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5"/>
    <sheet state="visible" name="01" sheetId="2" r:id="rId6"/>
    <sheet state="visible" name="02" sheetId="3" r:id="rId7"/>
    <sheet state="visible" name="03" sheetId="4" r:id="rId8"/>
    <sheet state="visible" name="04" sheetId="5" r:id="rId9"/>
    <sheet state="visible" name="05" sheetId="6" r:id="rId10"/>
    <sheet state="visible" name="06" sheetId="7" r:id="rId11"/>
    <sheet state="visible" name="07" sheetId="8" r:id="rId12"/>
    <sheet state="visible" name="08" sheetId="9" r:id="rId13"/>
    <sheet state="visible" name="09" sheetId="10" r:id="rId14"/>
    <sheet state="visible" name="10" sheetId="11" r:id="rId15"/>
    <sheet state="visible" name="11" sheetId="12" r:id="rId16"/>
    <sheet state="visible" name="12" sheetId="13" r:id="rId17"/>
    <sheet state="visible" name="13" sheetId="14" r:id="rId18"/>
    <sheet state="visible" name="14" sheetId="15" r:id="rId19"/>
    <sheet state="visible" name="15" sheetId="16" r:id="rId20"/>
    <sheet state="visible" name="16" sheetId="17" r:id="rId21"/>
    <sheet state="visible" name="17" sheetId="18" r:id="rId22"/>
    <sheet state="visible" name="18" sheetId="19" r:id="rId23"/>
    <sheet state="visible" name="19" sheetId="20" r:id="rId24"/>
    <sheet state="visible" name="20" sheetId="21" r:id="rId25"/>
    <sheet state="visible" name="21" sheetId="22" r:id="rId26"/>
    <sheet state="visible" name="22" sheetId="23" r:id="rId27"/>
    <sheet state="visible" name="23" sheetId="24" r:id="rId28"/>
    <sheet state="visible" name="24" sheetId="25" r:id="rId29"/>
    <sheet state="visible" name="25" sheetId="26" r:id="rId30"/>
    <sheet state="visible" name="26" sheetId="27" r:id="rId31"/>
    <sheet state="visible" name="27" sheetId="28" r:id="rId32"/>
    <sheet state="visible" name="28" sheetId="29" r:id="rId33"/>
    <sheet state="visible" name="29" sheetId="30" r:id="rId34"/>
    <sheet state="visible" name="30" sheetId="31" r:id="rId35"/>
    <sheet state="visible" name="31" sheetId="32" r:id="rId36"/>
  </sheets>
  <definedNames/>
  <calcPr/>
</workbook>
</file>

<file path=xl/sharedStrings.xml><?xml version="1.0" encoding="utf-8"?>
<sst xmlns="http://schemas.openxmlformats.org/spreadsheetml/2006/main" count="1344" uniqueCount="158">
  <si>
    <t>Kategori</t>
  </si>
  <si>
    <t>Nama Barang</t>
  </si>
  <si>
    <t>Berat Wadah</t>
  </si>
  <si>
    <t>Stock Awal</t>
  </si>
  <si>
    <t>Stok Masuk</t>
  </si>
  <si>
    <t>Stok Keluar</t>
  </si>
  <si>
    <t>Sisa Stok</t>
  </si>
  <si>
    <t>Keterangan</t>
  </si>
  <si>
    <t>Sisa Stock Rumus</t>
  </si>
  <si>
    <t>Minimum Stok</t>
  </si>
  <si>
    <t>Stock Keluar</t>
  </si>
  <si>
    <t xml:space="preserve">Sisa Stock 31 </t>
  </si>
  <si>
    <t>Bahan Baku Utama</t>
  </si>
  <si>
    <t>Susu UHT</t>
  </si>
  <si>
    <t>gudang utama</t>
  </si>
  <si>
    <t xml:space="preserve">Thai Tea Chatramue </t>
  </si>
  <si>
    <t>bikin thaitea &amp; gudang utama</t>
  </si>
  <si>
    <t>Tapioca Pearl</t>
  </si>
  <si>
    <t>bikin boba</t>
  </si>
  <si>
    <t>Kopi Robusta Kerinci</t>
  </si>
  <si>
    <t>Fructose Syrup</t>
  </si>
  <si>
    <t>bikin thai tea</t>
  </si>
  <si>
    <t>Gula Aren Bubuk</t>
  </si>
  <si>
    <t>pemanis boba</t>
  </si>
  <si>
    <t>Gula Aren Cair</t>
  </si>
  <si>
    <t>Carnation</t>
  </si>
  <si>
    <t>bikin boba &amp; gudang utama</t>
  </si>
  <si>
    <t>Hazelnut Syrup</t>
  </si>
  <si>
    <t>Small Cup - 14 Oz</t>
  </si>
  <si>
    <t>Large Cup - 22 Oz</t>
  </si>
  <si>
    <t>Sedotan Besar</t>
  </si>
  <si>
    <t>Sedotan Kecil</t>
  </si>
  <si>
    <t>gdg utm</t>
  </si>
  <si>
    <t>Cup Sealer</t>
  </si>
  <si>
    <t>Air Mineral SMS</t>
  </si>
  <si>
    <t>Powder</t>
  </si>
  <si>
    <t>Bubble Gum Powder</t>
  </si>
  <si>
    <t>di pakai minum pak poyo</t>
  </si>
  <si>
    <t>Cotton Candy Powder</t>
  </si>
  <si>
    <t>Cream Cheese Powder</t>
  </si>
  <si>
    <t>Es Permen Karet Powder</t>
  </si>
  <si>
    <t>Green Tea Powder</t>
  </si>
  <si>
    <t>Lemon Tea Powder</t>
  </si>
  <si>
    <t>Lychee Powder</t>
  </si>
  <si>
    <t>Lychee Tea Powder</t>
  </si>
  <si>
    <t>Mango Powder</t>
  </si>
  <si>
    <t>Milo Powder</t>
  </si>
  <si>
    <t>NDC Creamer Powder</t>
  </si>
  <si>
    <t>bikin cremer</t>
  </si>
  <si>
    <t>Ovaltine Powder</t>
  </si>
  <si>
    <t>Red Velvet Powder</t>
  </si>
  <si>
    <t>Royal Chocolate Powder</t>
  </si>
  <si>
    <t>Teh Kayu Aro Powder</t>
  </si>
  <si>
    <t>Taro Powder</t>
  </si>
  <si>
    <t>Vanilla Powder</t>
  </si>
  <si>
    <t>Bahan Setengah Jadi</t>
  </si>
  <si>
    <t>Cold Brew</t>
  </si>
  <si>
    <t>-</t>
  </si>
  <si>
    <t>Biang Black Tea Kayu Aro</t>
  </si>
  <si>
    <t>Biang Thai Tea</t>
  </si>
  <si>
    <t>thai tea jadi</t>
  </si>
  <si>
    <t>Cream Cheese</t>
  </si>
  <si>
    <t>Boba</t>
  </si>
  <si>
    <t>boba jadi</t>
  </si>
  <si>
    <t>Creamer Cair</t>
  </si>
  <si>
    <t>cremer jadi</t>
  </si>
  <si>
    <t>Topping</t>
  </si>
  <si>
    <t>Coffee Jelly</t>
  </si>
  <si>
    <t>Lotus Crumb</t>
  </si>
  <si>
    <t>Oreo Crumbs</t>
  </si>
  <si>
    <t>Rainbow Jelly</t>
  </si>
  <si>
    <t>Strawberry jam</t>
  </si>
  <si>
    <t>Manggo Jam</t>
  </si>
  <si>
    <t>Chocolate Topping</t>
  </si>
  <si>
    <t>Chocolate Sauce</t>
  </si>
  <si>
    <t>Yakult</t>
  </si>
  <si>
    <t>kacang morin</t>
  </si>
  <si>
    <t>Ice Cream</t>
  </si>
  <si>
    <t>Soft Mix Vanilla</t>
  </si>
  <si>
    <t>Soft Mix Mocca</t>
  </si>
  <si>
    <t>Soft Mix Green Tea</t>
  </si>
  <si>
    <t>utk boba</t>
  </si>
  <si>
    <t>Soft Mix Strawberry</t>
  </si>
  <si>
    <t>bikin black tea</t>
  </si>
  <si>
    <t>Soft Mix Chocolate</t>
  </si>
  <si>
    <t>Cup 12 Oz</t>
  </si>
  <si>
    <t>Cone</t>
  </si>
  <si>
    <t>Sendok Ice Cream</t>
  </si>
  <si>
    <t>Paper Cup 4 Oz</t>
  </si>
  <si>
    <t>Bahan Lainnya</t>
  </si>
  <si>
    <t>black tea jadi</t>
  </si>
  <si>
    <t>0.</t>
  </si>
  <si>
    <t>cremervjadi</t>
  </si>
  <si>
    <t>dimakan crew</t>
  </si>
  <si>
    <t>beli yakult</t>
  </si>
  <si>
    <t>kertas termal</t>
  </si>
  <si>
    <t>plastik sampah</t>
  </si>
  <si>
    <t>plastik cup 1 panjang</t>
  </si>
  <si>
    <t>plastik cup 2 panjang</t>
  </si>
  <si>
    <t>plastik cup 4 takeaway</t>
  </si>
  <si>
    <t>sabun ultra</t>
  </si>
  <si>
    <t>handgloves</t>
  </si>
  <si>
    <t xml:space="preserve">tissu jolly </t>
  </si>
  <si>
    <t>pisau donat</t>
  </si>
  <si>
    <t>garpu donat</t>
  </si>
  <si>
    <t>kertas tray donat</t>
  </si>
  <si>
    <t>donat</t>
  </si>
  <si>
    <t>gudang utama &amp; pecah</t>
  </si>
  <si>
    <t>batrai timbangan</t>
  </si>
  <si>
    <t>stella gantung</t>
  </si>
  <si>
    <t>boba jdi</t>
  </si>
  <si>
    <t>pecah</t>
  </si>
  <si>
    <t>Donut</t>
  </si>
  <si>
    <t>Garpu Gonuts</t>
  </si>
  <si>
    <t>Kertas Tray Gonuts</t>
  </si>
  <si>
    <t>bikin cold brew</t>
  </si>
  <si>
    <t>Pisau Gonuts</t>
  </si>
  <si>
    <t>gudang utama&amp;bikin creamer</t>
  </si>
  <si>
    <t>Kertas Thermal</t>
  </si>
  <si>
    <t>Plastik Sampah Biru</t>
  </si>
  <si>
    <t>creamer jadi</t>
  </si>
  <si>
    <t>Plastik Cup 1 Panjang</t>
  </si>
  <si>
    <t>Plastik Cup 2 Panjang</t>
  </si>
  <si>
    <t>Plastik Cup 4 takeaway</t>
  </si>
  <si>
    <t>Plastik Cup 2 takeaway</t>
  </si>
  <si>
    <t>Batrai kecil AAA</t>
  </si>
  <si>
    <t>Baterai Besar ABC</t>
  </si>
  <si>
    <t>bikin thaitea</t>
  </si>
  <si>
    <t>Cling pembersih kaca</t>
  </si>
  <si>
    <t>bikin creamer</t>
  </si>
  <si>
    <t>Ultra pencuci piring</t>
  </si>
  <si>
    <t>Soklin Lantai</t>
  </si>
  <si>
    <t>cold brew jadi</t>
  </si>
  <si>
    <t>Sponge cuci piring</t>
  </si>
  <si>
    <t>Handgloves</t>
  </si>
  <si>
    <t>Tissue Jolly</t>
  </si>
  <si>
    <t>Cairan Pembersih Lantai</t>
  </si>
  <si>
    <t>Cairan Pembersih Kaca</t>
  </si>
  <si>
    <t>thaitea jadi</t>
  </si>
  <si>
    <t>basi</t>
  </si>
  <si>
    <t>pemanis boba &amp; gudang utama</t>
  </si>
  <si>
    <t>keras</t>
  </si>
  <si>
    <t>brush kain</t>
  </si>
  <si>
    <t>pembersih lantai 4L</t>
  </si>
  <si>
    <t>bikin blacktea</t>
  </si>
  <si>
    <t>blacktea jadi</t>
  </si>
  <si>
    <t>cone pecah</t>
  </si>
  <si>
    <t>donat berjamur</t>
  </si>
  <si>
    <t>kopi jadi</t>
  </si>
  <si>
    <t>sofmix basi</t>
  </si>
  <si>
    <t>gudang utama&amp;bikin thai tea</t>
  </si>
  <si>
    <t xml:space="preserve">gudang utama </t>
  </si>
  <si>
    <t>gudang utama&amp;cone pecah</t>
  </si>
  <si>
    <t>basi &amp; gudang utama</t>
  </si>
  <si>
    <t>gudang utaama</t>
  </si>
  <si>
    <t>gudang utama &amp; basi</t>
  </si>
  <si>
    <t>bikin kopi</t>
  </si>
  <si>
    <t>bikin thai tea &amp; gudang utama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</si>
</sst>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4.0"/>
      <color theme="1"/>
      <name val="Calibri"/>
    </font>
    <font>
      <color theme="1"/>
      <name val="Arial"/>
    </font>
    <font>
      <sz val="14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2.0"/>
      <color theme="1"/>
      <name val="Arial"/>
    </font>
    <font>
      <b/>
      <sz val="14.0"/>
      <color theme="1"/>
      <name val="Arial"/>
    </font>
    <font/>
    <font>
      <color theme="1"/>
      <name val="Arial"/>
      <scheme val="minor"/>
    </font>
    <font>
      <sz val="14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</fills>
  <borders count="52">
    <border/>
    <border>
      <left style="medium">
        <color rgb="FF000000"/>
      </left>
      <right style="thick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2" numFmtId="0" xfId="0" applyAlignment="1" applyBorder="1" applyFont="1">
      <alignment horizontal="center" shrinkToFit="0" vertical="bottom" wrapText="1"/>
    </xf>
    <xf borderId="2" fillId="2" fontId="1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 vertical="bottom"/>
    </xf>
    <xf borderId="3" fillId="2" fontId="2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2" fillId="3" fontId="2" numFmtId="0" xfId="0" applyAlignment="1" applyBorder="1" applyFill="1" applyFont="1">
      <alignment horizontal="center" vertical="bottom"/>
    </xf>
    <xf borderId="2" fillId="3" fontId="1" numFmtId="0" xfId="0" applyAlignment="1" applyBorder="1" applyFont="1">
      <alignment horizontal="center" vertical="bottom"/>
    </xf>
    <xf borderId="2" fillId="4" fontId="2" numFmtId="0" xfId="0" applyAlignment="1" applyBorder="1" applyFill="1" applyFont="1">
      <alignment horizontal="center" vertical="bottom"/>
    </xf>
    <xf borderId="2" fillId="4" fontId="1" numFmtId="0" xfId="0" applyAlignment="1" applyBorder="1" applyFont="1">
      <alignment horizontal="center" vertical="bottom"/>
    </xf>
    <xf borderId="4" fillId="2" fontId="2" numFmtId="0" xfId="0" applyAlignment="1" applyBorder="1" applyFont="1">
      <alignment horizontal="center" vertical="bottom"/>
    </xf>
    <xf borderId="5" fillId="2" fontId="1" numFmtId="0" xfId="0" applyAlignment="1" applyBorder="1" applyFont="1">
      <alignment horizontal="center" vertical="bottom"/>
    </xf>
    <xf borderId="6" fillId="4" fontId="2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4" fillId="2" fontId="1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vertical="bottom"/>
    </xf>
    <xf borderId="9" fillId="0" fontId="3" numFmtId="0" xfId="0" applyAlignment="1" applyBorder="1" applyFont="1">
      <alignment readingOrder="0" vertical="bottom"/>
    </xf>
    <xf borderId="7" fillId="0" fontId="1" numFmtId="0" xfId="0" applyAlignment="1" applyBorder="1" applyFont="1">
      <alignment horizontal="center" shrinkToFit="0" vertical="bottom" wrapText="1"/>
    </xf>
    <xf borderId="9" fillId="0" fontId="5" numFmtId="0" xfId="0" applyAlignment="1" applyBorder="1" applyFont="1">
      <alignment horizontal="right" vertical="bottom"/>
    </xf>
    <xf borderId="8" fillId="0" fontId="6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7" numFmtId="0" xfId="0" applyAlignment="1" applyBorder="1" applyFont="1">
      <alignment horizontal="right" vertical="bottom"/>
    </xf>
    <xf borderId="10" fillId="0" fontId="3" numFmtId="0" xfId="0" applyAlignment="1" applyBorder="1" applyFont="1">
      <alignment readingOrder="0" vertical="bottom"/>
    </xf>
    <xf borderId="11" fillId="4" fontId="8" numFmtId="0" xfId="0" applyAlignment="1" applyBorder="1" applyFont="1">
      <alignment horizontal="center" vertical="bottom"/>
    </xf>
    <xf borderId="8" fillId="0" fontId="3" numFmtId="0" xfId="0" applyAlignment="1" applyBorder="1" applyFont="1">
      <alignment vertical="bottom"/>
    </xf>
    <xf borderId="12" fillId="0" fontId="9" numFmtId="0" xfId="0" applyBorder="1" applyFont="1"/>
    <xf borderId="13" fillId="0" fontId="3" numFmtId="0" xfId="0" applyAlignment="1" applyBorder="1" applyFont="1">
      <alignment vertical="bottom"/>
    </xf>
    <xf borderId="14" fillId="0" fontId="4" numFmtId="0" xfId="0" applyAlignment="1" applyBorder="1" applyFont="1">
      <alignment vertical="bottom"/>
    </xf>
    <xf borderId="15" fillId="0" fontId="3" numFmtId="0" xfId="0" applyAlignment="1" applyBorder="1" applyFont="1">
      <alignment vertical="bottom"/>
    </xf>
    <xf borderId="8" fillId="0" fontId="3" numFmtId="0" xfId="0" applyAlignment="1" applyBorder="1" applyFont="1">
      <alignment readingOrder="0" vertical="bottom"/>
    </xf>
    <xf borderId="16" fillId="0" fontId="5" numFmtId="0" xfId="0" applyAlignment="1" applyBorder="1" applyFont="1">
      <alignment horizontal="right" vertical="bottom"/>
    </xf>
    <xf borderId="10" fillId="0" fontId="3" numFmtId="0" xfId="0" applyAlignment="1" applyBorder="1" applyFont="1">
      <alignment vertical="bottom"/>
    </xf>
    <xf borderId="15" fillId="0" fontId="3" numFmtId="0" xfId="0" applyAlignment="1" applyBorder="1" applyFont="1">
      <alignment readingOrder="0" vertical="bottom"/>
    </xf>
    <xf borderId="17" fillId="0" fontId="3" numFmtId="0" xfId="0" applyAlignment="1" applyBorder="1" applyFont="1">
      <alignment readingOrder="0" vertical="bottom"/>
    </xf>
    <xf borderId="18" fillId="4" fontId="8" numFmtId="0" xfId="0" applyAlignment="1" applyBorder="1" applyFont="1">
      <alignment horizontal="center" vertical="bottom"/>
    </xf>
    <xf borderId="17" fillId="0" fontId="3" numFmtId="0" xfId="0" applyAlignment="1" applyBorder="1" applyFont="1">
      <alignment vertical="bottom"/>
    </xf>
    <xf borderId="14" fillId="0" fontId="3" numFmtId="0" xfId="0" applyAlignment="1" applyBorder="1" applyFont="1">
      <alignment vertical="bottom"/>
    </xf>
    <xf borderId="19" fillId="0" fontId="3" numFmtId="0" xfId="0" applyAlignment="1" applyBorder="1" applyFont="1">
      <alignment vertical="bottom"/>
    </xf>
    <xf borderId="14" fillId="0" fontId="3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right" vertical="bottom"/>
    </xf>
    <xf borderId="10" fillId="0" fontId="7" numFmtId="0" xfId="0" applyAlignment="1" applyBorder="1" applyFont="1">
      <alignment vertical="bottom"/>
    </xf>
    <xf borderId="14" fillId="0" fontId="6" numFmtId="0" xfId="0" applyAlignment="1" applyBorder="1" applyFont="1">
      <alignment vertical="bottom"/>
    </xf>
    <xf borderId="15" fillId="0" fontId="7" numFmtId="0" xfId="0" applyAlignment="1" applyBorder="1" applyFont="1">
      <alignment horizontal="right" vertical="bottom"/>
    </xf>
    <xf borderId="20" fillId="4" fontId="10" numFmtId="0" xfId="0" applyBorder="1" applyFont="1"/>
    <xf borderId="16" fillId="0" fontId="3" numFmtId="0" xfId="0" applyAlignment="1" applyBorder="1" applyFont="1">
      <alignment vertical="bottom"/>
    </xf>
    <xf borderId="18" fillId="4" fontId="3" numFmtId="0" xfId="0" applyAlignment="1" applyBorder="1" applyFont="1">
      <alignment vertical="bottom"/>
    </xf>
    <xf borderId="21" fillId="0" fontId="3" numFmtId="0" xfId="0" applyAlignment="1" applyBorder="1" applyFont="1">
      <alignment vertical="bottom"/>
    </xf>
    <xf borderId="22" fillId="0" fontId="9" numFmtId="0" xfId="0" applyBorder="1" applyFont="1"/>
    <xf borderId="23" fillId="0" fontId="3" numFmtId="0" xfId="0" applyAlignment="1" applyBorder="1" applyFont="1">
      <alignment vertical="bottom"/>
    </xf>
    <xf borderId="24" fillId="0" fontId="3" numFmtId="0" xfId="0" applyAlignment="1" applyBorder="1" applyFont="1">
      <alignment vertical="bottom"/>
    </xf>
    <xf borderId="24" fillId="0" fontId="3" numFmtId="0" xfId="0" applyAlignment="1" applyBorder="1" applyFont="1">
      <alignment readingOrder="0" vertical="bottom"/>
    </xf>
    <xf borderId="25" fillId="0" fontId="3" numFmtId="0" xfId="0" applyAlignment="1" applyBorder="1" applyFont="1">
      <alignment vertical="bottom"/>
    </xf>
    <xf borderId="26" fillId="4" fontId="3" numFmtId="0" xfId="0" applyAlignment="1" applyBorder="1" applyFont="1">
      <alignment vertical="bottom"/>
    </xf>
    <xf borderId="12" fillId="0" fontId="2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vertical="bottom"/>
    </xf>
    <xf borderId="16" fillId="0" fontId="3" numFmtId="0" xfId="0" applyAlignment="1" applyBorder="1" applyFont="1">
      <alignment readingOrder="0" vertical="bottom"/>
    </xf>
    <xf borderId="28" fillId="0" fontId="3" numFmtId="0" xfId="0" applyAlignment="1" applyBorder="1" applyFont="1">
      <alignment vertical="bottom"/>
    </xf>
    <xf borderId="29" fillId="4" fontId="8" numFmtId="0" xfId="0" applyAlignment="1" applyBorder="1" applyFont="1">
      <alignment horizontal="center" vertical="bottom"/>
    </xf>
    <xf borderId="17" fillId="0" fontId="7" numFmtId="0" xfId="0" applyAlignment="1" applyBorder="1" applyFont="1">
      <alignment vertical="bottom"/>
    </xf>
    <xf borderId="18" fillId="4" fontId="8" numFmtId="0" xfId="0" applyAlignment="1" applyBorder="1" applyFont="1">
      <alignment horizontal="center" readingOrder="0" vertical="bottom"/>
    </xf>
    <xf borderId="23" fillId="0" fontId="4" numFmtId="0" xfId="0" applyAlignment="1" applyBorder="1" applyFont="1">
      <alignment vertical="bottom"/>
    </xf>
    <xf borderId="30" fillId="0" fontId="3" numFmtId="0" xfId="0" applyAlignment="1" applyBorder="1" applyFont="1">
      <alignment vertical="bottom"/>
    </xf>
    <xf borderId="31" fillId="0" fontId="9" numFmtId="0" xfId="0" applyBorder="1" applyFont="1"/>
    <xf borderId="32" fillId="0" fontId="3" numFmtId="0" xfId="0" applyAlignment="1" applyBorder="1" applyFont="1">
      <alignment vertical="bottom"/>
    </xf>
    <xf borderId="33" fillId="0" fontId="3" numFmtId="0" xfId="0" applyAlignment="1" applyBorder="1" applyFont="1">
      <alignment vertical="bottom"/>
    </xf>
    <xf borderId="33" fillId="0" fontId="3" numFmtId="0" xfId="0" applyAlignment="1" applyBorder="1" applyFont="1">
      <alignment readingOrder="0" vertical="bottom"/>
    </xf>
    <xf borderId="34" fillId="0" fontId="3" numFmtId="0" xfId="0" applyAlignment="1" applyBorder="1" applyFont="1">
      <alignment vertical="bottom"/>
    </xf>
    <xf borderId="35" fillId="4" fontId="3" numFmtId="0" xfId="0" applyAlignment="1" applyBorder="1" applyFont="1">
      <alignment vertical="bottom"/>
    </xf>
    <xf borderId="16" fillId="0" fontId="5" numFmtId="0" xfId="0" applyAlignment="1" applyBorder="1" applyFont="1">
      <alignment horizontal="right" readingOrder="0" vertical="bottom"/>
    </xf>
    <xf borderId="0" fillId="0" fontId="10" numFmtId="0" xfId="0" applyAlignment="1" applyFont="1">
      <alignment readingOrder="0"/>
    </xf>
    <xf borderId="36" fillId="4" fontId="8" numFmtId="0" xfId="0" applyAlignment="1" applyBorder="1" applyFont="1">
      <alignment horizontal="center" vertical="bottom"/>
    </xf>
    <xf borderId="37" fillId="4" fontId="8" numFmtId="0" xfId="0" applyAlignment="1" applyBorder="1" applyFont="1">
      <alignment horizontal="center" vertical="bottom"/>
    </xf>
    <xf borderId="38" fillId="0" fontId="3" numFmtId="0" xfId="0" applyAlignment="1" applyBorder="1" applyFont="1">
      <alignment vertical="bottom"/>
    </xf>
    <xf borderId="39" fillId="4" fontId="8" numFmtId="0" xfId="0" applyAlignment="1" applyBorder="1" applyFont="1">
      <alignment horizontal="center" vertical="bottom"/>
    </xf>
    <xf borderId="27" fillId="0" fontId="3" numFmtId="0" xfId="0" applyAlignment="1" applyBorder="1" applyFont="1">
      <alignment vertical="bottom"/>
    </xf>
    <xf borderId="36" fillId="4" fontId="10" numFmtId="0" xfId="0" applyBorder="1" applyFont="1"/>
    <xf borderId="36" fillId="4" fontId="3" numFmtId="0" xfId="0" applyAlignment="1" applyBorder="1" applyFont="1">
      <alignment vertical="bottom"/>
    </xf>
    <xf borderId="40" fillId="0" fontId="3" numFmtId="0" xfId="0" applyAlignment="1" applyBorder="1" applyFont="1">
      <alignment vertical="bottom"/>
    </xf>
    <xf borderId="37" fillId="4" fontId="3" numFmtId="0" xfId="0" applyAlignment="1" applyBorder="1" applyFont="1">
      <alignment vertical="bottom"/>
    </xf>
    <xf borderId="8" fillId="0" fontId="4" numFmtId="0" xfId="0" applyAlignment="1" applyBorder="1" applyFont="1">
      <alignment readingOrder="0" vertical="bottom"/>
    </xf>
    <xf borderId="13" fillId="0" fontId="3" numFmtId="0" xfId="0" applyAlignment="1" applyBorder="1" applyFont="1">
      <alignment readingOrder="0" vertical="bottom"/>
    </xf>
    <xf borderId="39" fillId="4" fontId="3" numFmtId="0" xfId="0" applyAlignment="1" applyBorder="1" applyFont="1">
      <alignment vertical="bottom"/>
    </xf>
    <xf borderId="14" fillId="0" fontId="4" numFmtId="0" xfId="0" applyAlignment="1" applyBorder="1" applyFont="1">
      <alignment readingOrder="0" vertical="bottom"/>
    </xf>
    <xf borderId="16" fillId="0" fontId="11" numFmtId="0" xfId="0" applyAlignment="1" applyBorder="1" applyFont="1">
      <alignment horizontal="right" vertical="bottom"/>
    </xf>
    <xf borderId="32" fillId="0" fontId="4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9" fillId="0" fontId="11" numFmtId="0" xfId="0" applyAlignment="1" applyBorder="1" applyFont="1">
      <alignment horizontal="right" vertical="bottom"/>
    </xf>
    <xf borderId="16" fillId="0" fontId="4" numFmtId="0" xfId="0" applyAlignment="1" applyBorder="1" applyFont="1">
      <alignment vertical="bottom"/>
    </xf>
    <xf borderId="16" fillId="0" fontId="4" numFmtId="0" xfId="0" applyAlignment="1" applyBorder="1" applyFont="1">
      <alignment vertical="bottom"/>
    </xf>
    <xf borderId="41" fillId="4" fontId="3" numFmtId="0" xfId="0" applyAlignment="1" applyBorder="1" applyFont="1">
      <alignment vertical="bottom"/>
    </xf>
    <xf borderId="12" fillId="0" fontId="1" numFmtId="0" xfId="0" applyAlignment="1" applyBorder="1" applyFont="1">
      <alignment horizontal="center" shrinkToFit="0" vertical="bottom" wrapText="1"/>
    </xf>
    <xf borderId="27" fillId="0" fontId="6" numFmtId="0" xfId="0" applyAlignment="1" applyBorder="1" applyFont="1">
      <alignment vertical="bottom"/>
    </xf>
    <xf borderId="16" fillId="0" fontId="7" numFmtId="0" xfId="0" applyAlignment="1" applyBorder="1" applyFont="1">
      <alignment horizontal="right" vertical="bottom"/>
    </xf>
    <xf borderId="9" fillId="0" fontId="7" numFmtId="3" xfId="0" applyAlignment="1" applyBorder="1" applyFont="1" applyNumberFormat="1">
      <alignment horizontal="right" vertical="bottom"/>
    </xf>
    <xf borderId="13" fillId="0" fontId="7" numFmtId="3" xfId="0" applyAlignment="1" applyBorder="1" applyFont="1" applyNumberFormat="1">
      <alignment horizontal="right" vertical="bottom"/>
    </xf>
    <xf borderId="13" fillId="0" fontId="7" numFmtId="0" xfId="0" applyAlignment="1" applyBorder="1" applyFont="1">
      <alignment vertical="bottom"/>
    </xf>
    <xf borderId="9" fillId="0" fontId="3" numFmtId="0" xfId="0" applyAlignment="1" applyBorder="1" applyFont="1">
      <alignment horizontal="right" vertical="bottom"/>
    </xf>
    <xf borderId="13" fillId="0" fontId="3" numFmtId="0" xfId="0" applyAlignment="1" applyBorder="1" applyFont="1">
      <alignment horizontal="right" vertical="bottom"/>
    </xf>
    <xf borderId="14" fillId="0" fontId="7" numFmtId="0" xfId="0" applyAlignment="1" applyBorder="1" applyFont="1">
      <alignment vertical="bottom"/>
    </xf>
    <xf borderId="42" fillId="0" fontId="3" numFmtId="0" xfId="0" applyAlignment="1" applyBorder="1" applyFont="1">
      <alignment vertical="bottom"/>
    </xf>
    <xf borderId="43" fillId="0" fontId="3" numFmtId="0" xfId="0" applyAlignment="1" applyBorder="1" applyFont="1">
      <alignment vertical="bottom"/>
    </xf>
    <xf borderId="15" fillId="2" fontId="2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44" fillId="0" fontId="2" numFmtId="0" xfId="0" applyAlignment="1" applyBorder="1" applyFont="1">
      <alignment horizontal="center" shrinkToFit="0" vertical="center" wrapText="1"/>
    </xf>
    <xf borderId="45" fillId="0" fontId="9" numFmtId="0" xfId="0" applyBorder="1" applyFont="1"/>
    <xf borderId="46" fillId="0" fontId="9" numFmtId="0" xfId="0" applyBorder="1" applyFont="1"/>
    <xf borderId="15" fillId="0" fontId="4" numFmtId="0" xfId="0" applyAlignment="1" applyBorder="1" applyFont="1">
      <alignment vertical="bottom"/>
    </xf>
    <xf borderId="33" fillId="0" fontId="4" numFmtId="0" xfId="0" applyAlignment="1" applyBorder="1" applyFont="1">
      <alignment vertical="bottom"/>
    </xf>
    <xf borderId="24" fillId="0" fontId="4" numFmtId="0" xfId="0" applyAlignment="1" applyBorder="1" applyFont="1">
      <alignment vertical="bottom"/>
    </xf>
    <xf borderId="28" fillId="0" fontId="3" numFmtId="0" xfId="0" applyAlignment="1" applyBorder="1" applyFont="1">
      <alignment readingOrder="0" vertical="bottom"/>
    </xf>
    <xf borderId="47" fillId="0" fontId="2" numFmtId="0" xfId="0" applyAlignment="1" applyBorder="1" applyFont="1">
      <alignment horizontal="center" shrinkToFit="0" vertical="center" wrapText="1"/>
    </xf>
    <xf borderId="48" fillId="0" fontId="3" numFmtId="0" xfId="0" applyAlignment="1" applyBorder="1" applyFont="1">
      <alignment readingOrder="0" vertical="bottom"/>
    </xf>
    <xf borderId="11" fillId="4" fontId="3" numFmtId="0" xfId="0" applyAlignment="1" applyBorder="1" applyFont="1">
      <alignment vertical="bottom"/>
    </xf>
    <xf borderId="49" fillId="0" fontId="9" numFmtId="0" xfId="0" applyBorder="1" applyFont="1"/>
    <xf borderId="50" fillId="0" fontId="3" numFmtId="0" xfId="0" applyAlignment="1" applyBorder="1" applyFont="1">
      <alignment readingOrder="0" vertical="bottom"/>
    </xf>
    <xf borderId="51" fillId="0" fontId="9" numFmtId="0" xfId="0" applyBorder="1" applyFont="1"/>
    <xf borderId="27" fillId="4" fontId="3" numFmtId="0" xfId="0" applyAlignment="1" applyBorder="1" applyFont="1">
      <alignment vertical="bottom"/>
    </xf>
    <xf borderId="14" fillId="4" fontId="3" numFmtId="0" xfId="0" applyAlignment="1" applyBorder="1" applyFont="1">
      <alignment vertical="bottom"/>
    </xf>
    <xf borderId="19" fillId="0" fontId="3" numFmtId="0" xfId="0" applyAlignment="1" applyBorder="1" applyFont="1">
      <alignment readingOrder="0" vertical="bottom"/>
    </xf>
    <xf borderId="18" fillId="0" fontId="3" numFmtId="0" xfId="0" applyAlignment="1" applyBorder="1" applyFont="1">
      <alignment readingOrder="0" vertical="bottom"/>
    </xf>
    <xf borderId="32" fillId="4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18" fillId="0" fontId="3" numFmtId="0" xfId="0" applyAlignment="1" applyBorder="1" applyFont="1">
      <alignment vertical="bottom"/>
    </xf>
    <xf borderId="26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3.0"/>
    <col customWidth="1" min="3" max="3" width="11.75"/>
    <col customWidth="1" min="4" max="4" width="10.13"/>
    <col customWidth="1" min="5" max="5" width="10.63"/>
    <col customWidth="1" min="6" max="6" width="10.38"/>
    <col customWidth="1" min="7" max="7" width="15.38"/>
    <col customWidth="1" min="8" max="8" width="11.25"/>
    <col customWidth="1" min="9" max="9" width="12.13"/>
    <col customWidth="1" min="10" max="10" width="10.5"/>
  </cols>
  <sheetData>
    <row r="1">
      <c r="A1" s="1" t="s">
        <v>0</v>
      </c>
      <c r="B1" s="3" t="s">
        <v>1</v>
      </c>
      <c r="C1" s="3" t="s">
        <v>2</v>
      </c>
      <c r="D1" s="6" t="s">
        <v>3</v>
      </c>
      <c r="E1" s="8" t="s">
        <v>4</v>
      </c>
      <c r="F1" s="10" t="s">
        <v>5</v>
      </c>
      <c r="G1" s="12" t="s">
        <v>8</v>
      </c>
      <c r="H1" s="12" t="s">
        <v>10</v>
      </c>
      <c r="I1" s="12" t="s">
        <v>11</v>
      </c>
      <c r="J1" s="15" t="s">
        <v>7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9" t="s">
        <v>12</v>
      </c>
      <c r="B2" s="21" t="s">
        <v>13</v>
      </c>
      <c r="C2" s="23">
        <v>54.0</v>
      </c>
      <c r="D2" s="23">
        <f>'01'!D2</f>
        <v>5373</v>
      </c>
      <c r="E2" s="23">
        <f>'01'!E2+'02'!E2+'03'!E2+'04'!E2+'05'!E2+'06'!E2+'07'!E2+'08'!E2+'09'!E2+'10'!E2+'11'!E2+'12'!E2+'13'!E2+'14'!E2+'15'!E2+'16'!E2+'17'!E2+'18'!E2+'19'!E2+'20'!E2+'21'!E2+'22'!E2+'23'!E2+'24'!E2+'25'!E2+'26'!E2+'27'!E2+'28'!E2+'29'!E2+'30'!E2+'31'!E2</f>
        <v>60000</v>
      </c>
      <c r="F2" s="23">
        <f>'01'!F2+'02'!F2+'03'!F2+'04'!F2+'05'!F2+'06'!F2+'07'!F2+'08'!F2+'09'!F2+'10'!F2+'11'!F2+'12'!F2+'13'!F2+'14'!F2+'15'!F2+'16'!F2+'17'!F2+'18'!F2+'19'!F2+'20'!F2+'21'!F2+'22'!F2+'23'!F2+'24'!F2+'25'!F2+'26'!F2+'27'!F2+'28'!F2+'29'!F2+'30'!F2+'31'!F2</f>
        <v>0</v>
      </c>
      <c r="G2" s="41">
        <f t="shared" ref="G2:G117" si="1">D2+E2-F2</f>
        <v>65373</v>
      </c>
      <c r="H2" s="41">
        <f t="shared" ref="H2:H117" si="2">D2+E2-I2</f>
        <v>60373</v>
      </c>
      <c r="I2" s="41">
        <f>'31'!G2</f>
        <v>5000</v>
      </c>
      <c r="J2" s="42" t="s">
        <v>32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43" t="s">
        <v>15</v>
      </c>
      <c r="C3" s="44">
        <v>0.0</v>
      </c>
      <c r="D3" s="23">
        <f>'01'!D3</f>
        <v>237</v>
      </c>
      <c r="E3" s="23">
        <f>'01'!E3+'02'!E3+'03'!E3+'04'!E3+'05'!E3+'06'!E3+'07'!E3+'08'!E3+'09'!E3+'10'!E3+'11'!E3+'12'!E3+'13'!E3+'14'!E3+'15'!E3+'16'!E3+'17'!E3+'18'!E3+'19'!E3+'20'!E3+'21'!E3+'22'!E3+'23'!E3+'24'!E3+'25'!E3+'26'!E3+'27'!E3+'28'!E3+'29'!E3+'30'!E3+'31'!E3</f>
        <v>1200</v>
      </c>
      <c r="F3" s="23">
        <f>'01'!F3+'02'!F3+'03'!F3+'04'!F3+'05'!F3+'06'!F3+'07'!F3+'08'!F3+'09'!F3+'10'!F3+'11'!F3+'12'!F3+'13'!F3+'14'!F3+'15'!F3+'16'!F3+'17'!F3+'18'!F3+'19'!F3+'20'!F3+'21'!F3+'22'!F3+'23'!F3+'24'!F3+'25'!F3+'26'!F3+'27'!F3+'28'!F3+'29'!F3+'30'!F3+'31'!F3</f>
        <v>976</v>
      </c>
      <c r="G3" s="41">
        <f t="shared" si="1"/>
        <v>461</v>
      </c>
      <c r="H3" s="41">
        <f t="shared" si="2"/>
        <v>976</v>
      </c>
      <c r="I3" s="41">
        <f>'31'!G3</f>
        <v>461</v>
      </c>
      <c r="J3" s="37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43" t="s">
        <v>17</v>
      </c>
      <c r="C4" s="44">
        <v>0.0</v>
      </c>
      <c r="D4" s="23">
        <f>'01'!D4</f>
        <v>1092</v>
      </c>
      <c r="E4" s="23">
        <f>'01'!E4+'02'!E4+'03'!E4+'04'!E4+'05'!E4+'06'!E4+'07'!E4+'08'!E4+'09'!E4+'10'!E4+'11'!E4+'12'!E4+'13'!E4+'14'!E4+'15'!E4+'16'!E4+'17'!E4+'18'!E4+'19'!E4+'20'!E4+'21'!E4+'22'!E4+'23'!E4+'24'!E4+'25'!E4+'26'!E4+'27'!E4+'28'!E4+'29'!E4+'30'!E4+'31'!E4</f>
        <v>5000</v>
      </c>
      <c r="F4" s="23">
        <f>'01'!F4+'02'!F4+'03'!F4+'04'!F4+'05'!F4+'06'!F4+'07'!F4+'08'!F4+'09'!F4+'10'!F4+'11'!F4+'12'!F4+'13'!F4+'14'!F4+'15'!F4+'16'!F4+'17'!F4+'18'!F4+'19'!F4+'20'!F4+'21'!F4+'22'!F4+'23'!F4+'24'!F4+'25'!F4+'26'!F4+'27'!F4+'28'!F4+'29'!F4+'30'!F4+'31'!F4</f>
        <v>5029</v>
      </c>
      <c r="G4" s="41">
        <f t="shared" si="1"/>
        <v>1063</v>
      </c>
      <c r="H4" s="41">
        <f t="shared" si="2"/>
        <v>5092</v>
      </c>
      <c r="I4" s="41">
        <f>'31'!G4</f>
        <v>1000</v>
      </c>
      <c r="J4" s="60" t="s">
        <v>18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43" t="s">
        <v>19</v>
      </c>
      <c r="C5" s="44">
        <v>0.0</v>
      </c>
      <c r="D5" s="23">
        <f>'01'!D5</f>
        <v>1000</v>
      </c>
      <c r="E5" s="23">
        <f>'01'!E5+'02'!E5+'03'!E5+'04'!E5+'05'!E5+'06'!E5+'07'!E5+'08'!E5+'09'!E5+'10'!E5+'11'!E5+'12'!E5+'13'!E5+'14'!E5+'15'!E5+'16'!E5+'17'!E5+'18'!E5+'19'!E5+'20'!E5+'21'!E5+'22'!E5+'23'!E5+'24'!E5+'25'!E5+'26'!E5+'27'!E5+'28'!E5+'29'!E5+'30'!E5+'31'!E5</f>
        <v>1000</v>
      </c>
      <c r="F5" s="23">
        <f>'01'!F5+'02'!F5+'03'!F5+'04'!F5+'05'!F5+'06'!F5+'07'!F5+'08'!F5+'09'!F5+'10'!F5+'11'!F5+'12'!F5+'13'!F5+'14'!F5+'15'!F5+'16'!F5+'17'!F5+'18'!F5+'19'!F5+'20'!F5+'21'!F5+'22'!F5+'23'!F5+'24'!F5+'25'!F5+'26'!F5+'27'!F5+'28'!F5+'29'!F5+'30'!F5+'31'!F5</f>
        <v>1500</v>
      </c>
      <c r="G5" s="41">
        <f t="shared" si="1"/>
        <v>500</v>
      </c>
      <c r="H5" s="41">
        <f t="shared" si="2"/>
        <v>1500</v>
      </c>
      <c r="I5" s="41">
        <f>'31'!G5</f>
        <v>500</v>
      </c>
      <c r="J5" s="37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43" t="s">
        <v>20</v>
      </c>
      <c r="C6" s="44">
        <v>250.0</v>
      </c>
      <c r="D6" s="23">
        <f>'01'!D6</f>
        <v>4063</v>
      </c>
      <c r="E6" s="23">
        <f>'01'!E6+'02'!E6+'03'!E6+'04'!E6+'05'!E6+'06'!E6+'07'!E6+'08'!E6+'09'!E6+'10'!E6+'11'!E6+'12'!E6+'13'!E6+'14'!E6+'15'!E6+'16'!E6+'17'!E6+'18'!E6+'19'!E6+'20'!E6+'21'!E6+'22'!E6+'23'!E6+'24'!E6+'25'!E6+'26'!E6+'27'!E6+'28'!E6+'29'!E6+'30'!E6+'31'!E6</f>
        <v>35000</v>
      </c>
      <c r="F6" s="23">
        <f>'01'!F6+'02'!F6+'03'!F6+'04'!F6+'05'!F6+'06'!F6+'07'!F6+'08'!F6+'09'!F6+'10'!F6+'11'!F6+'12'!F6+'13'!F6+'14'!F6+'15'!F6+'16'!F6+'17'!F6+'18'!F6+'19'!F6+'20'!F6+'21'!F6+'22'!F6+'23'!F6+'24'!F6+'25'!F6+'26'!F6+'27'!F6+'28'!F6+'29'!F6+'30'!F6+'31'!F6</f>
        <v>0</v>
      </c>
      <c r="G6" s="41">
        <f t="shared" si="1"/>
        <v>39063</v>
      </c>
      <c r="H6" s="41">
        <f t="shared" si="2"/>
        <v>36636</v>
      </c>
      <c r="I6" s="41">
        <f>'31'!G6</f>
        <v>2427</v>
      </c>
      <c r="J6" s="60" t="s">
        <v>32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43" t="s">
        <v>22</v>
      </c>
      <c r="C7" s="44">
        <v>90.0</v>
      </c>
      <c r="D7" s="23">
        <f>'01'!D7</f>
        <v>720</v>
      </c>
      <c r="E7" s="23">
        <f>'01'!E7+'02'!E7+'03'!E7+'04'!E7+'05'!E7+'06'!E7+'07'!E7+'08'!E7+'09'!E7+'10'!E7+'11'!E7+'12'!E7+'13'!E7+'14'!E7+'15'!E7+'16'!E7+'17'!E7+'18'!E7+'19'!E7+'20'!E7+'21'!E7+'22'!E7+'23'!E7+'24'!E7+'25'!E7+'26'!E7+'27'!E7+'28'!E7+'29'!E7+'30'!E7+'31'!E7</f>
        <v>1000</v>
      </c>
      <c r="F7" s="23">
        <f>'01'!F7+'02'!F7+'03'!F7+'04'!F7+'05'!F7+'06'!F7+'07'!F7+'08'!F7+'09'!F7+'10'!F7+'11'!F7+'12'!F7+'13'!F7+'14'!F7+'15'!F7+'16'!F7+'17'!F7+'18'!F7+'19'!F7+'20'!F7+'21'!F7+'22'!F7+'23'!F7+'24'!F7+'25'!F7+'26'!F7+'27'!F7+'28'!F7+'29'!F7+'30'!F7+'31'!F7</f>
        <v>1662</v>
      </c>
      <c r="G7" s="41">
        <f t="shared" si="1"/>
        <v>58</v>
      </c>
      <c r="H7" s="41">
        <f t="shared" si="2"/>
        <v>1626</v>
      </c>
      <c r="I7" s="41">
        <f>'31'!G7</f>
        <v>94</v>
      </c>
      <c r="J7" s="60" t="s">
        <v>81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43" t="s">
        <v>24</v>
      </c>
      <c r="C8" s="44">
        <v>58.0</v>
      </c>
      <c r="D8" s="23">
        <f>'01'!D8</f>
        <v>0</v>
      </c>
      <c r="E8" s="23">
        <f>'01'!E8+'02'!E8+'03'!E8+'04'!E8+'05'!E8+'06'!E8+'07'!E8+'08'!E8+'09'!E8+'10'!E8+'11'!E8+'12'!E8+'13'!E8+'14'!E8+'15'!E8+'16'!E8+'17'!E8+'18'!E8+'19'!E8+'20'!E8+'21'!E8+'22'!E8+'23'!E8+'24'!E8+'25'!E8+'26'!E8+'27'!E8+'28'!E8+'29'!E8+'30'!E8+'31'!E8</f>
        <v>3000</v>
      </c>
      <c r="F8" s="23">
        <f>'01'!F8+'02'!F8+'03'!F8+'04'!F8+'05'!F8+'06'!F8+'07'!F8+'08'!F8+'09'!F8+'10'!F8+'11'!F8+'12'!F8+'13'!F8+'14'!F8+'15'!F8+'16'!F8+'17'!F8+'18'!F8+'19'!F8+'20'!F8+'21'!F8+'22'!F8+'23'!F8+'24'!F8+'25'!F8+'26'!F8+'27'!F8+'28'!F8+'29'!F8+'30'!F8+'31'!F8</f>
        <v>0</v>
      </c>
      <c r="G8" s="41">
        <f t="shared" si="1"/>
        <v>3000</v>
      </c>
      <c r="H8" s="41">
        <f t="shared" si="2"/>
        <v>2048</v>
      </c>
      <c r="I8" s="41">
        <f>'31'!G8</f>
        <v>952</v>
      </c>
      <c r="J8" s="37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43" t="s">
        <v>25</v>
      </c>
      <c r="C9" s="44">
        <v>58.0</v>
      </c>
      <c r="D9" s="23">
        <f>'01'!D9</f>
        <v>2167</v>
      </c>
      <c r="E9" s="23">
        <f>'01'!E9+'02'!E9+'03'!E9+'04'!E9+'05'!E9+'06'!E9+'07'!E9+'08'!E9+'09'!E9+'10'!E9+'11'!E9+'12'!E9+'13'!E9+'14'!E9+'15'!E9+'16'!E9+'17'!E9+'18'!E9+'19'!E9+'20'!E9+'21'!E9+'22'!E9+'23'!E9+'24'!E9+'25'!E9+'26'!E9+'27'!E9+'28'!E9+'29'!E9+'30'!E9+'31'!E9</f>
        <v>17080</v>
      </c>
      <c r="F9" s="23">
        <f>'01'!F9+'02'!F9+'03'!F9+'04'!F9+'05'!F9+'06'!F9+'07'!F9+'08'!F9+'09'!F9+'10'!F9+'11'!F9+'12'!F9+'13'!F9+'14'!F9+'15'!F9+'16'!F9+'17'!F9+'18'!F9+'19'!F9+'20'!F9+'21'!F9+'22'!F9+'23'!F9+'24'!F9+'25'!F9+'26'!F9+'27'!F9+'28'!F9+'29'!F9+'30'!F9+'31'!F9</f>
        <v>0</v>
      </c>
      <c r="G9" s="41">
        <f t="shared" si="1"/>
        <v>19247</v>
      </c>
      <c r="H9" s="41">
        <f t="shared" si="2"/>
        <v>18350</v>
      </c>
      <c r="I9" s="41">
        <f>'31'!G9</f>
        <v>897</v>
      </c>
      <c r="J9" s="37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43" t="s">
        <v>27</v>
      </c>
      <c r="C10" s="44">
        <v>86.0</v>
      </c>
      <c r="D10" s="23">
        <f>'01'!D10</f>
        <v>447</v>
      </c>
      <c r="E10" s="23">
        <f>'01'!E10+'02'!E10+'03'!E10+'04'!E10+'05'!E10+'06'!E10+'07'!E10+'08'!E10+'09'!E10+'10'!E10+'11'!E10+'12'!E10+'13'!E10+'14'!E10+'15'!E10+'16'!E10+'17'!E10+'18'!E10+'19'!E10+'20'!E10+'21'!E10+'22'!E10+'23'!E10+'24'!E10+'25'!E10+'26'!E10+'27'!E10+'28'!E10+'29'!E10+'30'!E10+'31'!E10</f>
        <v>750</v>
      </c>
      <c r="F10" s="23">
        <f>'01'!F10+'02'!F10+'03'!F10+'04'!F10+'05'!F10+'06'!F10+'07'!F10+'08'!F10+'09'!F10+'10'!F10+'11'!F10+'12'!F10+'13'!F10+'14'!F10+'15'!F10+'16'!F10+'17'!F10+'18'!F10+'19'!F10+'20'!F10+'21'!F10+'22'!F10+'23'!F10+'24'!F10+'25'!F10+'26'!F10+'27'!F10+'28'!F10+'29'!F10+'30'!F10+'31'!F10</f>
        <v>0</v>
      </c>
      <c r="G10" s="41">
        <f t="shared" si="1"/>
        <v>1197</v>
      </c>
      <c r="H10" s="41">
        <f t="shared" si="2"/>
        <v>567</v>
      </c>
      <c r="I10" s="41">
        <f>'31'!G10</f>
        <v>630</v>
      </c>
      <c r="J10" s="37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43" t="s">
        <v>28</v>
      </c>
      <c r="C11" s="30"/>
      <c r="D11" s="23">
        <f>'01'!D11</f>
        <v>120</v>
      </c>
      <c r="E11" s="23">
        <f>'01'!E11+'02'!E11+'03'!E11+'04'!E11+'05'!E11+'06'!E11+'07'!E11+'08'!E11+'09'!E11+'10'!E11+'11'!E11+'12'!E11+'13'!E11+'14'!E11+'15'!E11+'16'!E11+'17'!E11+'18'!E11+'19'!E11+'20'!E11+'21'!E11+'22'!E11+'23'!E11+'24'!E11+'25'!E11+'26'!E11+'27'!E11+'28'!E11+'29'!E11+'30'!E11+'31'!E11</f>
        <v>300</v>
      </c>
      <c r="F11" s="23">
        <f>'01'!F11+'02'!F11+'03'!F11+'04'!F11+'05'!F11+'06'!F11+'07'!F11+'08'!F11+'09'!F11+'10'!F11+'11'!F11+'12'!F11+'13'!F11+'14'!F11+'15'!F11+'16'!F11+'17'!F11+'18'!F11+'19'!F11+'20'!F11+'21'!F11+'22'!F11+'23'!F11+'24'!F11+'25'!F11+'26'!F11+'27'!F11+'28'!F11+'29'!F11+'30'!F11+'31'!F11</f>
        <v>0</v>
      </c>
      <c r="G11" s="41">
        <f t="shared" si="1"/>
        <v>420</v>
      </c>
      <c r="H11" s="41">
        <f t="shared" si="2"/>
        <v>127</v>
      </c>
      <c r="I11" s="41">
        <f>'31'!G11</f>
        <v>293</v>
      </c>
      <c r="J11" s="37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43" t="s">
        <v>29</v>
      </c>
      <c r="C12" s="30"/>
      <c r="D12" s="23">
        <f>'01'!D12</f>
        <v>517</v>
      </c>
      <c r="E12" s="23">
        <f>'01'!E12+'02'!E12+'03'!E12+'04'!E12+'05'!E12+'06'!E12+'07'!E12+'08'!E12+'09'!E12+'10'!E12+'11'!E12+'12'!E12+'13'!E12+'14'!E12+'15'!E12+'16'!E12+'17'!E12+'18'!E12+'19'!E12+'20'!E12+'21'!E12+'22'!E12+'23'!E12+'24'!E12+'25'!E12+'26'!E12+'27'!E12+'28'!E12+'29'!E12+'30'!E12+'31'!E12</f>
        <v>600</v>
      </c>
      <c r="F12" s="23">
        <f>'01'!F12+'02'!F12+'03'!F12+'04'!F12+'05'!F12+'06'!F12+'07'!F12+'08'!F12+'09'!F12+'10'!F12+'11'!F12+'12'!F12+'13'!F12+'14'!F12+'15'!F12+'16'!F12+'17'!F12+'18'!F12+'19'!F12+'20'!F12+'21'!F12+'22'!F12+'23'!F12+'24'!F12+'25'!F12+'26'!F12+'27'!F12+'28'!F12+'29'!F12+'30'!F12+'31'!F12</f>
        <v>1</v>
      </c>
      <c r="G12" s="41">
        <f t="shared" si="1"/>
        <v>1116</v>
      </c>
      <c r="H12" s="41">
        <f t="shared" si="2"/>
        <v>856</v>
      </c>
      <c r="I12" s="41">
        <f>'31'!G12</f>
        <v>261</v>
      </c>
      <c r="J12" s="37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43" t="s">
        <v>30</v>
      </c>
      <c r="C13" s="30"/>
      <c r="D13" s="23">
        <f>'01'!D13</f>
        <v>199</v>
      </c>
      <c r="E13" s="23">
        <f>'01'!E13+'02'!E13+'03'!E13+'04'!E13+'05'!E13+'06'!E13+'07'!E13+'08'!E13+'09'!E13+'10'!E13+'11'!E13+'12'!E13+'13'!E13+'14'!E13+'15'!E13+'16'!E13+'17'!E13+'18'!E13+'19'!E13+'20'!E13+'21'!E13+'22'!E13+'23'!E13+'24'!E13+'25'!E13+'26'!E13+'27'!E13+'28'!E13+'29'!E13+'30'!E13+'31'!E13</f>
        <v>0</v>
      </c>
      <c r="F13" s="23">
        <f>'01'!F13+'02'!F13+'03'!F13+'04'!F13+'05'!F13+'06'!F13+'07'!F13+'08'!F13+'09'!F13+'10'!F13+'11'!F13+'12'!F13+'13'!F13+'14'!F13+'15'!F13+'16'!F13+'17'!F13+'18'!F13+'19'!F13+'20'!F13+'21'!F13+'22'!F13+'23'!F13+'24'!F13+'25'!F13+'26'!F13+'27'!F13+'28'!F13+'29'!F13+'30'!F13+'31'!F13</f>
        <v>0</v>
      </c>
      <c r="G13" s="41">
        <f t="shared" si="1"/>
        <v>199</v>
      </c>
      <c r="H13" s="41">
        <f t="shared" si="2"/>
        <v>159</v>
      </c>
      <c r="I13" s="41">
        <f>'31'!G13</f>
        <v>40</v>
      </c>
      <c r="J13" s="37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43" t="s">
        <v>31</v>
      </c>
      <c r="C14" s="30"/>
      <c r="D14" s="23">
        <f>'01'!D14</f>
        <v>266</v>
      </c>
      <c r="E14" s="23">
        <f>'01'!E14+'02'!E14+'03'!E14+'04'!E14+'05'!E14+'06'!E14+'07'!E14+'08'!E14+'09'!E14+'10'!E14+'11'!E14+'12'!E14+'13'!E14+'14'!E14+'15'!E14+'16'!E14+'17'!E14+'18'!E14+'19'!E14+'20'!E14+'21'!E14+'22'!E14+'23'!E14+'24'!E14+'25'!E14+'26'!E14+'27'!E14+'28'!E14+'29'!E14+'30'!E14+'31'!E14</f>
        <v>1000</v>
      </c>
      <c r="F14" s="23">
        <f>'01'!F14+'02'!F14+'03'!F14+'04'!F14+'05'!F14+'06'!F14+'07'!F14+'08'!F14+'09'!F14+'10'!F14+'11'!F14+'12'!F14+'13'!F14+'14'!F14+'15'!F14+'16'!F14+'17'!F14+'18'!F14+'19'!F14+'20'!F14+'21'!F14+'22'!F14+'23'!F14+'24'!F14+'25'!F14+'26'!F14+'27'!F14+'28'!F14+'29'!F14+'30'!F14+'31'!F14</f>
        <v>0</v>
      </c>
      <c r="G14" s="41">
        <f t="shared" si="1"/>
        <v>1266</v>
      </c>
      <c r="H14" s="41">
        <f t="shared" si="2"/>
        <v>842</v>
      </c>
      <c r="I14" s="41">
        <f>'31'!G14</f>
        <v>424</v>
      </c>
      <c r="J14" s="37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43" t="s">
        <v>33</v>
      </c>
      <c r="C15" s="30"/>
      <c r="D15" s="23">
        <f>'01'!D15</f>
        <v>1</v>
      </c>
      <c r="E15" s="23">
        <f>'01'!E15+'02'!E15+'03'!E15+'04'!E15+'05'!E15+'06'!E15+'07'!E15+'08'!E15+'09'!E15+'10'!E15+'11'!E15+'12'!E15+'13'!E15+'14'!E15+'15'!E15+'16'!E15+'17'!E15+'18'!E15+'19'!E15+'20'!E15+'21'!E15+'22'!E15+'23'!E15+'24'!E15+'25'!E15+'26'!E15+'27'!E15+'28'!E15+'29'!E15+'30'!E15+'31'!E15</f>
        <v>4</v>
      </c>
      <c r="F15" s="23">
        <f>'01'!F15+'02'!F15+'03'!F15+'04'!F15+'05'!F15+'06'!F15+'07'!F15+'08'!F15+'09'!F15+'10'!F15+'11'!F15+'12'!F15+'13'!F15+'14'!F15+'15'!F15+'16'!F15+'17'!F15+'18'!F15+'19'!F15+'20'!F15+'21'!F15+'22'!F15+'23'!F15+'24'!F15+'25'!F15+'26'!F15+'27'!F15+'28'!F15+'29'!F15+'30'!F15+'31'!F15</f>
        <v>0</v>
      </c>
      <c r="G15" s="41">
        <f t="shared" si="1"/>
        <v>5</v>
      </c>
      <c r="H15" s="41">
        <f t="shared" si="2"/>
        <v>5</v>
      </c>
      <c r="I15" s="41">
        <f>'31'!G15</f>
        <v>0</v>
      </c>
      <c r="J15" s="37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43" t="s">
        <v>34</v>
      </c>
      <c r="C16" s="30"/>
      <c r="D16" s="23">
        <f>'01'!D16</f>
        <v>3</v>
      </c>
      <c r="E16" s="23">
        <f>'01'!E16+'02'!E16+'03'!E16+'04'!E16+'05'!E16+'06'!E16+'07'!E16+'08'!E16+'09'!E16+'10'!E16+'11'!E16+'12'!E16+'13'!E16+'14'!E16+'15'!E16+'16'!E16+'17'!E16+'18'!E16+'19'!E16+'20'!E16+'21'!E16+'22'!E16+'23'!E16+'24'!E16+'25'!E16+'26'!E16+'27'!E16+'28'!E16+'29'!E16+'30'!E16+'31'!E16</f>
        <v>0</v>
      </c>
      <c r="F16" s="23">
        <f>'01'!F16+'02'!F16+'03'!F16+'04'!F16+'05'!F16+'06'!F16+'07'!F16+'08'!F16+'09'!F16+'10'!F16+'11'!F16+'12'!F16+'13'!F16+'14'!F16+'15'!F16+'16'!F16+'17'!F16+'18'!F16+'19'!F16+'20'!F16+'21'!F16+'22'!F16+'23'!F16+'24'!F16+'25'!F16+'26'!F16+'27'!F16+'28'!F16+'29'!F16+'30'!F16+'31'!F16</f>
        <v>0</v>
      </c>
      <c r="G16" s="41">
        <f t="shared" si="1"/>
        <v>3</v>
      </c>
      <c r="H16" s="41">
        <f t="shared" si="2"/>
        <v>1</v>
      </c>
      <c r="I16" s="41">
        <f>'31'!G16</f>
        <v>2</v>
      </c>
      <c r="J16" s="37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38"/>
      <c r="C17" s="30"/>
      <c r="D17" s="22" t="str">
        <f>'01'!D17</f>
        <v/>
      </c>
      <c r="E17" s="30"/>
      <c r="F17" s="23">
        <f>'01'!F17+'02'!F17+'03'!F17+'04'!F17+'05'!F17+'06'!F17+'07'!F17+'08'!F17+'09'!F17+'10'!F17+'11'!F17+'12'!F17+'13'!F17+'14'!F17+'15'!F17+'16'!F17+'17'!F17+'18'!F17+'19'!F17+'20'!F17+'21'!F17+'22'!F17+'23'!F17+'24'!F17+'25'!F17+'26'!F17+'27'!F17+'28'!F17+'29'!F17+'30'!F17+'31'!F17</f>
        <v>0</v>
      </c>
      <c r="G17" s="41">
        <f t="shared" si="1"/>
        <v>0</v>
      </c>
      <c r="H17" s="41">
        <f t="shared" si="2"/>
        <v>0</v>
      </c>
      <c r="I17" s="28" t="str">
        <f>'31'!G17</f>
        <v/>
      </c>
      <c r="J17" s="3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38"/>
      <c r="C18" s="30"/>
      <c r="D18" s="22" t="str">
        <f>'01'!D18</f>
        <v/>
      </c>
      <c r="E18" s="30"/>
      <c r="F18" s="23">
        <f>'01'!F18+'02'!F18+'03'!F18+'04'!F18+'05'!F18+'06'!F18+'07'!F18+'08'!F18+'09'!F18+'10'!F18+'11'!F18+'12'!F18+'13'!F18+'14'!F18+'15'!F18+'16'!F18+'17'!F18+'18'!F18+'19'!F18+'20'!F18+'21'!F18+'22'!F18+'23'!F18+'24'!F18+'25'!F18+'26'!F18+'27'!F18+'28'!F18+'29'!F18+'30'!F18+'31'!F18</f>
        <v>0</v>
      </c>
      <c r="G18" s="41">
        <f t="shared" si="1"/>
        <v>0</v>
      </c>
      <c r="H18" s="41">
        <f t="shared" si="2"/>
        <v>0</v>
      </c>
      <c r="I18" s="28" t="str">
        <f>'31'!G18</f>
        <v/>
      </c>
      <c r="J18" s="3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38"/>
      <c r="C19" s="30"/>
      <c r="D19" s="22" t="str">
        <f>'01'!D19</f>
        <v/>
      </c>
      <c r="E19" s="30"/>
      <c r="F19" s="23">
        <f>'01'!F19+'02'!F19+'03'!F19+'04'!F19+'05'!F19+'06'!F19+'07'!F19+'08'!F19+'09'!F19+'10'!F19+'11'!F19+'12'!F19+'13'!F19+'14'!F19+'15'!F19+'16'!F19+'17'!F19+'18'!F19+'19'!F19+'20'!F19+'21'!F19+'22'!F19+'23'!F19+'24'!F19+'25'!F19+'26'!F19+'27'!F19+'28'!F19+'29'!F19+'30'!F19+'31'!F19</f>
        <v>0</v>
      </c>
      <c r="G19" s="41">
        <f t="shared" si="1"/>
        <v>0</v>
      </c>
      <c r="H19" s="41">
        <f t="shared" si="2"/>
        <v>0</v>
      </c>
      <c r="I19" s="28" t="str">
        <f>'31'!G19</f>
        <v/>
      </c>
      <c r="J19" s="37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38"/>
      <c r="C20" s="30"/>
      <c r="D20" s="22" t="str">
        <f>'01'!D20</f>
        <v/>
      </c>
      <c r="E20" s="30"/>
      <c r="F20" s="23">
        <f>'01'!F20+'02'!F20+'03'!F20+'04'!F20+'05'!F20+'06'!F20+'07'!F20+'08'!F20+'09'!F20+'10'!F20+'11'!F20+'12'!F20+'13'!F20+'14'!F20+'15'!F20+'16'!F20+'17'!F20+'18'!F20+'19'!F20+'20'!F20+'21'!F20+'22'!F20+'23'!F20+'24'!F20+'25'!F20+'26'!F20+'27'!F20+'28'!F20+'29'!F20+'30'!F20+'31'!F20</f>
        <v>0</v>
      </c>
      <c r="G20" s="41">
        <f t="shared" si="1"/>
        <v>0</v>
      </c>
      <c r="H20" s="41">
        <f t="shared" si="2"/>
        <v>0</v>
      </c>
      <c r="I20" s="28" t="str">
        <f>'31'!G20</f>
        <v/>
      </c>
      <c r="J20" s="3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38"/>
      <c r="C21" s="30"/>
      <c r="D21" s="22" t="str">
        <f>'01'!D21</f>
        <v/>
      </c>
      <c r="E21" s="30"/>
      <c r="F21" s="23">
        <f>'01'!F21+'02'!F21+'03'!F21+'04'!F21+'05'!F21+'06'!F21+'07'!F21+'08'!F21+'09'!F21+'10'!F21+'11'!F21+'12'!F21+'13'!F21+'14'!F21+'15'!F21+'16'!F21+'17'!F21+'18'!F21+'19'!F21+'20'!F21+'21'!F21+'22'!F21+'23'!F21+'24'!F21+'25'!F21+'26'!F21+'27'!F21+'28'!F21+'29'!F21+'30'!F21+'31'!F21</f>
        <v>0</v>
      </c>
      <c r="G21" s="41">
        <f t="shared" si="1"/>
        <v>0</v>
      </c>
      <c r="H21" s="41">
        <f t="shared" si="2"/>
        <v>0</v>
      </c>
      <c r="I21" s="28" t="str">
        <f>'31'!G21</f>
        <v/>
      </c>
      <c r="J21" s="3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50"/>
      <c r="C22" s="51"/>
      <c r="D22" s="22" t="str">
        <f>'01'!D22</f>
        <v/>
      </c>
      <c r="E22" s="51"/>
      <c r="F22" s="23">
        <f>'01'!F22+'02'!F22+'03'!F22+'04'!F22+'05'!F22+'06'!F22+'07'!F22+'08'!F22+'09'!F22+'10'!F22+'11'!F22+'12'!F22+'13'!F22+'14'!F22+'15'!F22+'16'!F22+'17'!F22+'18'!F22+'19'!F22+'20'!F22+'21'!F22+'22'!F22+'23'!F22+'24'!F22+'25'!F22+'26'!F22+'27'!F22+'28'!F22+'29'!F22+'30'!F22+'31'!F22</f>
        <v>0</v>
      </c>
      <c r="G22" s="41">
        <f t="shared" si="1"/>
        <v>0</v>
      </c>
      <c r="H22" s="41">
        <f t="shared" si="2"/>
        <v>0</v>
      </c>
      <c r="I22" s="28" t="str">
        <f>'31'!G22</f>
        <v/>
      </c>
      <c r="J22" s="53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92" t="s">
        <v>35</v>
      </c>
      <c r="B23" s="93" t="s">
        <v>36</v>
      </c>
      <c r="C23" s="94">
        <v>63.0</v>
      </c>
      <c r="D23" s="23">
        <f>'01'!D23</f>
        <v>844</v>
      </c>
      <c r="E23" s="23">
        <f>'01'!E23+'02'!E23+'03'!E23+'04'!E23+'05'!E23+'06'!E23+'07'!E23+'08'!E23+'09'!E23+'10'!E23+'11'!E23+'12'!E23+'13'!E23+'14'!E23+'15'!E23+'16'!E23+'17'!E23+'18'!E23+'19'!E23+'20'!E23+'21'!E23+'22'!E23+'23'!E23+'24'!E23+'25'!E23+'26'!E23+'27'!E23+'28'!E23+'29'!E23+'30'!E23+'31'!E23</f>
        <v>0</v>
      </c>
      <c r="F23" s="23">
        <f>'01'!F23+'02'!F23+'03'!F23+'04'!F23+'05'!F23+'06'!F23+'07'!F23+'08'!F23+'09'!F23+'10'!F23+'11'!F23+'12'!F23+'13'!F23+'14'!F23+'15'!F23+'16'!F23+'17'!F23+'18'!F23+'19'!F23+'20'!F23+'21'!F23+'22'!F23+'23'!F23+'24'!F23+'25'!F23+'26'!F23+'27'!F23+'28'!F23+'29'!F23+'30'!F23+'31'!F23</f>
        <v>0</v>
      </c>
      <c r="G23" s="41">
        <f t="shared" si="1"/>
        <v>844</v>
      </c>
      <c r="H23" s="41">
        <f t="shared" si="2"/>
        <v>378</v>
      </c>
      <c r="I23" s="41">
        <f>'31'!G23</f>
        <v>466</v>
      </c>
      <c r="J23" s="58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43" t="s">
        <v>38</v>
      </c>
      <c r="C24" s="44">
        <v>63.0</v>
      </c>
      <c r="D24" s="23">
        <f>'01'!D24</f>
        <v>117</v>
      </c>
      <c r="E24" s="23">
        <f>'01'!E24+'02'!E24+'03'!E24+'04'!E24+'05'!E24+'06'!E24+'07'!E24+'08'!E24+'09'!E24+'10'!E24+'11'!E24+'12'!E24+'13'!E24+'14'!E24+'15'!E24+'16'!E24+'17'!E24+'18'!E24+'19'!E24+'20'!E24+'21'!E24+'22'!E24+'23'!E24+'24'!E24+'25'!E24+'26'!E24+'27'!E24+'28'!E24+'29'!E24+'30'!E24+'31'!E24</f>
        <v>0</v>
      </c>
      <c r="F24" s="23">
        <f>'01'!F24+'02'!F24+'03'!F24+'04'!F24+'05'!F24+'06'!F24+'07'!F24+'08'!F24+'09'!F24+'10'!F24+'11'!F24+'12'!F24+'13'!F24+'14'!F24+'15'!F24+'16'!F24+'17'!F24+'18'!F24+'19'!F24+'20'!F24+'21'!F24+'22'!F24+'23'!F24+'24'!F24+'25'!F24+'26'!F24+'27'!F24+'28'!F24+'29'!F24+'30'!F24+'31'!F24</f>
        <v>0</v>
      </c>
      <c r="G24" s="41">
        <f t="shared" si="1"/>
        <v>117</v>
      </c>
      <c r="H24" s="41">
        <f t="shared" si="2"/>
        <v>7</v>
      </c>
      <c r="I24" s="41">
        <f>'31'!G24</f>
        <v>110</v>
      </c>
      <c r="J24" s="37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43" t="s">
        <v>39</v>
      </c>
      <c r="C25" s="44">
        <v>0.0</v>
      </c>
      <c r="D25" s="23">
        <f>'01'!D25</f>
        <v>0</v>
      </c>
      <c r="E25" s="23">
        <f>'01'!E25+'02'!E25+'03'!E25+'04'!E25+'05'!E25+'06'!E25+'07'!E25+'08'!E25+'09'!E25+'10'!E25+'11'!E25+'12'!E25+'13'!E25+'14'!E25+'15'!E25+'16'!E25+'17'!E25+'18'!E25+'19'!E25+'20'!E25+'21'!E25+'22'!E25+'23'!E25+'24'!E25+'25'!E25+'26'!E25+'27'!E25+'28'!E25+'29'!E25+'30'!E25+'31'!E25</f>
        <v>0</v>
      </c>
      <c r="F25" s="23">
        <f>'01'!F25+'02'!F25+'03'!F25+'04'!F25+'05'!F25+'06'!F25+'07'!F25+'08'!F25+'09'!F25+'10'!F25+'11'!F25+'12'!F25+'13'!F25+'14'!F25+'15'!F25+'16'!F25+'17'!F25+'18'!F25+'19'!F25+'20'!F25+'21'!F25+'22'!F25+'23'!F25+'24'!F25+'25'!F25+'26'!F25+'27'!F25+'28'!F25+'29'!F25+'30'!F25+'31'!F25</f>
        <v>0</v>
      </c>
      <c r="G25" s="41">
        <f t="shared" si="1"/>
        <v>0</v>
      </c>
      <c r="H25" s="41">
        <f t="shared" si="2"/>
        <v>0</v>
      </c>
      <c r="I25" s="41">
        <f>'31'!G25</f>
        <v>0</v>
      </c>
      <c r="J25" s="37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43" t="s">
        <v>40</v>
      </c>
      <c r="C26" s="44">
        <v>63.0</v>
      </c>
      <c r="D26" s="23">
        <f>'01'!D26</f>
        <v>519</v>
      </c>
      <c r="E26" s="23">
        <f>'01'!E26+'02'!E26+'03'!E26+'04'!E26+'05'!E26+'06'!E26+'07'!E26+'08'!E26+'09'!E26+'10'!E26+'11'!E26+'12'!E26+'13'!E26+'14'!E26+'15'!E26+'16'!E26+'17'!E26+'18'!E26+'19'!E26+'20'!E26+'21'!E26+'22'!E26+'23'!E26+'24'!E26+'25'!E26+'26'!E26+'27'!E26+'28'!E26+'29'!E26+'30'!E26+'31'!E26</f>
        <v>1000</v>
      </c>
      <c r="F26" s="23">
        <f>'01'!F26+'02'!F26+'03'!F26+'04'!F26+'05'!F26+'06'!F26+'07'!F26+'08'!F26+'09'!F26+'10'!F26+'11'!F26+'12'!F26+'13'!F26+'14'!F26+'15'!F26+'16'!F26+'17'!F26+'18'!F26+'19'!F26+'20'!F26+'21'!F26+'22'!F26+'23'!F26+'24'!F26+'25'!F26+'26'!F26+'27'!F26+'28'!F26+'29'!F26+'30'!F26+'31'!F26</f>
        <v>0</v>
      </c>
      <c r="G26" s="41">
        <f t="shared" si="1"/>
        <v>1519</v>
      </c>
      <c r="H26" s="41">
        <f t="shared" si="2"/>
        <v>1040</v>
      </c>
      <c r="I26" s="41">
        <f>'31'!G26</f>
        <v>479</v>
      </c>
      <c r="J26" s="3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43" t="s">
        <v>41</v>
      </c>
      <c r="C27" s="44">
        <v>63.0</v>
      </c>
      <c r="D27" s="23">
        <f>'01'!D27</f>
        <v>999</v>
      </c>
      <c r="E27" s="23">
        <f>'01'!E27+'02'!E27+'03'!E27+'04'!E27+'05'!E27+'06'!E27+'07'!E27+'08'!E27+'09'!E27+'10'!E27+'11'!E27+'12'!E27+'13'!E27+'14'!E27+'15'!E27+'16'!E27+'17'!E27+'18'!E27+'19'!E27+'20'!E27+'21'!E27+'22'!E27+'23'!E27+'24'!E27+'25'!E27+'26'!E27+'27'!E27+'28'!E27+'29'!E27+'30'!E27+'31'!E27</f>
        <v>1000</v>
      </c>
      <c r="F27" s="23">
        <f>'01'!F27+'02'!F27+'03'!F27+'04'!F27+'05'!F27+'06'!F27+'07'!F27+'08'!F27+'09'!F27+'10'!F27+'11'!F27+'12'!F27+'13'!F27+'14'!F27+'15'!F27+'16'!F27+'17'!F27+'18'!F27+'19'!F27+'20'!F27+'21'!F27+'22'!F27+'23'!F27+'24'!F27+'25'!F27+'26'!F27+'27'!F27+'28'!F27+'29'!F27+'30'!F27+'31'!F27</f>
        <v>0</v>
      </c>
      <c r="G27" s="41">
        <f t="shared" si="1"/>
        <v>1999</v>
      </c>
      <c r="H27" s="41">
        <f t="shared" si="2"/>
        <v>1647</v>
      </c>
      <c r="I27" s="41">
        <f>'31'!G27</f>
        <v>352</v>
      </c>
      <c r="J27" s="3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43" t="s">
        <v>42</v>
      </c>
      <c r="C28" s="44">
        <v>63.0</v>
      </c>
      <c r="D28" s="23">
        <f>'01'!D28</f>
        <v>940</v>
      </c>
      <c r="E28" s="23">
        <f>'01'!E28+'02'!E28+'03'!E28+'04'!E28+'05'!E28+'06'!E28+'07'!E28+'08'!E28+'09'!E28+'10'!E28+'11'!E28+'12'!E28+'13'!E28+'14'!E28+'15'!E28+'16'!E28+'17'!E28+'18'!E28+'19'!E28+'20'!E28+'21'!E28+'22'!E28+'23'!E28+'24'!E28+'25'!E28+'26'!E28+'27'!E28+'28'!E28+'29'!E28+'30'!E28+'31'!E28</f>
        <v>5000</v>
      </c>
      <c r="F28" s="23">
        <f>'01'!F28+'02'!F28+'03'!F28+'04'!F28+'05'!F28+'06'!F28+'07'!F28+'08'!F28+'09'!F28+'10'!F28+'11'!F28+'12'!F28+'13'!F28+'14'!F28+'15'!F28+'16'!F28+'17'!F28+'18'!F28+'19'!F28+'20'!F28+'21'!F28+'22'!F28+'23'!F28+'24'!F28+'25'!F28+'26'!F28+'27'!F28+'28'!F28+'29'!F28+'30'!F28+'31'!F28</f>
        <v>0</v>
      </c>
      <c r="G28" s="41">
        <f t="shared" si="1"/>
        <v>5940</v>
      </c>
      <c r="H28" s="41">
        <f t="shared" si="2"/>
        <v>4820</v>
      </c>
      <c r="I28" s="41">
        <f>'31'!G28</f>
        <v>1120</v>
      </c>
      <c r="J28" s="37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43" t="s">
        <v>43</v>
      </c>
      <c r="C29" s="44">
        <v>63.0</v>
      </c>
      <c r="D29" s="23">
        <f>'01'!D29</f>
        <v>1211</v>
      </c>
      <c r="E29" s="23">
        <f>'01'!E29+'02'!E29+'03'!E29+'04'!E29+'05'!E29+'06'!E29+'07'!E29+'08'!E29+'09'!E29+'10'!E29+'11'!E29+'12'!E29+'13'!E29+'14'!E29+'15'!E29+'16'!E29+'17'!E29+'18'!E29+'19'!E29+'20'!E29+'21'!E29+'22'!E29+'23'!E29+'24'!E29+'25'!E29+'26'!E29+'27'!E29+'28'!E29+'29'!E29+'30'!E29+'31'!E29</f>
        <v>0</v>
      </c>
      <c r="F29" s="23">
        <f>'01'!F29+'02'!F29+'03'!F29+'04'!F29+'05'!F29+'06'!F29+'07'!F29+'08'!F29+'09'!F29+'10'!F29+'11'!F29+'12'!F29+'13'!F29+'14'!F29+'15'!F29+'16'!F29+'17'!F29+'18'!F29+'19'!F29+'20'!F29+'21'!F29+'22'!F29+'23'!F29+'24'!F29+'25'!F29+'26'!F29+'27'!F29+'28'!F29+'29'!F29+'30'!F29+'31'!F29</f>
        <v>0</v>
      </c>
      <c r="G29" s="41">
        <f t="shared" si="1"/>
        <v>1211</v>
      </c>
      <c r="H29" s="41">
        <f t="shared" si="2"/>
        <v>384</v>
      </c>
      <c r="I29" s="41">
        <f>'31'!G29</f>
        <v>827</v>
      </c>
      <c r="J29" s="37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43" t="s">
        <v>44</v>
      </c>
      <c r="C30" s="44">
        <v>63.0</v>
      </c>
      <c r="D30" s="23">
        <f>'01'!D30</f>
        <v>708</v>
      </c>
      <c r="E30" s="23">
        <f>'01'!E30+'02'!E30+'03'!E30+'04'!E30+'05'!E30+'06'!E30+'07'!E30+'08'!E30+'09'!E30+'10'!E30+'11'!E30+'12'!E30+'13'!E30+'14'!E30+'15'!E30+'16'!E30+'17'!E30+'18'!E30+'19'!E30+'20'!E30+'21'!E30+'22'!E30+'23'!E30+'24'!E30+'25'!E30+'26'!E30+'27'!E30+'28'!E30+'29'!E30+'30'!E30+'31'!E30</f>
        <v>5000</v>
      </c>
      <c r="F30" s="23">
        <f>'01'!F30+'02'!F30+'03'!F30+'04'!F30+'05'!F30+'06'!F30+'07'!F30+'08'!F30+'09'!F30+'10'!F30+'11'!F30+'12'!F30+'13'!F30+'14'!F30+'15'!F30+'16'!F30+'17'!F30+'18'!F30+'19'!F30+'20'!F30+'21'!F30+'22'!F30+'23'!F30+'24'!F30+'25'!F30+'26'!F30+'27'!F30+'28'!F30+'29'!F30+'30'!F30+'31'!F30</f>
        <v>0</v>
      </c>
      <c r="G30" s="41">
        <f t="shared" si="1"/>
        <v>5708</v>
      </c>
      <c r="H30" s="41">
        <f t="shared" si="2"/>
        <v>3532</v>
      </c>
      <c r="I30" s="41">
        <f>'31'!G30</f>
        <v>2176</v>
      </c>
      <c r="J30" s="60" t="s">
        <v>32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43" t="s">
        <v>45</v>
      </c>
      <c r="C31" s="44">
        <v>63.0</v>
      </c>
      <c r="D31" s="23">
        <f>'01'!D31</f>
        <v>824</v>
      </c>
      <c r="E31" s="23">
        <f>'01'!E31+'02'!E31+'03'!E31+'04'!E31+'05'!E31+'06'!E31+'07'!E31+'08'!E31+'09'!E31+'10'!E31+'11'!E31+'12'!E31+'13'!E31+'14'!E31+'15'!E31+'16'!E31+'17'!E31+'18'!E31+'19'!E31+'20'!E31+'21'!E31+'22'!E31+'23'!E31+'24'!E31+'25'!E31+'26'!E31+'27'!E31+'28'!E31+'29'!E31+'30'!E31+'31'!E31</f>
        <v>1000</v>
      </c>
      <c r="F31" s="23">
        <f>'01'!F31+'02'!F31+'03'!F31+'04'!F31+'05'!F31+'06'!F31+'07'!F31+'08'!F31+'09'!F31+'10'!F31+'11'!F31+'12'!F31+'13'!F31+'14'!F31+'15'!F31+'16'!F31+'17'!F31+'18'!F31+'19'!F31+'20'!F31+'21'!F31+'22'!F31+'23'!F31+'24'!F31+'25'!F31+'26'!F31+'27'!F31+'28'!F31+'29'!F31+'30'!F31+'31'!F31</f>
        <v>0</v>
      </c>
      <c r="G31" s="41">
        <f t="shared" si="1"/>
        <v>1824</v>
      </c>
      <c r="H31" s="41">
        <f t="shared" si="2"/>
        <v>851</v>
      </c>
      <c r="I31" s="41">
        <f>'31'!G31</f>
        <v>973</v>
      </c>
      <c r="J31" s="37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43" t="s">
        <v>46</v>
      </c>
      <c r="C32" s="44">
        <v>63.0</v>
      </c>
      <c r="D32" s="23">
        <f>'01'!D32</f>
        <v>505</v>
      </c>
      <c r="E32" s="23">
        <f>'01'!E32+'02'!E32+'03'!E32+'04'!E32+'05'!E32+'06'!E32+'07'!E32+'08'!E32+'09'!E32+'10'!E32+'11'!E32+'12'!E32+'13'!E32+'14'!E32+'15'!E32+'16'!E32+'17'!E32+'18'!E32+'19'!E32+'20'!E32+'21'!E32+'22'!E32+'23'!E32+'24'!E32+'25'!E32+'26'!E32+'27'!E32+'28'!E32+'29'!E32+'30'!E32+'31'!E32</f>
        <v>1920</v>
      </c>
      <c r="F32" s="23">
        <f>'01'!F32+'02'!F32+'03'!F32+'04'!F32+'05'!F32+'06'!F32+'07'!F32+'08'!F32+'09'!F32+'10'!F32+'11'!F32+'12'!F32+'13'!F32+'14'!F32+'15'!F32+'16'!F32+'17'!F32+'18'!F32+'19'!F32+'20'!F32+'21'!F32+'22'!F32+'23'!F32+'24'!F32+'25'!F32+'26'!F32+'27'!F32+'28'!F32+'29'!F32+'30'!F32+'31'!F32</f>
        <v>0</v>
      </c>
      <c r="G32" s="41">
        <f t="shared" si="1"/>
        <v>2425</v>
      </c>
      <c r="H32" s="41">
        <f t="shared" si="2"/>
        <v>2112</v>
      </c>
      <c r="I32" s="41">
        <f>'31'!G32</f>
        <v>313</v>
      </c>
      <c r="J32" s="37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43" t="s">
        <v>47</v>
      </c>
      <c r="C33" s="44">
        <v>0.0</v>
      </c>
      <c r="D33" s="23">
        <f>'01'!D33</f>
        <v>1118</v>
      </c>
      <c r="E33" s="23">
        <f>'01'!E33+'02'!E33+'03'!E33+'04'!E33+'05'!E33+'06'!E33+'07'!E33+'08'!E33+'09'!E33+'10'!E33+'11'!E33+'12'!E33+'13'!E33+'14'!E33+'15'!E33+'16'!E33+'17'!E33+'18'!E33+'19'!E33+'20'!E33+'21'!E33+'22'!E33+'23'!E33+'24'!E33+'25'!E33+'26'!E33+'27'!E33+'28'!E33+'29'!E33+'30'!E33+'31'!E33</f>
        <v>4000</v>
      </c>
      <c r="F33" s="23">
        <f>'01'!F33+'02'!F33+'03'!F33+'04'!F33+'05'!F33+'06'!F33+'07'!F33+'08'!F33+'09'!F33+'10'!F33+'11'!F33+'12'!F33+'13'!F33+'14'!F33+'15'!F33+'16'!F33+'17'!F33+'18'!F33+'19'!F33+'20'!F33+'21'!F33+'22'!F33+'23'!F33+'24'!F33+'25'!F33+'26'!F33+'27'!F33+'28'!F33+'29'!F33+'30'!F33+'31'!F33</f>
        <v>5118</v>
      </c>
      <c r="G33" s="41">
        <f t="shared" si="1"/>
        <v>0</v>
      </c>
      <c r="H33" s="41">
        <f t="shared" si="2"/>
        <v>5118</v>
      </c>
      <c r="I33" s="41">
        <f>'31'!G33</f>
        <v>0</v>
      </c>
      <c r="J33" s="37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43" t="s">
        <v>49</v>
      </c>
      <c r="C34" s="44">
        <v>63.0</v>
      </c>
      <c r="D34" s="23">
        <f>'01'!D34</f>
        <v>897</v>
      </c>
      <c r="E34" s="23">
        <f>'01'!E34+'02'!E34+'03'!E34+'04'!E34+'05'!E34+'06'!E34+'07'!E34+'08'!E34+'09'!E34+'10'!E34+'11'!E34+'12'!E34+'13'!E34+'14'!E34+'15'!E34+'16'!E34+'17'!E34+'18'!E34+'19'!E34+'20'!E34+'21'!E34+'22'!E34+'23'!E34+'24'!E34+'25'!E34+'26'!E34+'27'!E34+'28'!E34+'29'!E34+'30'!E34+'31'!E34</f>
        <v>900</v>
      </c>
      <c r="F34" s="23">
        <f>'01'!F34+'02'!F34+'03'!F34+'04'!F34+'05'!F34+'06'!F34+'07'!F34+'08'!F34+'09'!F34+'10'!F34+'11'!F34+'12'!F34+'13'!F34+'14'!F34+'15'!F34+'16'!F34+'17'!F34+'18'!F34+'19'!F34+'20'!F34+'21'!F34+'22'!F34+'23'!F34+'24'!F34+'25'!F34+'26'!F34+'27'!F34+'28'!F34+'29'!F34+'30'!F34+'31'!F34</f>
        <v>0</v>
      </c>
      <c r="G34" s="41">
        <f t="shared" si="1"/>
        <v>1797</v>
      </c>
      <c r="H34" s="41">
        <f t="shared" si="2"/>
        <v>897</v>
      </c>
      <c r="I34" s="41">
        <f>'31'!G34</f>
        <v>900</v>
      </c>
      <c r="J34" s="37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43" t="s">
        <v>50</v>
      </c>
      <c r="C35" s="44">
        <v>63.0</v>
      </c>
      <c r="D35" s="23">
        <f>'01'!D35</f>
        <v>287</v>
      </c>
      <c r="E35" s="23">
        <f>'01'!E35+'02'!E35+'03'!E35+'04'!E35+'05'!E35+'06'!E35+'07'!E35+'08'!E35+'09'!E35+'10'!E35+'11'!E35+'12'!E35+'13'!E35+'14'!E35+'15'!E35+'16'!E35+'17'!E35+'18'!E35+'19'!E35+'20'!E35+'21'!E35+'22'!E35+'23'!E35+'24'!E35+'25'!E35+'26'!E35+'27'!E35+'28'!E35+'29'!E35+'30'!E35+'31'!E35</f>
        <v>0</v>
      </c>
      <c r="F35" s="23">
        <f>'01'!F35+'02'!F35+'03'!F35+'04'!F35+'05'!F35+'06'!F35+'07'!F35+'08'!F35+'09'!F35+'10'!F35+'11'!F35+'12'!F35+'13'!F35+'14'!F35+'15'!F35+'16'!F35+'17'!F35+'18'!F35+'19'!F35+'20'!F35+'21'!F35+'22'!F35+'23'!F35+'24'!F35+'25'!F35+'26'!F35+'27'!F35+'28'!F35+'29'!F35+'30'!F35+'31'!F35</f>
        <v>0</v>
      </c>
      <c r="G35" s="41">
        <f t="shared" si="1"/>
        <v>287</v>
      </c>
      <c r="H35" s="41">
        <f t="shared" si="2"/>
        <v>52</v>
      </c>
      <c r="I35" s="41">
        <f>'31'!G35</f>
        <v>235</v>
      </c>
      <c r="J35" s="37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43" t="s">
        <v>51</v>
      </c>
      <c r="C36" s="44">
        <v>63.0</v>
      </c>
      <c r="D36" s="23">
        <f>'01'!D36</f>
        <v>510</v>
      </c>
      <c r="E36" s="23">
        <f>'01'!E36+'02'!E36+'03'!E36+'04'!E36+'05'!E36+'06'!E36+'07'!E36+'08'!E36+'09'!E36+'10'!E36+'11'!E36+'12'!E36+'13'!E36+'14'!E36+'15'!E36+'16'!E36+'17'!E36+'18'!E36+'19'!E36+'20'!E36+'21'!E36+'22'!E36+'23'!E36+'24'!E36+'25'!E36+'26'!E36+'27'!E36+'28'!E36+'29'!E36+'30'!E36+'31'!E36</f>
        <v>4000</v>
      </c>
      <c r="F36" s="23">
        <f>'01'!F36+'02'!F36+'03'!F36+'04'!F36+'05'!F36+'06'!F36+'07'!F36+'08'!F36+'09'!F36+'10'!F36+'11'!F36+'12'!F36+'13'!F36+'14'!F36+'15'!F36+'16'!F36+'17'!F36+'18'!F36+'19'!F36+'20'!F36+'21'!F36+'22'!F36+'23'!F36+'24'!F36+'25'!F36+'26'!F36+'27'!F36+'28'!F36+'29'!F36+'30'!F36+'31'!F36</f>
        <v>0</v>
      </c>
      <c r="G36" s="41">
        <f t="shared" si="1"/>
        <v>4510</v>
      </c>
      <c r="H36" s="41">
        <f t="shared" si="2"/>
        <v>3510</v>
      </c>
      <c r="I36" s="41">
        <f>'31'!G36</f>
        <v>1000</v>
      </c>
      <c r="J36" s="37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43" t="s">
        <v>52</v>
      </c>
      <c r="C37" s="44">
        <v>0.0</v>
      </c>
      <c r="D37" s="23">
        <f>'01'!D37</f>
        <v>405</v>
      </c>
      <c r="E37" s="23">
        <f>'01'!E37+'02'!E37+'03'!E37+'04'!E37+'05'!E37+'06'!E37+'07'!E37+'08'!E37+'09'!E37+'10'!E37+'11'!E37+'12'!E37+'13'!E37+'14'!E37+'15'!E37+'16'!E37+'17'!E37+'18'!E37+'19'!E37+'20'!E37+'21'!E37+'22'!E37+'23'!E37+'24'!E37+'25'!E37+'26'!E37+'27'!E37+'28'!E37+'29'!E37+'30'!E37+'31'!E37</f>
        <v>0</v>
      </c>
      <c r="F37" s="23">
        <f>'01'!F37+'02'!F37+'03'!F37+'04'!F37+'05'!F37+'06'!F37+'07'!F37+'08'!F37+'09'!F37+'10'!F37+'11'!F37+'12'!F37+'13'!F37+'14'!F37+'15'!F37+'16'!F37+'17'!F37+'18'!F37+'19'!F37+'20'!F37+'21'!F37+'22'!F37+'23'!F37+'24'!F37+'25'!F37+'26'!F37+'27'!F37+'28'!F37+'29'!F37+'30'!F37+'31'!F37</f>
        <v>250</v>
      </c>
      <c r="G37" s="41">
        <f t="shared" si="1"/>
        <v>155</v>
      </c>
      <c r="H37" s="41">
        <f t="shared" si="2"/>
        <v>280</v>
      </c>
      <c r="I37" s="41">
        <f>'31'!G37</f>
        <v>125</v>
      </c>
      <c r="J37" s="37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43" t="s">
        <v>53</v>
      </c>
      <c r="C38" s="44">
        <v>63.0</v>
      </c>
      <c r="D38" s="23">
        <f>'01'!D38</f>
        <v>1656</v>
      </c>
      <c r="E38" s="23">
        <f>'01'!E38+'02'!E38+'03'!E38+'04'!E38+'05'!E38+'06'!E38+'07'!E38+'08'!E38+'09'!E38+'10'!E38+'11'!E38+'12'!E38+'13'!E38+'14'!E38+'15'!E38+'16'!E38+'17'!E38+'18'!E38+'19'!E38+'20'!E38+'21'!E38+'22'!E38+'23'!E38+'24'!E38+'25'!E38+'26'!E38+'27'!E38+'28'!E38+'29'!E38+'30'!E38+'31'!E38</f>
        <v>0</v>
      </c>
      <c r="F38" s="23">
        <f>'01'!F38+'02'!F38+'03'!F38+'04'!F38+'05'!F38+'06'!F38+'07'!F38+'08'!F38+'09'!F38+'10'!F38+'11'!F38+'12'!F38+'13'!F38+'14'!F38+'15'!F38+'16'!F38+'17'!F38+'18'!F38+'19'!F38+'20'!F38+'21'!F38+'22'!F38+'23'!F38+'24'!F38+'25'!F38+'26'!F38+'27'!F38+'28'!F38+'29'!F38+'30'!F38+'31'!F38</f>
        <v>0</v>
      </c>
      <c r="G38" s="41">
        <f t="shared" si="1"/>
        <v>1656</v>
      </c>
      <c r="H38" s="41">
        <f t="shared" si="2"/>
        <v>1140</v>
      </c>
      <c r="I38" s="41">
        <f>'31'!G38</f>
        <v>516</v>
      </c>
      <c r="J38" s="37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43" t="s">
        <v>54</v>
      </c>
      <c r="C39" s="44">
        <v>63.0</v>
      </c>
      <c r="D39" s="23">
        <f>'01'!D39</f>
        <v>1014</v>
      </c>
      <c r="E39" s="23">
        <f>'01'!E39+'02'!E39+'03'!E39+'04'!E39+'05'!E39+'06'!E39+'07'!E39+'08'!E39+'09'!E39+'10'!E39+'11'!E39+'12'!E39+'13'!E39+'14'!E39+'15'!E39+'16'!E39+'17'!E39+'18'!E39+'19'!E39+'20'!E39+'21'!E39+'22'!E39+'23'!E39+'24'!E39+'25'!E39+'26'!E39+'27'!E39+'28'!E39+'29'!E39+'30'!E39+'31'!E39</f>
        <v>1000</v>
      </c>
      <c r="F39" s="23">
        <f>'01'!F39+'02'!F39+'03'!F39+'04'!F39+'05'!F39+'06'!F39+'07'!F39+'08'!F39+'09'!F39+'10'!F39+'11'!F39+'12'!F39+'13'!F39+'14'!F39+'15'!F39+'16'!F39+'17'!F39+'18'!F39+'19'!F39+'20'!F39+'21'!F39+'22'!F39+'23'!F39+'24'!F39+'25'!F39+'26'!F39+'27'!F39+'28'!F39+'29'!F39+'30'!F39+'31'!F39</f>
        <v>0</v>
      </c>
      <c r="G39" s="41">
        <f t="shared" si="1"/>
        <v>2014</v>
      </c>
      <c r="H39" s="41">
        <f t="shared" si="2"/>
        <v>724</v>
      </c>
      <c r="I39" s="41">
        <f>'31'!G39</f>
        <v>1290</v>
      </c>
      <c r="J39" s="37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38"/>
      <c r="C40" s="30"/>
      <c r="D40" s="22" t="str">
        <f>'01'!D40</f>
        <v/>
      </c>
      <c r="E40" s="30"/>
      <c r="F40" s="23">
        <f>'01'!F40+'02'!F40+'03'!F40+'04'!F40+'05'!F40+'06'!F40+'07'!F40+'08'!F40+'09'!F40+'10'!F40+'11'!F40+'12'!F40+'13'!F40+'14'!F40+'15'!F40+'16'!F40+'17'!F40+'18'!F40+'19'!F40+'20'!F40+'21'!F40+'22'!F40+'23'!F40+'24'!F40+'25'!F40+'26'!F40+'27'!F40+'28'!F40+'29'!F40+'30'!F40+'31'!F40</f>
        <v>0</v>
      </c>
      <c r="G40" s="41">
        <f t="shared" si="1"/>
        <v>0</v>
      </c>
      <c r="H40" s="41">
        <f t="shared" si="2"/>
        <v>0</v>
      </c>
      <c r="I40" s="28" t="str">
        <f>'31'!G40</f>
        <v/>
      </c>
      <c r="J40" s="37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38"/>
      <c r="C41" s="30"/>
      <c r="D41" s="22" t="str">
        <f>'01'!D41</f>
        <v/>
      </c>
      <c r="E41" s="30"/>
      <c r="F41" s="23">
        <f>'01'!F41+'02'!F41+'03'!F41+'04'!F41+'05'!F41+'06'!F41+'07'!F41+'08'!F41+'09'!F41+'10'!F41+'11'!F41+'12'!F41+'13'!F41+'14'!F41+'15'!F41+'16'!F41+'17'!F41+'18'!F41+'19'!F41+'20'!F41+'21'!F41+'22'!F41+'23'!F41+'24'!F41+'25'!F41+'26'!F41+'27'!F41+'28'!F41+'29'!F41+'30'!F41+'31'!F41</f>
        <v>0</v>
      </c>
      <c r="G41" s="41">
        <f t="shared" si="1"/>
        <v>0</v>
      </c>
      <c r="H41" s="41">
        <f t="shared" si="2"/>
        <v>0</v>
      </c>
      <c r="I41" s="28" t="str">
        <f>'31'!G41</f>
        <v/>
      </c>
      <c r="J41" s="37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65"/>
      <c r="C42" s="66"/>
      <c r="D42" s="22" t="str">
        <f>'01'!D42</f>
        <v/>
      </c>
      <c r="E42" s="66"/>
      <c r="F42" s="23">
        <f>'01'!F42+'02'!F42+'03'!F42+'04'!F42+'05'!F42+'06'!F42+'07'!F42+'08'!F42+'09'!F42+'10'!F42+'11'!F42+'12'!F42+'13'!F42+'14'!F42+'15'!F42+'16'!F42+'17'!F42+'18'!F42+'19'!F42+'20'!F42+'21'!F42+'22'!F42+'23'!F42+'24'!F42+'25'!F42+'26'!F42+'27'!F42+'28'!F42+'29'!F42+'30'!F42+'31'!F42</f>
        <v>0</v>
      </c>
      <c r="G42" s="41">
        <f t="shared" si="1"/>
        <v>0</v>
      </c>
      <c r="H42" s="41">
        <f t="shared" si="2"/>
        <v>0</v>
      </c>
      <c r="I42" s="28" t="str">
        <f>'31'!G42</f>
        <v/>
      </c>
      <c r="J42" s="68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9" t="s">
        <v>55</v>
      </c>
      <c r="B43" s="21" t="s">
        <v>56</v>
      </c>
      <c r="C43" s="23">
        <v>162.0</v>
      </c>
      <c r="D43" s="23">
        <f>'01'!D43</f>
        <v>1201</v>
      </c>
      <c r="E43" s="23">
        <f>'01'!E43+'02'!E43+'03'!E43+'04'!E43+'05'!E43+'06'!E43+'07'!E43+'08'!E43+'09'!E43+'10'!E43+'11'!E43+'12'!E43+'13'!E43+'14'!E43+'15'!E43+'16'!E43+'17'!E43+'18'!E43+'19'!E43+'20'!E43+'21'!E43+'22'!E43+'23'!E43+'24'!E43+'25'!E43+'26'!E43+'27'!E43+'28'!E43+'29'!E43+'30'!E43+'31'!E43</f>
        <v>4462</v>
      </c>
      <c r="F43" s="23">
        <f>'01'!F43+'02'!F43+'03'!F43+'04'!F43+'05'!F43+'06'!F43+'07'!F43+'08'!F43+'09'!F43+'10'!F43+'11'!F43+'12'!F43+'13'!F43+'14'!F43+'15'!F43+'16'!F43+'17'!F43+'18'!F43+'19'!F43+'20'!F43+'21'!F43+'22'!F43+'23'!F43+'24'!F43+'25'!F43+'26'!F43+'27'!F43+'28'!F43+'29'!F43+'30'!F43+'31'!F43</f>
        <v>0</v>
      </c>
      <c r="G43" s="41">
        <f t="shared" si="1"/>
        <v>5663</v>
      </c>
      <c r="H43" s="41">
        <f t="shared" si="2"/>
        <v>4717</v>
      </c>
      <c r="I43" s="41">
        <f>'31'!G43</f>
        <v>946</v>
      </c>
      <c r="J43" s="33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43" t="s">
        <v>58</v>
      </c>
      <c r="C44" s="44">
        <v>76.0</v>
      </c>
      <c r="D44" s="23">
        <f>'01'!D44</f>
        <v>235</v>
      </c>
      <c r="E44" s="23">
        <f>'01'!E44+'02'!E44+'03'!E44+'04'!E44+'05'!E44+'06'!E44+'07'!E44+'08'!E44+'09'!E44+'10'!E44+'11'!E44+'12'!E44+'13'!E44+'14'!E44+'15'!E44+'16'!E44+'17'!E44+'18'!E44+'19'!E44+'20'!E44+'21'!E44+'22'!E44+'23'!E44+'24'!E44+'25'!E44+'26'!E44+'27'!E44+'28'!E44+'29'!E44+'30'!E44+'31'!E44</f>
        <v>3822</v>
      </c>
      <c r="F44" s="23">
        <f>'01'!F44+'02'!F44+'03'!F44+'04'!F44+'05'!F44+'06'!F44+'07'!F44+'08'!F44+'09'!F44+'10'!F44+'11'!F44+'12'!F44+'13'!F44+'14'!F44+'15'!F44+'16'!F44+'17'!F44+'18'!F44+'19'!F44+'20'!F44+'21'!F44+'22'!F44+'23'!F44+'24'!F44+'25'!F44+'26'!F44+'27'!F44+'28'!F44+'29'!F44+'30'!F44+'31'!F44</f>
        <v>298</v>
      </c>
      <c r="G44" s="41">
        <f t="shared" si="1"/>
        <v>3759</v>
      </c>
      <c r="H44" s="41">
        <f t="shared" si="2"/>
        <v>3542</v>
      </c>
      <c r="I44" s="41">
        <f>'31'!G44</f>
        <v>515</v>
      </c>
      <c r="J44" s="37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43" t="s">
        <v>59</v>
      </c>
      <c r="C45" s="44">
        <v>162.0</v>
      </c>
      <c r="D45" s="23">
        <f>'01'!D45</f>
        <v>1580</v>
      </c>
      <c r="E45" s="23">
        <f>'01'!E45+'02'!E45+'03'!E45+'04'!E45+'05'!E45+'06'!E45+'07'!E45+'08'!E45+'09'!E45+'10'!E45+'11'!E45+'12'!E45+'13'!E45+'14'!E45+'15'!E45+'16'!E45+'17'!E45+'18'!E45+'19'!E45+'20'!E45+'21'!E45+'22'!E45+'23'!E45+'24'!E45+'25'!E45+'26'!E45+'27'!E45+'28'!E45+'29'!E45+'30'!E45+'31'!E45</f>
        <v>40711</v>
      </c>
      <c r="F45" s="23">
        <f>'01'!F45+'02'!F45+'03'!F45+'04'!F45+'05'!F45+'06'!F45+'07'!F45+'08'!F45+'09'!F45+'10'!F45+'11'!F45+'12'!F45+'13'!F45+'14'!F45+'15'!F45+'16'!F45+'17'!F45+'18'!F45+'19'!F45+'20'!F45+'21'!F45+'22'!F45+'23'!F45+'24'!F45+'25'!F45+'26'!F45+'27'!F45+'28'!F45+'29'!F45+'30'!F45+'31'!F45</f>
        <v>0</v>
      </c>
      <c r="G45" s="41">
        <f t="shared" si="1"/>
        <v>42291</v>
      </c>
      <c r="H45" s="41">
        <f t="shared" si="2"/>
        <v>40501</v>
      </c>
      <c r="I45" s="41">
        <f>'31'!G45</f>
        <v>1790</v>
      </c>
      <c r="J45" s="37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43" t="s">
        <v>61</v>
      </c>
      <c r="C46" s="44">
        <v>190.0</v>
      </c>
      <c r="D46" s="23">
        <f>'01'!D46</f>
        <v>0</v>
      </c>
      <c r="E46" s="23">
        <f>'01'!E46+'02'!E46+'03'!E46+'04'!E46+'05'!E46+'06'!E46+'07'!E46+'08'!E46+'09'!E46+'10'!E46+'11'!E46+'12'!E46+'13'!E46+'14'!E46+'15'!E46+'16'!E46+'17'!E46+'18'!E46+'19'!E46+'20'!E46+'21'!E46+'22'!E46+'23'!E46+'24'!E46+'25'!E46+'26'!E46+'27'!E46+'28'!E46+'29'!E46+'30'!E46+'31'!E46</f>
        <v>0</v>
      </c>
      <c r="F46" s="23">
        <f>'01'!F46+'02'!F46+'03'!F46+'04'!F46+'05'!F46+'06'!F46+'07'!F46+'08'!F46+'09'!F46+'10'!F46+'11'!F46+'12'!F46+'13'!F46+'14'!F46+'15'!F46+'16'!F46+'17'!F46+'18'!F46+'19'!F46+'20'!F46+'21'!F46+'22'!F46+'23'!F46+'24'!F46+'25'!F46+'26'!F46+'27'!F46+'28'!F46+'29'!F46+'30'!F46+'31'!F46</f>
        <v>0</v>
      </c>
      <c r="G46" s="41">
        <f t="shared" si="1"/>
        <v>0</v>
      </c>
      <c r="H46" s="41">
        <f t="shared" si="2"/>
        <v>0</v>
      </c>
      <c r="I46" s="41">
        <f>'31'!G46</f>
        <v>0</v>
      </c>
      <c r="J46" s="37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43" t="s">
        <v>62</v>
      </c>
      <c r="C47" s="44">
        <v>190.0</v>
      </c>
      <c r="D47" s="23">
        <f>'01'!D47</f>
        <v>0</v>
      </c>
      <c r="E47" s="23">
        <f>'01'!E47+'02'!E47+'03'!E47+'04'!E47+'05'!E47+'06'!E47+'07'!E47+'08'!E47+'09'!E47+'10'!E47+'11'!E47+'12'!E47+'13'!E47+'14'!E47+'15'!E47+'16'!E47+'17'!E47+'18'!E47+'19'!E47+'20'!E47+'21'!E47+'22'!E47+'23'!E47+'24'!E47+'25'!E47+'26'!E47+'27'!E47+'28'!E47+'29'!E47+'30'!E47+'31'!E47</f>
        <v>12669</v>
      </c>
      <c r="F47" s="23">
        <f>'01'!F47+'02'!F47+'03'!F47+'04'!F47+'05'!F47+'06'!F47+'07'!F47+'08'!F47+'09'!F47+'10'!F47+'11'!F47+'12'!F47+'13'!F47+'14'!F47+'15'!F47+'16'!F47+'17'!F47+'18'!F47+'19'!F47+'20'!F47+'21'!F47+'22'!F47+'23'!F47+'24'!F47+'25'!F47+'26'!F47+'27'!F47+'28'!F47+'29'!F47+'30'!F47+'31'!F47</f>
        <v>848</v>
      </c>
      <c r="G47" s="41">
        <f t="shared" si="1"/>
        <v>11821</v>
      </c>
      <c r="H47" s="41">
        <f t="shared" si="2"/>
        <v>12563</v>
      </c>
      <c r="I47" s="41">
        <f>'31'!G47</f>
        <v>106</v>
      </c>
      <c r="J47" s="60" t="s">
        <v>110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43" t="s">
        <v>64</v>
      </c>
      <c r="C48" s="44">
        <v>58.0</v>
      </c>
      <c r="D48" s="23">
        <f>'01'!D48</f>
        <v>317</v>
      </c>
      <c r="E48" s="23">
        <f>'01'!E48+'02'!E48+'03'!E48+'04'!E48+'05'!E48+'06'!E48+'07'!E48+'08'!E48+'09'!E48+'10'!E48+'11'!E48+'12'!E48+'13'!E48+'14'!E48+'15'!E48+'16'!E48+'17'!E48+'18'!E48+'19'!E48+'20'!E48+'21'!E48+'22'!E48+'23'!E48+'24'!E48+'25'!E48+'26'!E48+'27'!E48+'28'!E48+'29'!E48+'30'!E48+'31'!E48</f>
        <v>10272</v>
      </c>
      <c r="F48" s="23">
        <f>'01'!F48+'02'!F48+'03'!F48+'04'!F48+'05'!F48+'06'!F48+'07'!F48+'08'!F48+'09'!F48+'10'!F48+'11'!F48+'12'!F48+'13'!F48+'14'!F48+'15'!F48+'16'!F48+'17'!F48+'18'!F48+'19'!F48+'20'!F48+'21'!F48+'22'!F48+'23'!F48+'24'!F48+'25'!F48+'26'!F48+'27'!F48+'28'!F48+'29'!F48+'30'!F48+'31'!F48</f>
        <v>0</v>
      </c>
      <c r="G48" s="41">
        <f t="shared" si="1"/>
        <v>10589</v>
      </c>
      <c r="H48" s="41">
        <f t="shared" si="2"/>
        <v>10459</v>
      </c>
      <c r="I48" s="41">
        <f>'31'!G48</f>
        <v>130</v>
      </c>
      <c r="J48" s="37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38"/>
      <c r="C49" s="30"/>
      <c r="D49" s="22" t="str">
        <f>'01'!D49</f>
        <v/>
      </c>
      <c r="E49" s="30"/>
      <c r="F49" s="23">
        <f>'01'!F49+'02'!F49+'03'!F49+'04'!F49+'05'!F49+'06'!F49+'07'!F49+'08'!F49+'09'!F49+'10'!F49+'11'!F49+'12'!F49+'13'!F49+'14'!F49+'15'!F49+'16'!F49+'17'!F49+'18'!F49+'19'!F49+'20'!F49+'21'!F49+'22'!F49+'23'!F49+'24'!F49+'25'!F49+'26'!F49+'27'!F49+'28'!F49+'29'!F49+'30'!F49+'31'!F49</f>
        <v>0</v>
      </c>
      <c r="G49" s="41">
        <f t="shared" si="1"/>
        <v>0</v>
      </c>
      <c r="H49" s="41">
        <f t="shared" si="2"/>
        <v>0</v>
      </c>
      <c r="I49" s="28" t="str">
        <f>'31'!G49</f>
        <v/>
      </c>
      <c r="J49" s="37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38"/>
      <c r="C50" s="30"/>
      <c r="D50" s="22" t="str">
        <f>'01'!D50</f>
        <v/>
      </c>
      <c r="E50" s="30"/>
      <c r="F50" s="23">
        <f>'01'!F50+'02'!F50+'03'!F50+'04'!F50+'05'!F50+'06'!F50+'07'!F50+'08'!F50+'09'!F50+'10'!F50+'11'!F50+'12'!F50+'13'!F50+'14'!F50+'15'!F50+'16'!F50+'17'!F50+'18'!F50+'19'!F50+'20'!F50+'21'!F50+'22'!F50+'23'!F50+'24'!F50+'25'!F50+'26'!F50+'27'!F50+'28'!F50+'29'!F50+'30'!F50+'31'!F50</f>
        <v>0</v>
      </c>
      <c r="G50" s="41">
        <f t="shared" si="1"/>
        <v>0</v>
      </c>
      <c r="H50" s="41">
        <f t="shared" si="2"/>
        <v>0</v>
      </c>
      <c r="I50" s="28" t="str">
        <f>'31'!G50</f>
        <v/>
      </c>
      <c r="J50" s="37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38"/>
      <c r="C51" s="30"/>
      <c r="D51" s="22" t="str">
        <f>'01'!D51</f>
        <v/>
      </c>
      <c r="E51" s="30"/>
      <c r="F51" s="23">
        <f>'01'!F51+'02'!F51+'03'!F51+'04'!F51+'05'!F51+'06'!F51+'07'!F51+'08'!F51+'09'!F51+'10'!F51+'11'!F51+'12'!F51+'13'!F51+'14'!F51+'15'!F51+'16'!F51+'17'!F51+'18'!F51+'19'!F51+'20'!F51+'21'!F51+'22'!F51+'23'!F51+'24'!F51+'25'!F51+'26'!F51+'27'!F51+'28'!F51+'29'!F51+'30'!F51+'31'!F51</f>
        <v>0</v>
      </c>
      <c r="G51" s="41">
        <f t="shared" si="1"/>
        <v>0</v>
      </c>
      <c r="H51" s="41">
        <f t="shared" si="2"/>
        <v>0</v>
      </c>
      <c r="I51" s="28" t="str">
        <f>'31'!G51</f>
        <v/>
      </c>
      <c r="J51" s="39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50"/>
      <c r="C52" s="51"/>
      <c r="D52" s="22" t="str">
        <f>'01'!D52</f>
        <v/>
      </c>
      <c r="E52" s="51"/>
      <c r="F52" s="23">
        <f>'01'!F52+'02'!F52+'03'!F52+'04'!F52+'05'!F52+'06'!F52+'07'!F52+'08'!F52+'09'!F52+'10'!F52+'11'!F52+'12'!F52+'13'!F52+'14'!F52+'15'!F52+'16'!F52+'17'!F52+'18'!F52+'19'!F52+'20'!F52+'21'!F52+'22'!F52+'23'!F52+'24'!F52+'25'!F52+'26'!F52+'27'!F52+'28'!F52+'29'!F52+'30'!F52+'31'!F52</f>
        <v>0</v>
      </c>
      <c r="G52" s="41">
        <f t="shared" si="1"/>
        <v>0</v>
      </c>
      <c r="H52" s="41">
        <f t="shared" si="2"/>
        <v>0</v>
      </c>
      <c r="I52" s="28" t="str">
        <f>'31'!G52</f>
        <v/>
      </c>
      <c r="J52" s="63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92" t="s">
        <v>66</v>
      </c>
      <c r="B53" s="93" t="s">
        <v>67</v>
      </c>
      <c r="C53" s="94">
        <v>144.0</v>
      </c>
      <c r="D53" s="23">
        <f>'01'!D53</f>
        <v>0</v>
      </c>
      <c r="E53" s="23">
        <f>'01'!E53+'02'!E53+'03'!E53+'04'!E53+'05'!E53+'06'!E53+'07'!E53+'08'!E53+'09'!E53+'10'!E53+'11'!E53+'12'!E53+'13'!E53+'14'!E53+'15'!E53+'16'!E53+'17'!E53+'18'!E53+'19'!E53+'20'!E53+'21'!E53+'22'!E53+'23'!E53+'24'!E53+'25'!E53+'26'!E53+'27'!E53+'28'!E53+'29'!E53+'30'!E53+'31'!E53</f>
        <v>0</v>
      </c>
      <c r="F53" s="23">
        <f>'01'!F53+'02'!F53+'03'!F53+'04'!F53+'05'!F53+'06'!F53+'07'!F53+'08'!F53+'09'!F53+'10'!F53+'11'!F53+'12'!F53+'13'!F53+'14'!F53+'15'!F53+'16'!F53+'17'!F53+'18'!F53+'19'!F53+'20'!F53+'21'!F53+'22'!F53+'23'!F53+'24'!F53+'25'!F53+'26'!F53+'27'!F53+'28'!F53+'29'!F53+'30'!F53+'31'!F53</f>
        <v>0</v>
      </c>
      <c r="G53" s="41">
        <f t="shared" si="1"/>
        <v>0</v>
      </c>
      <c r="H53" s="41">
        <f t="shared" si="2"/>
        <v>0</v>
      </c>
      <c r="I53" s="41">
        <f>'31'!G53</f>
        <v>0</v>
      </c>
      <c r="J53" s="7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43" t="s">
        <v>68</v>
      </c>
      <c r="C54" s="44">
        <v>90.0</v>
      </c>
      <c r="D54" s="23">
        <f>'01'!D54</f>
        <v>0</v>
      </c>
      <c r="E54" s="23">
        <f>'01'!E54+'02'!E54+'03'!E54+'04'!E54+'05'!E54+'06'!E54+'07'!E54+'08'!E54+'09'!E54+'10'!E54+'11'!E54+'12'!E54+'13'!E54+'14'!E54+'15'!E54+'16'!E54+'17'!E54+'18'!E54+'19'!E54+'20'!E54+'21'!E54+'22'!E54+'23'!E54+'24'!E54+'25'!E54+'26'!E54+'27'!E54+'28'!E54+'29'!E54+'30'!E54+'31'!E54</f>
        <v>0</v>
      </c>
      <c r="F54" s="23">
        <f>'01'!F54+'02'!F54+'03'!F54+'04'!F54+'05'!F54+'06'!F54+'07'!F54+'08'!F54+'09'!F54+'10'!F54+'11'!F54+'12'!F54+'13'!F54+'14'!F54+'15'!F54+'16'!F54+'17'!F54+'18'!F54+'19'!F54+'20'!F54+'21'!F54+'22'!F54+'23'!F54+'24'!F54+'25'!F54+'26'!F54+'27'!F54+'28'!F54+'29'!F54+'30'!F54+'31'!F54</f>
        <v>0</v>
      </c>
      <c r="G54" s="41">
        <f t="shared" si="1"/>
        <v>0</v>
      </c>
      <c r="H54" s="41">
        <f t="shared" si="2"/>
        <v>0</v>
      </c>
      <c r="I54" s="41">
        <f>'31'!G54</f>
        <v>0</v>
      </c>
      <c r="J54" s="39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43" t="s">
        <v>69</v>
      </c>
      <c r="C55" s="44">
        <v>295.0</v>
      </c>
      <c r="D55" s="23">
        <f>'01'!D55</f>
        <v>4008</v>
      </c>
      <c r="E55" s="95">
        <f>'01'!E55+'02'!E55+'03'!E55+'04'!E55+'05'!E55+'06'!E55+'07'!E55+'08'!E55+'09'!E55+'10'!E55+'11'!E55+'12'!E55+'13'!E55+'14'!E55+'15'!E55+'16'!E55+'17'!E55+'18'!E55+'19'!E55+'20'!E55+'21'!E55+'22'!E55+'23'!E55+'24'!E55+'25'!E55+'26'!E55+'27'!E55+'28'!E55+'29'!E55+'30'!E55+'31'!E55</f>
        <v>24000</v>
      </c>
      <c r="F55" s="23">
        <f>'01'!F55+'02'!F55+'03'!F55+'04'!F55+'05'!F55+'06'!F55+'07'!F55+'08'!F55+'09'!F55+'10'!F55+'11'!F55+'12'!F55+'13'!F55+'14'!F55+'15'!F55+'16'!F55+'17'!F55+'18'!F55+'19'!F55+'20'!F55+'21'!F55+'22'!F55+'23'!F55+'24'!F55+'25'!F55+'26'!F55+'27'!F55+'28'!F55+'29'!F55+'30'!F55+'31'!F55</f>
        <v>0</v>
      </c>
      <c r="G55" s="96">
        <f t="shared" si="1"/>
        <v>28008</v>
      </c>
      <c r="H55" s="96">
        <f t="shared" si="2"/>
        <v>15173</v>
      </c>
      <c r="I55" s="41">
        <f>'31'!G55</f>
        <v>12835</v>
      </c>
      <c r="J55" s="39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43" t="s">
        <v>70</v>
      </c>
      <c r="C56" s="44">
        <v>144.0</v>
      </c>
      <c r="D56" s="23">
        <f>'01'!D56</f>
        <v>0</v>
      </c>
      <c r="E56" s="23">
        <f>'01'!E56+'02'!E56+'03'!E56+'04'!E56+'05'!E56+'06'!E56+'07'!E56+'08'!E56+'09'!E56+'10'!E56+'11'!E56+'12'!E56+'13'!E56+'14'!E56+'15'!E56+'16'!E56+'17'!E56+'18'!E56+'19'!E56+'20'!E56+'21'!E56+'22'!E56+'23'!E56+'24'!E56+'25'!E56+'26'!E56+'27'!E56+'28'!E56+'29'!E56+'30'!E56+'31'!E56</f>
        <v>0</v>
      </c>
      <c r="F56" s="23">
        <f>'01'!F56+'02'!F56+'03'!F56+'04'!F56+'05'!F56+'06'!F56+'07'!F56+'08'!F56+'09'!F56+'10'!F56+'11'!F56+'12'!F56+'13'!F56+'14'!F56+'15'!F56+'16'!F56+'17'!F56+'18'!F56+'19'!F56+'20'!F56+'21'!F56+'22'!F56+'23'!F56+'24'!F56+'25'!F56+'26'!F56+'27'!F56+'28'!F56+'29'!F56+'30'!F56+'31'!F56</f>
        <v>0</v>
      </c>
      <c r="G56" s="41">
        <f t="shared" si="1"/>
        <v>0</v>
      </c>
      <c r="H56" s="41">
        <f t="shared" si="2"/>
        <v>0</v>
      </c>
      <c r="I56" s="41">
        <f>'31'!G56</f>
        <v>0</v>
      </c>
      <c r="J56" s="39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43" t="s">
        <v>71</v>
      </c>
      <c r="C57" s="44">
        <v>190.0</v>
      </c>
      <c r="D57" s="23">
        <f>'01'!D57</f>
        <v>2633</v>
      </c>
      <c r="E57" s="23">
        <f>'01'!E57+'02'!E57+'03'!E57+'04'!E57+'05'!E57+'06'!E57+'07'!E57+'08'!E57+'09'!E57+'10'!E57+'11'!E57+'12'!E57+'13'!E57+'14'!E57+'15'!E57+'16'!E57+'17'!E57+'18'!E57+'19'!E57+'20'!E57+'21'!E57+'22'!E57+'23'!E57+'24'!E57+'25'!E57+'26'!E57+'27'!E57+'28'!E57+'29'!E57+'30'!E57+'31'!E57</f>
        <v>4600</v>
      </c>
      <c r="F57" s="23">
        <f>'01'!F57+'02'!F57+'03'!F57+'04'!F57+'05'!F57+'06'!F57+'07'!F57+'08'!F57+'09'!F57+'10'!F57+'11'!F57+'12'!F57+'13'!F57+'14'!F57+'15'!F57+'16'!F57+'17'!F57+'18'!F57+'19'!F57+'20'!F57+'21'!F57+'22'!F57+'23'!F57+'24'!F57+'25'!F57+'26'!F57+'27'!F57+'28'!F57+'29'!F57+'30'!F57+'31'!F57</f>
        <v>0</v>
      </c>
      <c r="G57" s="41">
        <f t="shared" si="1"/>
        <v>7233</v>
      </c>
      <c r="H57" s="41">
        <f t="shared" si="2"/>
        <v>4809</v>
      </c>
      <c r="I57" s="41">
        <f>'31'!G57</f>
        <v>2424</v>
      </c>
      <c r="J57" s="39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43" t="s">
        <v>72</v>
      </c>
      <c r="C58" s="44">
        <v>190.0</v>
      </c>
      <c r="D58" s="23">
        <f>'01'!D58</f>
        <v>2241</v>
      </c>
      <c r="E58" s="23">
        <f>'01'!E58+'02'!E58+'03'!E58+'04'!E58+'05'!E58+'06'!E58+'07'!E58+'08'!E58+'09'!E58+'10'!E58+'11'!E58+'12'!E58+'13'!E58+'14'!E58+'15'!E58+'16'!E58+'17'!E58+'18'!E58+'19'!E58+'20'!E58+'21'!E58+'22'!E58+'23'!E58+'24'!E58+'25'!E58+'26'!E58+'27'!E58+'28'!E58+'29'!E58+'30'!E58+'31'!E58</f>
        <v>25300</v>
      </c>
      <c r="F58" s="23">
        <f>'01'!F58+'02'!F58+'03'!F58+'04'!F58+'05'!F58+'06'!F58+'07'!F58+'08'!F58+'09'!F58+'10'!F58+'11'!F58+'12'!F58+'13'!F58+'14'!F58+'15'!F58+'16'!F58+'17'!F58+'18'!F58+'19'!F58+'20'!F58+'21'!F58+'22'!F58+'23'!F58+'24'!F58+'25'!F58+'26'!F58+'27'!F58+'28'!F58+'29'!F58+'30'!F58+'31'!F58</f>
        <v>0</v>
      </c>
      <c r="G58" s="41">
        <f t="shared" si="1"/>
        <v>27541</v>
      </c>
      <c r="H58" s="41">
        <f t="shared" si="2"/>
        <v>25117</v>
      </c>
      <c r="I58" s="41">
        <f>'31'!G58</f>
        <v>2424</v>
      </c>
      <c r="J58" s="37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43" t="s">
        <v>73</v>
      </c>
      <c r="C59" s="44">
        <v>190.0</v>
      </c>
      <c r="D59" s="23">
        <f>'01'!D59</f>
        <v>7074</v>
      </c>
      <c r="E59" s="23">
        <f>'01'!E59+'02'!E59+'03'!E59+'04'!E59+'05'!E59+'06'!E59+'07'!E59+'08'!E59+'09'!E59+'10'!E59+'11'!E59+'12'!E59+'13'!E59+'14'!E59+'15'!E59+'16'!E59+'17'!E59+'18'!E59+'19'!E59+'20'!E59+'21'!E59+'22'!E59+'23'!E59+'24'!E59+'25'!E59+'26'!E59+'27'!E59+'28'!E59+'29'!E59+'30'!E59+'31'!E59</f>
        <v>10000</v>
      </c>
      <c r="F59" s="23">
        <f>'01'!F59+'02'!F59+'03'!F59+'04'!F59+'05'!F59+'06'!F59+'07'!F59+'08'!F59+'09'!F59+'10'!F59+'11'!F59+'12'!F59+'13'!F59+'14'!F59+'15'!F59+'16'!F59+'17'!F59+'18'!F59+'19'!F59+'20'!F59+'21'!F59+'22'!F59+'23'!F59+'24'!F59+'25'!F59+'26'!F59+'27'!F59+'28'!F59+'29'!F59+'30'!F59+'31'!F59</f>
        <v>0</v>
      </c>
      <c r="G59" s="41">
        <f t="shared" si="1"/>
        <v>17074</v>
      </c>
      <c r="H59" s="41">
        <f t="shared" si="2"/>
        <v>11262</v>
      </c>
      <c r="I59" s="41">
        <f>'31'!G59</f>
        <v>5812</v>
      </c>
      <c r="J59" s="37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43" t="s">
        <v>74</v>
      </c>
      <c r="C60" s="30"/>
      <c r="D60" s="23" t="str">
        <f>'01'!D60</f>
        <v/>
      </c>
      <c r="E60" s="23">
        <f>'01'!E60+'02'!E60+'03'!E60+'04'!E60+'05'!E60+'06'!E60+'07'!E60+'08'!E60+'09'!E60+'10'!E60+'11'!E60+'12'!E60+'13'!E60+'14'!E60+'15'!E60+'16'!E60+'17'!E60+'18'!E60+'19'!E60+'20'!E60+'21'!E60+'22'!E60+'23'!E60+'24'!E60+'25'!E60+'26'!E60+'27'!E60+'28'!E60+'29'!E60+'30'!E60+'31'!E60</f>
        <v>0</v>
      </c>
      <c r="F60" s="23">
        <f>'01'!F60+'02'!F60+'03'!F60+'04'!F60+'05'!F60+'06'!F60+'07'!F60+'08'!F60+'09'!F60+'10'!F60+'11'!F60+'12'!F60+'13'!F60+'14'!F60+'15'!F60+'16'!F60+'17'!F60+'18'!F60+'19'!F60+'20'!F60+'21'!F60+'22'!F60+'23'!F60+'24'!F60+'25'!F60+'26'!F60+'27'!F60+'28'!F60+'29'!F60+'30'!F60+'31'!F60</f>
        <v>0</v>
      </c>
      <c r="G60" s="41">
        <f t="shared" si="1"/>
        <v>0</v>
      </c>
      <c r="H60" s="41">
        <f t="shared" si="2"/>
        <v>0</v>
      </c>
      <c r="I60" s="41" t="str">
        <f>'31'!G60</f>
        <v/>
      </c>
      <c r="J60" s="37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43" t="s">
        <v>75</v>
      </c>
      <c r="C61" s="44">
        <v>0.0</v>
      </c>
      <c r="D61" s="23">
        <f>'01'!D61</f>
        <v>11</v>
      </c>
      <c r="E61" s="23">
        <f>'01'!E61+'02'!E61+'03'!E61+'04'!E61+'05'!E61+'06'!E61+'07'!E61+'08'!E61+'09'!E61+'10'!E61+'11'!E61+'12'!E61+'13'!E61+'14'!E61+'15'!E61+'16'!E61+'17'!E61+'18'!E61+'19'!E61+'20'!E61+'21'!E61+'22'!E61+'23'!E61+'24'!E61+'25'!E61+'26'!E61+'27'!E61+'28'!E61+'29'!E61+'30'!E61+'31'!E61</f>
        <v>30</v>
      </c>
      <c r="F61" s="23">
        <f>'01'!F61+'02'!F61+'03'!F61+'04'!F61+'05'!F61+'06'!F61+'07'!F61+'08'!F61+'09'!F61+'10'!F61+'11'!F61+'12'!F61+'13'!F61+'14'!F61+'15'!F61+'16'!F61+'17'!F61+'18'!F61+'19'!F61+'20'!F61+'21'!F61+'22'!F61+'23'!F61+'24'!F61+'25'!F61+'26'!F61+'27'!F61+'28'!F61+'29'!F61+'30'!F61+'31'!F61</f>
        <v>0</v>
      </c>
      <c r="G61" s="41">
        <f t="shared" si="1"/>
        <v>41</v>
      </c>
      <c r="H61" s="41">
        <f t="shared" si="2"/>
        <v>27</v>
      </c>
      <c r="I61" s="41">
        <f>'31'!G61</f>
        <v>14</v>
      </c>
      <c r="J61" s="37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43" t="s">
        <v>76</v>
      </c>
      <c r="C62" s="44">
        <v>90.0</v>
      </c>
      <c r="D62" s="23">
        <f>'01'!D62</f>
        <v>246</v>
      </c>
      <c r="E62" s="23">
        <f>'01'!E62+'02'!E62+'03'!E62+'04'!E62+'05'!E62+'06'!E62+'07'!E62+'08'!E62+'09'!E62+'10'!E62+'11'!E62+'12'!E62+'13'!E62+'14'!E62+'15'!E62+'16'!E62+'17'!E62+'18'!E62+'19'!E62+'20'!E62+'21'!E62+'22'!E62+'23'!E62+'24'!E62+'25'!E62+'26'!E62+'27'!E62+'28'!E62+'29'!E62+'30'!E62+'31'!E62</f>
        <v>1000</v>
      </c>
      <c r="F62" s="23">
        <f>'01'!F62+'02'!F62+'03'!F62+'04'!F62+'05'!F62+'06'!F62+'07'!F62+'08'!F62+'09'!F62+'10'!F62+'11'!F62+'12'!F62+'13'!F62+'14'!F62+'15'!F62+'16'!F62+'17'!F62+'18'!F62+'19'!F62+'20'!F62+'21'!F62+'22'!F62+'23'!F62+'24'!F62+'25'!F62+'26'!F62+'27'!F62+'28'!F62+'29'!F62+'30'!F62+'31'!F62</f>
        <v>0</v>
      </c>
      <c r="G62" s="41">
        <f t="shared" si="1"/>
        <v>1246</v>
      </c>
      <c r="H62" s="41">
        <f t="shared" si="2"/>
        <v>686</v>
      </c>
      <c r="I62" s="41">
        <f>'31'!G62</f>
        <v>560</v>
      </c>
      <c r="J62" s="37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38"/>
      <c r="C63" s="30"/>
      <c r="D63" s="22" t="str">
        <f>'01'!D63</f>
        <v/>
      </c>
      <c r="E63" s="30"/>
      <c r="F63" s="23">
        <f>'01'!F63+'02'!F63+'03'!F63+'04'!F63+'05'!F63+'06'!F63+'07'!F63+'08'!F63+'09'!F63+'10'!F63+'11'!F63+'12'!F63+'13'!F63+'14'!F63+'15'!F63+'16'!F63+'17'!F63+'18'!F63+'19'!F63+'20'!F63+'21'!F63+'22'!F63+'23'!F63+'24'!F63+'25'!F63+'26'!F63+'27'!F63+'28'!F63+'29'!F63+'30'!F63+'31'!F63</f>
        <v>0</v>
      </c>
      <c r="G63" s="41">
        <f t="shared" si="1"/>
        <v>0</v>
      </c>
      <c r="H63" s="41">
        <f t="shared" si="2"/>
        <v>0</v>
      </c>
      <c r="I63" s="28" t="str">
        <f>'31'!G63</f>
        <v/>
      </c>
      <c r="J63" s="39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38"/>
      <c r="C64" s="30"/>
      <c r="D64" s="22" t="str">
        <f>'01'!D64</f>
        <v/>
      </c>
      <c r="E64" s="30"/>
      <c r="F64" s="23">
        <f>'01'!F64+'02'!F64+'03'!F64+'04'!F64+'05'!F64+'06'!F64+'07'!F64+'08'!F64+'09'!F64+'10'!F64+'11'!F64+'12'!F64+'13'!F64+'14'!F64+'15'!F64+'16'!F64+'17'!F64+'18'!F64+'19'!F64+'20'!F64+'21'!F64+'22'!F64+'23'!F64+'24'!F64+'25'!F64+'26'!F64+'27'!F64+'28'!F64+'29'!F64+'30'!F64+'31'!F64</f>
        <v>0</v>
      </c>
      <c r="G64" s="41">
        <f t="shared" si="1"/>
        <v>0</v>
      </c>
      <c r="H64" s="41">
        <f t="shared" si="2"/>
        <v>0</v>
      </c>
      <c r="I64" s="28" t="str">
        <f>'31'!G64</f>
        <v/>
      </c>
      <c r="J64" s="39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65"/>
      <c r="C65" s="66"/>
      <c r="D65" s="22" t="str">
        <f>'01'!D65</f>
        <v/>
      </c>
      <c r="E65" s="66"/>
      <c r="F65" s="23">
        <f>'01'!F65+'02'!F65+'03'!F65+'04'!F65+'05'!F65+'06'!F65+'07'!F65+'08'!F65+'09'!F65+'10'!F65+'11'!F65+'12'!F65+'13'!F65+'14'!F65+'15'!F65+'16'!F65+'17'!F65+'18'!F65+'19'!F65+'20'!F65+'21'!F65+'22'!F65+'23'!F65+'24'!F65+'25'!F65+'26'!F65+'27'!F65+'28'!F65+'29'!F65+'30'!F65+'31'!F65</f>
        <v>0</v>
      </c>
      <c r="G65" s="41">
        <f t="shared" si="1"/>
        <v>0</v>
      </c>
      <c r="H65" s="41">
        <f t="shared" si="2"/>
        <v>0</v>
      </c>
      <c r="I65" s="28" t="str">
        <f>'31'!G65</f>
        <v/>
      </c>
      <c r="J65" s="79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9" t="s">
        <v>77</v>
      </c>
      <c r="B66" s="21" t="s">
        <v>78</v>
      </c>
      <c r="C66" s="23">
        <v>295.0</v>
      </c>
      <c r="D66" s="23">
        <f>'01'!D66</f>
        <v>10000</v>
      </c>
      <c r="E66" s="95">
        <f>'01'!E66+'02'!E66+'03'!E66+'04'!E66+'05'!E66+'06'!E66+'07'!E66+'08'!E66+'09'!E66+'10'!E66+'11'!E66+'12'!E66+'13'!E66+'14'!E66+'15'!E66+'16'!E66+'17'!E66+'18'!E66+'19'!E66+'20'!E66+'21'!E66+'22'!E66+'23'!E66+'24'!E66+'25'!E66+'26'!E66+'27'!E66+'28'!E66+'29'!E66+'30'!E66+'31'!E66</f>
        <v>560000</v>
      </c>
      <c r="F66" s="23">
        <f>'01'!F66+'02'!F66+'03'!F66+'04'!F66+'05'!F66+'06'!F66+'07'!F66+'08'!F66+'09'!F66+'10'!F66+'11'!F66+'12'!F66+'13'!F66+'14'!F66+'15'!F66+'16'!F66+'17'!F66+'18'!F66+'19'!F66+'20'!F66+'21'!F66+'22'!F66+'23'!F66+'24'!F66+'25'!F66+'26'!F66+'27'!F66+'28'!F66+'29'!F66+'30'!F66+'31'!F66</f>
        <v>10000</v>
      </c>
      <c r="G66" s="96">
        <f t="shared" si="1"/>
        <v>560000</v>
      </c>
      <c r="H66" s="96">
        <f t="shared" si="2"/>
        <v>516000</v>
      </c>
      <c r="I66" s="41">
        <f>'31'!G66</f>
        <v>54000</v>
      </c>
      <c r="J66" s="97" t="s">
        <v>32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43" t="s">
        <v>79</v>
      </c>
      <c r="C67" s="30"/>
      <c r="D67" s="98" t="str">
        <f>'01'!D67</f>
        <v/>
      </c>
      <c r="E67" s="23">
        <f>'01'!E67+'02'!E67+'03'!E67+'04'!E67+'05'!E67+'06'!E67+'07'!E67+'08'!E67+'09'!E67+'10'!E67+'11'!E67+'12'!E67+'13'!E67+'14'!E67+'15'!E67+'16'!E67+'17'!E67+'18'!E67+'19'!E67+'20'!E67+'21'!E67+'22'!E67+'23'!E67+'24'!E67+'25'!E67+'26'!E67+'27'!E67+'28'!E67+'29'!E67+'30'!E67+'31'!E67</f>
        <v>0</v>
      </c>
      <c r="F67" s="23">
        <f>'01'!F67+'02'!F67+'03'!F67+'04'!F67+'05'!F67+'06'!F67+'07'!F67+'08'!F67+'09'!F67+'10'!F67+'11'!F67+'12'!F67+'13'!F67+'14'!F67+'15'!F67+'16'!F67+'17'!F67+'18'!F67+'19'!F67+'20'!F67+'21'!F67+'22'!F67+'23'!F67+'24'!F67+'25'!F67+'26'!F67+'27'!F67+'28'!F67+'29'!F67+'30'!F67+'31'!F67</f>
        <v>0</v>
      </c>
      <c r="G67" s="41">
        <f t="shared" si="1"/>
        <v>0</v>
      </c>
      <c r="H67" s="41">
        <f t="shared" si="2"/>
        <v>0</v>
      </c>
      <c r="I67" s="99" t="str">
        <f>'31'!G67</f>
        <v/>
      </c>
      <c r="J67" s="39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43" t="s">
        <v>80</v>
      </c>
      <c r="C68" s="30"/>
      <c r="D68" s="98" t="str">
        <f>'01'!D68</f>
        <v/>
      </c>
      <c r="E68" s="23">
        <f>'01'!E68+'02'!E68+'03'!E68+'04'!E68+'05'!E68+'06'!E68+'07'!E68+'08'!E68+'09'!E68+'10'!E68+'11'!E68+'12'!E68+'13'!E68+'14'!E68+'15'!E68+'16'!E68+'17'!E68+'18'!E68+'19'!E68+'20'!E68+'21'!E68+'22'!E68+'23'!E68+'24'!E68+'25'!E68+'26'!E68+'27'!E68+'28'!E68+'29'!E68+'30'!E68+'31'!E68</f>
        <v>50000</v>
      </c>
      <c r="F68" s="23">
        <f>'01'!F68+'02'!F68+'03'!F68+'04'!F68+'05'!F68+'06'!F68+'07'!F68+'08'!F68+'09'!F68+'10'!F68+'11'!F68+'12'!F68+'13'!F68+'14'!F68+'15'!F68+'16'!F68+'17'!F68+'18'!F68+'19'!F68+'20'!F68+'21'!F68+'22'!F68+'23'!F68+'24'!F68+'25'!F68+'26'!F68+'27'!F68+'28'!F68+'29'!F68+'30'!F68+'31'!F68</f>
        <v>0</v>
      </c>
      <c r="G68" s="41">
        <f t="shared" si="1"/>
        <v>50000</v>
      </c>
      <c r="H68" s="41">
        <f t="shared" si="2"/>
        <v>50000</v>
      </c>
      <c r="I68" s="41">
        <f>'31'!G68</f>
        <v>0</v>
      </c>
      <c r="J68" s="37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43" t="s">
        <v>82</v>
      </c>
      <c r="C69" s="30"/>
      <c r="D69" s="98" t="str">
        <f>'01'!D69</f>
        <v/>
      </c>
      <c r="E69" s="23">
        <f>'01'!E69+'02'!E69+'03'!E69+'04'!E69+'05'!E69+'06'!E69+'07'!E69+'08'!E69+'09'!E69+'10'!E69+'11'!E69+'12'!E69+'13'!E69+'14'!E69+'15'!E69+'16'!E69+'17'!E69+'18'!E69+'19'!E69+'20'!E69+'21'!E69+'22'!E69+'23'!E69+'24'!E69+'25'!E69+'26'!E69+'27'!E69+'28'!E69+'29'!E69+'30'!E69+'31'!E69</f>
        <v>0</v>
      </c>
      <c r="F69" s="23">
        <f>'01'!F69+'02'!F69+'03'!F69+'04'!F69+'05'!F69+'06'!F69+'07'!F69+'08'!F69+'09'!F69+'10'!F69+'11'!F69+'12'!F69+'13'!F69+'14'!F69+'15'!F69+'16'!F69+'17'!F69+'18'!F69+'19'!F69+'20'!F69+'21'!F69+'22'!F69+'23'!F69+'24'!F69+'25'!F69+'26'!F69+'27'!F69+'28'!F69+'29'!F69+'30'!F69+'31'!F69</f>
        <v>0</v>
      </c>
      <c r="G69" s="41">
        <f t="shared" si="1"/>
        <v>0</v>
      </c>
      <c r="H69" s="41">
        <f t="shared" si="2"/>
        <v>0</v>
      </c>
      <c r="I69" s="99" t="str">
        <f>'31'!G69</f>
        <v/>
      </c>
      <c r="J69" s="37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43" t="s">
        <v>84</v>
      </c>
      <c r="C70" s="30"/>
      <c r="D70" s="98" t="str">
        <f>'01'!D70</f>
        <v/>
      </c>
      <c r="E70" s="23">
        <f>'01'!E70+'02'!E70+'03'!E70+'04'!E70+'05'!E70+'06'!E70+'07'!E70+'08'!E70+'09'!E70+'10'!E70+'11'!E70+'12'!E70+'13'!E70+'14'!E70+'15'!E70+'16'!E70+'17'!E70+'18'!E70+'19'!E70+'20'!E70+'21'!E70+'22'!E70+'23'!E70+'24'!E70+'25'!E70+'26'!E70+'27'!E70+'28'!E70+'29'!E70+'30'!E70+'31'!E70</f>
        <v>0</v>
      </c>
      <c r="F70" s="23">
        <f>'01'!F70+'02'!F70+'03'!F70+'04'!F70+'05'!F70+'06'!F70+'07'!F70+'08'!F70+'09'!F70+'10'!F70+'11'!F70+'12'!F70+'13'!F70+'14'!F70+'15'!F70+'16'!F70+'17'!F70+'18'!F70+'19'!F70+'20'!F70+'21'!F70+'22'!F70+'23'!F70+'24'!F70+'25'!F70+'26'!F70+'27'!F70+'28'!F70+'29'!F70+'30'!F70+'31'!F70</f>
        <v>0</v>
      </c>
      <c r="G70" s="41">
        <f t="shared" si="1"/>
        <v>0</v>
      </c>
      <c r="H70" s="41">
        <f t="shared" si="2"/>
        <v>0</v>
      </c>
      <c r="I70" s="99" t="str">
        <f>'31'!G70</f>
        <v/>
      </c>
      <c r="J70" s="37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43" t="s">
        <v>85</v>
      </c>
      <c r="C71" s="30"/>
      <c r="D71" s="23">
        <f>'01'!D71</f>
        <v>268</v>
      </c>
      <c r="E71" s="23">
        <f>'01'!E71+'02'!E71+'03'!E71+'04'!E71+'05'!E71+'06'!E71+'07'!E71+'08'!E71+'09'!E71+'10'!E71+'11'!E71+'12'!E71+'13'!E71+'14'!E71+'15'!E71+'16'!E71+'17'!E71+'18'!E71+'19'!E71+'20'!E71+'21'!E71+'22'!E71+'23'!E71+'24'!E71+'25'!E71+'26'!E71+'27'!E71+'28'!E71+'29'!E71+'30'!E71+'31'!E71</f>
        <v>3500</v>
      </c>
      <c r="F71" s="23">
        <f>'01'!F71+'02'!F71+'03'!F71+'04'!F71+'05'!F71+'06'!F71+'07'!F71+'08'!F71+'09'!F71+'10'!F71+'11'!F71+'12'!F71+'13'!F71+'14'!F71+'15'!F71+'16'!F71+'17'!F71+'18'!F71+'19'!F71+'20'!F71+'21'!F71+'22'!F71+'23'!F71+'24'!F71+'25'!F71+'26'!F71+'27'!F71+'28'!F71+'29'!F71+'30'!F71+'31'!F71</f>
        <v>0</v>
      </c>
      <c r="G71" s="41">
        <f t="shared" si="1"/>
        <v>3768</v>
      </c>
      <c r="H71" s="41">
        <f t="shared" si="2"/>
        <v>3373</v>
      </c>
      <c r="I71" s="41">
        <f>'31'!G71</f>
        <v>395</v>
      </c>
      <c r="J71" s="37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43" t="s">
        <v>86</v>
      </c>
      <c r="C72" s="30"/>
      <c r="D72" s="23">
        <f>'01'!D72</f>
        <v>417</v>
      </c>
      <c r="E72" s="23">
        <f>'01'!E72+'02'!E72+'03'!E72+'04'!E72+'05'!E72+'06'!E72+'07'!E72+'08'!E72+'09'!E72+'10'!E72+'11'!E72+'12'!E72+'13'!E72+'14'!E72+'15'!E72+'16'!E72+'17'!E72+'18'!E72+'19'!E72+'20'!E72+'21'!E72+'22'!E72+'23'!E72+'24'!E72+'25'!E72+'26'!E72+'27'!E72+'28'!E72+'29'!E72+'30'!E72+'31'!E72</f>
        <v>3600</v>
      </c>
      <c r="F72" s="23">
        <f>'01'!F72+'02'!F72+'03'!F72+'04'!F72+'05'!F72+'06'!F72+'07'!F72+'08'!F72+'09'!F72+'10'!F72+'11'!F72+'12'!F72+'13'!F72+'14'!F72+'15'!F72+'16'!F72+'17'!F72+'18'!F72+'19'!F72+'20'!F72+'21'!F72+'22'!F72+'23'!F72+'24'!F72+'25'!F72+'26'!F72+'27'!F72+'28'!F72+'29'!F72+'30'!F72+'31'!F72</f>
        <v>76</v>
      </c>
      <c r="G72" s="41">
        <f t="shared" si="1"/>
        <v>3941</v>
      </c>
      <c r="H72" s="41">
        <f t="shared" si="2"/>
        <v>3479</v>
      </c>
      <c r="I72" s="41">
        <f>'31'!G72</f>
        <v>538</v>
      </c>
      <c r="J72" s="60" t="s">
        <v>111</v>
      </c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43" t="s">
        <v>87</v>
      </c>
      <c r="C73" s="30"/>
      <c r="D73" s="23">
        <f>'01'!D73</f>
        <v>202</v>
      </c>
      <c r="E73" s="23">
        <f>'01'!E73+'02'!E73+'03'!E73+'04'!E73+'05'!E73+'06'!E73+'07'!E73+'08'!E73+'09'!E73+'10'!E73+'11'!E73+'12'!E73+'13'!E73+'14'!E73+'15'!E73+'16'!E73+'17'!E73+'18'!E73+'19'!E73+'20'!E73+'21'!E73+'22'!E73+'23'!E73+'24'!E73+'25'!E73+'26'!E73+'27'!E73+'28'!E73+'29'!E73+'30'!E73+'31'!E73</f>
        <v>4000</v>
      </c>
      <c r="F73" s="23">
        <f>'01'!F73+'02'!F73+'03'!F73+'04'!F73+'05'!F73+'06'!F73+'07'!F73+'08'!F73+'09'!F73+'10'!F73+'11'!F73+'12'!F73+'13'!F73+'14'!F73+'15'!F73+'16'!F73+'17'!F73+'18'!F73+'19'!F73+'20'!F73+'21'!F73+'22'!F73+'23'!F73+'24'!F73+'25'!F73+'26'!F73+'27'!F73+'28'!F73+'29'!F73+'30'!F73+'31'!F73</f>
        <v>0</v>
      </c>
      <c r="G73" s="41">
        <f t="shared" si="1"/>
        <v>4202</v>
      </c>
      <c r="H73" s="41">
        <f t="shared" si="2"/>
        <v>3433</v>
      </c>
      <c r="I73" s="41">
        <f>'31'!G73</f>
        <v>769</v>
      </c>
      <c r="J73" s="37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43" t="s">
        <v>88</v>
      </c>
      <c r="C74" s="30"/>
      <c r="D74" s="98">
        <f>'01'!D74</f>
        <v>294</v>
      </c>
      <c r="E74" s="23">
        <f>'01'!E74+'02'!E74+'03'!E74+'04'!E74+'05'!E74+'06'!E74+'07'!E74+'08'!E74+'09'!E74+'10'!E74+'11'!E74+'12'!E74+'13'!E74+'14'!E74+'15'!E74+'16'!E74+'17'!E74+'18'!E74+'19'!E74+'20'!E74+'21'!E74+'22'!E74+'23'!E74+'24'!E74+'25'!E74+'26'!E74+'27'!E74+'28'!E74+'29'!E74+'30'!E74+'31'!E74</f>
        <v>0</v>
      </c>
      <c r="F74" s="23">
        <f>'01'!F74+'02'!F74+'03'!F74+'04'!F74+'05'!F74+'06'!F74+'07'!F74+'08'!F74+'09'!F74+'10'!F74+'11'!F74+'12'!F74+'13'!F74+'14'!F74+'15'!F74+'16'!F74+'17'!F74+'18'!F74+'19'!F74+'20'!F74+'21'!F74+'22'!F74+'23'!F74+'24'!F74+'25'!F74+'26'!F74+'27'!F74+'28'!F74+'29'!F74+'30'!F74+'31'!F74</f>
        <v>0</v>
      </c>
      <c r="G74" s="41">
        <f t="shared" si="1"/>
        <v>294</v>
      </c>
      <c r="H74" s="41">
        <f t="shared" si="2"/>
        <v>1</v>
      </c>
      <c r="I74" s="41">
        <f>'31'!G74</f>
        <v>293</v>
      </c>
      <c r="J74" s="37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43" t="s">
        <v>112</v>
      </c>
      <c r="C75" s="30"/>
      <c r="D75" s="23" t="str">
        <f>'01'!D75</f>
        <v/>
      </c>
      <c r="E75" s="23">
        <f>'01'!E75+'02'!E75+'03'!E75+'04'!E75+'05'!E75+'06'!E75+'07'!E75+'08'!E75+'09'!E75+'10'!E75+'11'!E75+'12'!E75+'13'!E75+'14'!E75+'15'!E75+'16'!E75+'17'!E75+'18'!E75+'19'!E75+'20'!E75+'21'!E75+'22'!E75+'23'!E75+'24'!E75+'25'!E75+'26'!E75+'27'!E75+'28'!E75+'29'!E75+'30'!E75+'31'!E75</f>
        <v>0</v>
      </c>
      <c r="F75" s="23">
        <f>'01'!F75+'02'!F75+'03'!F75+'04'!F75+'05'!F75+'06'!F75+'07'!F75+'08'!F75+'09'!F75+'10'!F75+'11'!F75+'12'!F75+'13'!F75+'14'!F75+'15'!F75+'16'!F75+'17'!F75+'18'!F75+'19'!F75+'20'!F75+'21'!F75+'22'!F75+'23'!F75+'24'!F75+'25'!F75+'26'!F75+'27'!F75+'28'!F75+'29'!F75+'30'!F75+'31'!F75</f>
        <v>0</v>
      </c>
      <c r="G75" s="41">
        <f t="shared" si="1"/>
        <v>0</v>
      </c>
      <c r="H75" s="41">
        <f t="shared" si="2"/>
        <v>0</v>
      </c>
      <c r="I75" s="41" t="str">
        <f>'31'!G75</f>
        <v/>
      </c>
      <c r="J75" s="60" t="s">
        <v>32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43" t="s">
        <v>113</v>
      </c>
      <c r="C76" s="30"/>
      <c r="D76" s="23" t="str">
        <f>'01'!D76</f>
        <v/>
      </c>
      <c r="E76" s="23">
        <f>'01'!E76+'02'!E76+'03'!E76+'04'!E76+'05'!E76+'06'!E76+'07'!E76+'08'!E76+'09'!E76+'10'!E76+'11'!E76+'12'!E76+'13'!E76+'14'!E76+'15'!E76+'16'!E76+'17'!E76+'18'!E76+'19'!E76+'20'!E76+'21'!E76+'22'!E76+'23'!E76+'24'!E76+'25'!E76+'26'!E76+'27'!E76+'28'!E76+'29'!E76+'30'!E76+'31'!E76</f>
        <v>0</v>
      </c>
      <c r="F76" s="23">
        <f>'01'!F76+'02'!F76+'03'!F76+'04'!F76+'05'!F76+'06'!F76+'07'!F76+'08'!F76+'09'!F76+'10'!F76+'11'!F76+'12'!F76+'13'!F76+'14'!F76+'15'!F76+'16'!F76+'17'!F76+'18'!F76+'19'!F76+'20'!F76+'21'!F76+'22'!F76+'23'!F76+'24'!F76+'25'!F76+'26'!F76+'27'!F76+'28'!F76+'29'!F76+'30'!F76+'31'!F76</f>
        <v>0</v>
      </c>
      <c r="G76" s="41">
        <f t="shared" si="1"/>
        <v>0</v>
      </c>
      <c r="H76" s="41">
        <f t="shared" si="2"/>
        <v>0</v>
      </c>
      <c r="I76" s="41" t="str">
        <f>'31'!G76</f>
        <v/>
      </c>
      <c r="J76" s="37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43" t="s">
        <v>114</v>
      </c>
      <c r="C77" s="30"/>
      <c r="D77" s="23" t="str">
        <f>'01'!D77</f>
        <v/>
      </c>
      <c r="E77" s="23">
        <f>'01'!E77+'02'!E77+'03'!E77+'04'!E77+'05'!E77+'06'!E77+'07'!E77+'08'!E77+'09'!E77+'10'!E77+'11'!E77+'12'!E77+'13'!E77+'14'!E77+'15'!E77+'16'!E77+'17'!E77+'18'!E77+'19'!E77+'20'!E77+'21'!E77+'22'!E77+'23'!E77+'24'!E77+'25'!E77+'26'!E77+'27'!E77+'28'!E77+'29'!E77+'30'!E77+'31'!E77</f>
        <v>0</v>
      </c>
      <c r="F77" s="23">
        <f>'01'!F77+'02'!F77+'03'!F77+'04'!F77+'05'!F77+'06'!F77+'07'!F77+'08'!F77+'09'!F77+'10'!F77+'11'!F77+'12'!F77+'13'!F77+'14'!F77+'15'!F77+'16'!F77+'17'!F77+'18'!F77+'19'!F77+'20'!F77+'21'!F77+'22'!F77+'23'!F77+'24'!F77+'25'!F77+'26'!F77+'27'!F77+'28'!F77+'29'!F77+'30'!F77+'31'!F77</f>
        <v>0</v>
      </c>
      <c r="G77" s="41">
        <f t="shared" si="1"/>
        <v>0</v>
      </c>
      <c r="H77" s="41">
        <f t="shared" si="2"/>
        <v>0</v>
      </c>
      <c r="I77" s="41" t="str">
        <f>'31'!G77</f>
        <v/>
      </c>
      <c r="J77" s="37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43" t="s">
        <v>116</v>
      </c>
      <c r="C78" s="30"/>
      <c r="D78" s="23" t="str">
        <f>'01'!D78</f>
        <v/>
      </c>
      <c r="E78" s="23">
        <f>'01'!E78+'02'!E78+'03'!E78+'04'!E78+'05'!E78+'06'!E78+'07'!E78+'08'!E78+'09'!E78+'10'!E78+'11'!E78+'12'!E78+'13'!E78+'14'!E78+'15'!E78+'16'!E78+'17'!E78+'18'!E78+'19'!E78+'20'!E78+'21'!E78+'22'!E78+'23'!E78+'24'!E78+'25'!E78+'26'!E78+'27'!E78+'28'!E78+'29'!E78+'30'!E78+'31'!E78</f>
        <v>0</v>
      </c>
      <c r="F78" s="23">
        <f>'01'!F78+'02'!F78+'03'!F78+'04'!F78+'05'!F78+'06'!F78+'07'!F78+'08'!F78+'09'!F78+'10'!F78+'11'!F78+'12'!F78+'13'!F78+'14'!F78+'15'!F78+'16'!F78+'17'!F78+'18'!F78+'19'!F78+'20'!F78+'21'!F78+'22'!F78+'23'!F78+'24'!F78+'25'!F78+'26'!F78+'27'!F78+'28'!F78+'29'!F78+'30'!F78+'31'!F78</f>
        <v>0</v>
      </c>
      <c r="G78" s="41">
        <f t="shared" si="1"/>
        <v>0</v>
      </c>
      <c r="H78" s="41">
        <f t="shared" si="2"/>
        <v>0</v>
      </c>
      <c r="I78" s="41" t="str">
        <f>'31'!G78</f>
        <v/>
      </c>
      <c r="J78" s="37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38"/>
      <c r="C79" s="30"/>
      <c r="D79" s="22" t="str">
        <f>'01'!D79</f>
        <v/>
      </c>
      <c r="E79" s="30"/>
      <c r="F79" s="23">
        <f>'01'!F79+'02'!F79+'03'!F79+'04'!F79+'05'!F79+'06'!F79+'07'!F79+'08'!F79+'09'!F79+'10'!F79+'11'!F79+'12'!F79+'13'!F79+'14'!F79+'15'!F79+'16'!F79+'17'!F79+'18'!F79+'19'!F79+'20'!F79+'21'!F79+'22'!F79+'23'!F79+'24'!F79+'25'!F79+'26'!F79+'27'!F79+'28'!F79+'29'!F79+'30'!F79+'31'!F79</f>
        <v>0</v>
      </c>
      <c r="G79" s="41">
        <f t="shared" si="1"/>
        <v>0</v>
      </c>
      <c r="H79" s="41">
        <f t="shared" si="2"/>
        <v>0</v>
      </c>
      <c r="I79" s="28" t="str">
        <f>'31'!G79</f>
        <v/>
      </c>
      <c r="J79" s="37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38"/>
      <c r="C80" s="30"/>
      <c r="D80" s="22" t="str">
        <f>'01'!D80</f>
        <v/>
      </c>
      <c r="E80" s="30"/>
      <c r="F80" s="23">
        <f>'01'!F80+'02'!F80+'03'!F80+'04'!F80+'05'!F80+'06'!F80+'07'!F80+'08'!F80+'09'!F80+'10'!F80+'11'!F80+'12'!F80+'13'!F80+'14'!F80+'15'!F80+'16'!F80+'17'!F80+'18'!F80+'19'!F80+'20'!F80+'21'!F80+'22'!F80+'23'!F80+'24'!F80+'25'!F80+'26'!F80+'27'!F80+'28'!F80+'29'!F80+'30'!F80+'31'!F80</f>
        <v>0</v>
      </c>
      <c r="G80" s="41">
        <f t="shared" si="1"/>
        <v>0</v>
      </c>
      <c r="H80" s="41">
        <f t="shared" si="2"/>
        <v>0</v>
      </c>
      <c r="I80" s="28" t="str">
        <f>'31'!G80</f>
        <v/>
      </c>
      <c r="J80" s="37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38"/>
      <c r="C81" s="30"/>
      <c r="D81" s="22" t="str">
        <f>'01'!D81</f>
        <v/>
      </c>
      <c r="E81" s="30"/>
      <c r="F81" s="23">
        <f>'01'!F81+'02'!F81+'03'!F81+'04'!F81+'05'!F81+'06'!F81+'07'!F81+'08'!F81+'09'!F81+'10'!F81+'11'!F81+'12'!F81+'13'!F81+'14'!F81+'15'!F81+'16'!F81+'17'!F81+'18'!F81+'19'!F81+'20'!F81+'21'!F81+'22'!F81+'23'!F81+'24'!F81+'25'!F81+'26'!F81+'27'!F81+'28'!F81+'29'!F81+'30'!F81+'31'!F81</f>
        <v>0</v>
      </c>
      <c r="G81" s="41">
        <f t="shared" si="1"/>
        <v>0</v>
      </c>
      <c r="H81" s="41">
        <f t="shared" si="2"/>
        <v>0</v>
      </c>
      <c r="I81" s="28" t="str">
        <f>'31'!G81</f>
        <v/>
      </c>
      <c r="J81" s="37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38"/>
      <c r="C82" s="30"/>
      <c r="D82" s="22" t="str">
        <f>'01'!D82</f>
        <v/>
      </c>
      <c r="E82" s="30"/>
      <c r="F82" s="23">
        <f>'01'!F82+'02'!F82+'03'!F82+'04'!F82+'05'!F82+'06'!F82+'07'!F82+'08'!F82+'09'!F82+'10'!F82+'11'!F82+'12'!F82+'13'!F82+'14'!F82+'15'!F82+'16'!F82+'17'!F82+'18'!F82+'19'!F82+'20'!F82+'21'!F82+'22'!F82+'23'!F82+'24'!F82+'25'!F82+'26'!F82+'27'!F82+'28'!F82+'29'!F82+'30'!F82+'31'!F82</f>
        <v>0</v>
      </c>
      <c r="G82" s="41">
        <f t="shared" si="1"/>
        <v>0</v>
      </c>
      <c r="H82" s="41">
        <f t="shared" si="2"/>
        <v>0</v>
      </c>
      <c r="I82" s="28" t="str">
        <f>'31'!G82</f>
        <v/>
      </c>
      <c r="J82" s="37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38"/>
      <c r="C83" s="30"/>
      <c r="D83" s="22" t="str">
        <f>'01'!D83</f>
        <v/>
      </c>
      <c r="E83" s="30"/>
      <c r="F83" s="23">
        <f>'01'!F83+'02'!F83+'03'!F83+'04'!F83+'05'!F83+'06'!F83+'07'!F83+'08'!F83+'09'!F83+'10'!F83+'11'!F83+'12'!F83+'13'!F83+'14'!F83+'15'!F83+'16'!F83+'17'!F83+'18'!F83+'19'!F83+'20'!F83+'21'!F83+'22'!F83+'23'!F83+'24'!F83+'25'!F83+'26'!F83+'27'!F83+'28'!F83+'29'!F83+'30'!F83+'31'!F83</f>
        <v>0</v>
      </c>
      <c r="G83" s="41">
        <f t="shared" si="1"/>
        <v>0</v>
      </c>
      <c r="H83" s="41">
        <f t="shared" si="2"/>
        <v>0</v>
      </c>
      <c r="I83" s="28" t="str">
        <f>'31'!G83</f>
        <v/>
      </c>
      <c r="J83" s="37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38"/>
      <c r="C84" s="30"/>
      <c r="D84" s="22" t="str">
        <f>'01'!D84</f>
        <v/>
      </c>
      <c r="E84" s="30"/>
      <c r="F84" s="23">
        <f>'01'!F84+'02'!F84+'03'!F84+'04'!F84+'05'!F84+'06'!F84+'07'!F84+'08'!F84+'09'!F84+'10'!F84+'11'!F84+'12'!F84+'13'!F84+'14'!F84+'15'!F84+'16'!F84+'17'!F84+'18'!F84+'19'!F84+'20'!F84+'21'!F84+'22'!F84+'23'!F84+'24'!F84+'25'!F84+'26'!F84+'27'!F84+'28'!F84+'29'!F84+'30'!F84+'31'!F84</f>
        <v>0</v>
      </c>
      <c r="G84" s="41">
        <f t="shared" si="1"/>
        <v>0</v>
      </c>
      <c r="H84" s="41">
        <f t="shared" si="2"/>
        <v>0</v>
      </c>
      <c r="I84" s="28" t="str">
        <f>'31'!G84</f>
        <v/>
      </c>
      <c r="J84" s="37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38"/>
      <c r="C85" s="30"/>
      <c r="D85" s="22" t="str">
        <f>'01'!D85</f>
        <v/>
      </c>
      <c r="E85" s="30"/>
      <c r="F85" s="23">
        <f>'01'!F85+'02'!F85+'03'!F85+'04'!F85+'05'!F85+'06'!F85+'07'!F85+'08'!F85+'09'!F85+'10'!F85+'11'!F85+'12'!F85+'13'!F85+'14'!F85+'15'!F85+'16'!F85+'17'!F85+'18'!F85+'19'!F85+'20'!F85+'21'!F85+'22'!F85+'23'!F85+'24'!F85+'25'!F85+'26'!F85+'27'!F85+'28'!F85+'29'!F85+'30'!F85+'31'!F85</f>
        <v>0</v>
      </c>
      <c r="G85" s="41">
        <f t="shared" si="1"/>
        <v>0</v>
      </c>
      <c r="H85" s="41">
        <f t="shared" si="2"/>
        <v>0</v>
      </c>
      <c r="I85" s="28" t="str">
        <f>'31'!G85</f>
        <v/>
      </c>
      <c r="J85" s="39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50"/>
      <c r="C86" s="51"/>
      <c r="D86" s="22" t="str">
        <f>'01'!D86</f>
        <v/>
      </c>
      <c r="E86" s="51"/>
      <c r="F86" s="23">
        <f>'01'!F86+'02'!F86+'03'!F86+'04'!F86+'05'!F86+'06'!F86+'07'!F86+'08'!F86+'09'!F86+'10'!F86+'11'!F86+'12'!F86+'13'!F86+'14'!F86+'15'!F86+'16'!F86+'17'!F86+'18'!F86+'19'!F86+'20'!F86+'21'!F86+'22'!F86+'23'!F86+'24'!F86+'25'!F86+'26'!F86+'27'!F86+'28'!F86+'29'!F86+'30'!F86+'31'!F86</f>
        <v>0</v>
      </c>
      <c r="G86" s="41">
        <f t="shared" si="1"/>
        <v>0</v>
      </c>
      <c r="H86" s="41">
        <f t="shared" si="2"/>
        <v>0</v>
      </c>
      <c r="I86" s="28" t="str">
        <f>'31'!G86</f>
        <v/>
      </c>
      <c r="J86" s="63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9" t="s">
        <v>89</v>
      </c>
      <c r="B87" s="21" t="s">
        <v>118</v>
      </c>
      <c r="C87" s="22"/>
      <c r="D87" s="23">
        <f>'01'!D87</f>
        <v>5</v>
      </c>
      <c r="E87" s="23">
        <f>'01'!E87+'02'!E87+'03'!E87+'04'!E87+'05'!E87+'06'!E87+'07'!E87+'08'!E87+'09'!E87+'10'!E87+'11'!E87+'12'!E87+'13'!E87+'14'!E87+'15'!E87+'16'!E87+'17'!E87+'18'!E87+'19'!E87+'20'!E87+'21'!E87+'22'!E87+'23'!E87+'24'!E87+'25'!E87+'26'!E87+'27'!E87+'28'!E87+'29'!E87+'30'!E87+'31'!E87</f>
        <v>30</v>
      </c>
      <c r="F87" s="23">
        <f>'01'!F87+'02'!F87+'03'!F87+'04'!F87+'05'!F87+'06'!F87+'07'!F87+'08'!F87+'09'!F87+'10'!F87+'11'!F87+'12'!F87+'13'!F87+'14'!F87+'15'!F87+'16'!F87+'17'!F87+'18'!F87+'19'!F87+'20'!F87+'21'!F87+'22'!F87+'23'!F87+'24'!F87+'25'!F87+'26'!F87+'27'!F87+'28'!F87+'29'!F87+'30'!F87+'31'!F87</f>
        <v>0</v>
      </c>
      <c r="G87" s="41">
        <f t="shared" si="1"/>
        <v>35</v>
      </c>
      <c r="H87" s="41">
        <f t="shared" si="2"/>
        <v>30</v>
      </c>
      <c r="I87" s="41">
        <f>'31'!G87</f>
        <v>5</v>
      </c>
      <c r="J87" s="28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43" t="s">
        <v>119</v>
      </c>
      <c r="C88" s="30"/>
      <c r="D88" s="23">
        <f>'01'!D88</f>
        <v>13</v>
      </c>
      <c r="E88" s="23">
        <f>'01'!E88+'02'!E88+'03'!E88+'04'!E88+'05'!E88+'06'!E88+'07'!E88+'08'!E88+'09'!E88+'10'!E88+'11'!E88+'12'!E88+'13'!E88+'14'!E88+'15'!E88+'16'!E88+'17'!E88+'18'!E88+'19'!E88+'20'!E88+'21'!E88+'22'!E88+'23'!E88+'24'!E88+'25'!E88+'26'!E88+'27'!E88+'28'!E88+'29'!E88+'30'!E88+'31'!E88</f>
        <v>30</v>
      </c>
      <c r="F88" s="23">
        <f>'01'!F88+'02'!F88+'03'!F88+'04'!F88+'05'!F88+'06'!F88+'07'!F88+'08'!F88+'09'!F88+'10'!F88+'11'!F88+'12'!F88+'13'!F88+'14'!F88+'15'!F88+'16'!F88+'17'!F88+'18'!F88+'19'!F88+'20'!F88+'21'!F88+'22'!F88+'23'!F88+'24'!F88+'25'!F88+'26'!F88+'27'!F88+'28'!F88+'29'!F88+'30'!F88+'31'!F88</f>
        <v>0</v>
      </c>
      <c r="G88" s="41">
        <f t="shared" si="1"/>
        <v>43</v>
      </c>
      <c r="H88" s="41">
        <f t="shared" si="2"/>
        <v>19</v>
      </c>
      <c r="I88" s="41">
        <f>'31'!G88</f>
        <v>24</v>
      </c>
      <c r="J88" s="39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43" t="s">
        <v>121</v>
      </c>
      <c r="C89" s="30"/>
      <c r="D89" s="23">
        <f>'01'!D89</f>
        <v>2</v>
      </c>
      <c r="E89" s="23">
        <f>'01'!E89+'02'!E89+'03'!E89+'04'!E89+'05'!E89+'06'!E89+'07'!E89+'08'!E89+'09'!E89+'10'!E89+'11'!E89+'12'!E89+'13'!E89+'14'!E89+'15'!E89+'16'!E89+'17'!E89+'18'!E89+'19'!E89+'20'!E89+'21'!E89+'22'!E89+'23'!E89+'24'!E89+'25'!E89+'26'!E89+'27'!E89+'28'!E89+'29'!E89+'30'!E89+'31'!E89</f>
        <v>10</v>
      </c>
      <c r="F89" s="23">
        <f>'01'!F89+'02'!F89+'03'!F89+'04'!F89+'05'!F89+'06'!F89+'07'!F89+'08'!F89+'09'!F89+'10'!F89+'11'!F89+'12'!F89+'13'!F89+'14'!F89+'15'!F89+'16'!F89+'17'!F89+'18'!F89+'19'!F89+'20'!F89+'21'!F89+'22'!F89+'23'!F89+'24'!F89+'25'!F89+'26'!F89+'27'!F89+'28'!F89+'29'!F89+'30'!F89+'31'!F89</f>
        <v>0</v>
      </c>
      <c r="G89" s="41">
        <f t="shared" si="1"/>
        <v>12</v>
      </c>
      <c r="H89" s="41">
        <f t="shared" si="2"/>
        <v>10</v>
      </c>
      <c r="I89" s="41">
        <f>'31'!G89</f>
        <v>2</v>
      </c>
      <c r="J89" s="37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100" t="s">
        <v>122</v>
      </c>
      <c r="C90" s="30"/>
      <c r="D90" s="23">
        <f>'01'!D90</f>
        <v>0</v>
      </c>
      <c r="E90" s="23">
        <f>'01'!E90+'02'!E90+'03'!E90+'04'!E90+'05'!E90+'06'!E90+'07'!E90+'08'!E90+'09'!E90+'10'!E90+'11'!E90+'12'!E90+'13'!E90+'14'!E90+'15'!E90+'16'!E90+'17'!E90+'18'!E90+'19'!E90+'20'!E90+'21'!E90+'22'!E90+'23'!E90+'24'!E90+'25'!E90+'26'!E90+'27'!E90+'28'!E90+'29'!E90+'30'!E90+'31'!E90</f>
        <v>20</v>
      </c>
      <c r="F90" s="23">
        <f>'01'!F90+'02'!F90+'03'!F90+'04'!F90+'05'!F90+'06'!F90+'07'!F90+'08'!F90+'09'!F90+'10'!F90+'11'!F90+'12'!F90+'13'!F90+'14'!F90+'15'!F90+'16'!F90+'17'!F90+'18'!F90+'19'!F90+'20'!F90+'21'!F90+'22'!F90+'23'!F90+'24'!F90+'25'!F90+'26'!F90+'27'!F90+'28'!F90+'29'!F90+'30'!F90+'31'!F90</f>
        <v>0</v>
      </c>
      <c r="G90" s="41">
        <f t="shared" si="1"/>
        <v>20</v>
      </c>
      <c r="H90" s="41">
        <f t="shared" si="2"/>
        <v>13</v>
      </c>
      <c r="I90" s="41">
        <f>'31'!G90</f>
        <v>7</v>
      </c>
      <c r="J90" s="37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100" t="s">
        <v>123</v>
      </c>
      <c r="C91" s="30"/>
      <c r="D91" s="23">
        <f>'01'!D91</f>
        <v>3</v>
      </c>
      <c r="E91" s="23">
        <f>'01'!E91+'02'!E91+'03'!E91+'04'!E91+'05'!E91+'06'!E91+'07'!E91+'08'!E91+'09'!E91+'10'!E91+'11'!E91+'12'!E91+'13'!E91+'14'!E91+'15'!E91+'16'!E91+'17'!E91+'18'!E91+'19'!E91+'20'!E91+'21'!E91+'22'!E91+'23'!E91+'24'!E91+'25'!E91+'26'!E91+'27'!E91+'28'!E91+'29'!E91+'30'!E91+'31'!E91</f>
        <v>15</v>
      </c>
      <c r="F91" s="23">
        <f>'01'!F91+'02'!F91+'03'!F91+'04'!F91+'05'!F91+'06'!F91+'07'!F91+'08'!F91+'09'!F91+'10'!F91+'11'!F91+'12'!F91+'13'!F91+'14'!F91+'15'!F91+'16'!F91+'17'!F91+'18'!F91+'19'!F91+'20'!F91+'21'!F91+'22'!F91+'23'!F91+'24'!F91+'25'!F91+'26'!F91+'27'!F91+'28'!F91+'29'!F91+'30'!F91+'31'!F91</f>
        <v>0</v>
      </c>
      <c r="G91" s="41">
        <f t="shared" si="1"/>
        <v>18</v>
      </c>
      <c r="H91" s="41">
        <f t="shared" si="2"/>
        <v>13</v>
      </c>
      <c r="I91" s="41">
        <f>'31'!G91</f>
        <v>5</v>
      </c>
      <c r="J91" s="37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100" t="s">
        <v>124</v>
      </c>
      <c r="C92" s="30"/>
      <c r="D92" s="23">
        <f>'01'!D92</f>
        <v>0</v>
      </c>
      <c r="E92" s="23">
        <f>'01'!E92+'02'!E92+'03'!E92+'04'!E92+'05'!E92+'06'!E92+'07'!E92+'08'!E92+'09'!E92+'10'!E92+'11'!E92+'12'!E92+'13'!E92+'14'!E92+'15'!E92+'16'!E92+'17'!E92+'18'!E92+'19'!E92+'20'!E92+'21'!E92+'22'!E92+'23'!E92+'24'!E92+'25'!E92+'26'!E92+'27'!E92+'28'!E92+'29'!E92+'30'!E92+'31'!E92</f>
        <v>2</v>
      </c>
      <c r="F92" s="23">
        <f>'01'!F92+'02'!F92+'03'!F92+'04'!F92+'05'!F92+'06'!F92+'07'!F92+'08'!F92+'09'!F92+'10'!F92+'11'!F92+'12'!F92+'13'!F92+'14'!F92+'15'!F92+'16'!F92+'17'!F92+'18'!F92+'19'!F92+'20'!F92+'21'!F92+'22'!F92+'23'!F92+'24'!F92+'25'!F92+'26'!F92+'27'!F92+'28'!F92+'29'!F92+'30'!F92+'31'!F92</f>
        <v>0</v>
      </c>
      <c r="G92" s="41">
        <f t="shared" si="1"/>
        <v>2</v>
      </c>
      <c r="H92" s="41">
        <f t="shared" si="2"/>
        <v>1</v>
      </c>
      <c r="I92" s="41">
        <f>'31'!G92</f>
        <v>1</v>
      </c>
      <c r="J92" s="37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100" t="s">
        <v>125</v>
      </c>
      <c r="C93" s="30"/>
      <c r="D93" s="98" t="str">
        <f>'01'!D93</f>
        <v/>
      </c>
      <c r="E93" s="23">
        <f>'01'!E93+'02'!E93+'03'!E93+'04'!E93+'05'!E93+'06'!E93+'07'!E93+'08'!E93+'09'!E93+'10'!E93+'11'!E93+'12'!E93+'13'!E93+'14'!E93+'15'!E93+'16'!E93+'17'!E93+'18'!E93+'19'!E93+'20'!E93+'21'!E93+'22'!E93+'23'!E93+'24'!E93+'25'!E93+'26'!E93+'27'!E93+'28'!E93+'29'!E93+'30'!E93+'31'!E93</f>
        <v>0</v>
      </c>
      <c r="F93" s="23">
        <f>'01'!F93+'02'!F93+'03'!F93+'04'!F93+'05'!F93+'06'!F93+'07'!F93+'08'!F93+'09'!F93+'10'!F93+'11'!F93+'12'!F93+'13'!F93+'14'!F93+'15'!F93+'16'!F93+'17'!F93+'18'!F93+'19'!F93+'20'!F93+'21'!F93+'22'!F93+'23'!F93+'24'!F93+'25'!F93+'26'!F93+'27'!F93+'28'!F93+'29'!F93+'30'!F93+'31'!F93</f>
        <v>0</v>
      </c>
      <c r="G93" s="41">
        <f t="shared" si="1"/>
        <v>0</v>
      </c>
      <c r="H93" s="41">
        <f t="shared" si="2"/>
        <v>-1</v>
      </c>
      <c r="I93" s="99">
        <f>'31'!G93</f>
        <v>1</v>
      </c>
      <c r="J93" s="37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100" t="s">
        <v>126</v>
      </c>
      <c r="C94" s="30"/>
      <c r="D94" s="98">
        <f>'01'!D94</f>
        <v>1</v>
      </c>
      <c r="E94" s="23">
        <f>'01'!E94+'02'!E94+'03'!E94+'04'!E94+'05'!E94+'06'!E94+'07'!E94+'08'!E94+'09'!E94+'10'!E94+'11'!E94+'12'!E94+'13'!E94+'14'!E94+'15'!E94+'16'!E94+'17'!E94+'18'!E94+'19'!E94+'20'!E94+'21'!E94+'22'!E94+'23'!E94+'24'!E94+'25'!E94+'26'!E94+'27'!E94+'28'!E94+'29'!E94+'30'!E94+'31'!E94</f>
        <v>10</v>
      </c>
      <c r="F94" s="23">
        <f>'01'!F94+'02'!F94+'03'!F94+'04'!F94+'05'!F94+'06'!F94+'07'!F94+'08'!F94+'09'!F94+'10'!F94+'11'!F94+'12'!F94+'13'!F94+'14'!F94+'15'!F94+'16'!F94+'17'!F94+'18'!F94+'19'!F94+'20'!F94+'21'!F94+'22'!F94+'23'!F94+'24'!F94+'25'!F94+'26'!F94+'27'!F94+'28'!F94+'29'!F94+'30'!F94+'31'!F94</f>
        <v>0</v>
      </c>
      <c r="G94" s="41">
        <f t="shared" si="1"/>
        <v>11</v>
      </c>
      <c r="H94" s="41">
        <f t="shared" si="2"/>
        <v>3</v>
      </c>
      <c r="I94" s="99">
        <f>'31'!G94</f>
        <v>8</v>
      </c>
      <c r="J94" s="37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100" t="s">
        <v>128</v>
      </c>
      <c r="C95" s="30"/>
      <c r="D95" s="98" t="str">
        <f>'01'!D95</f>
        <v/>
      </c>
      <c r="E95" s="23">
        <f>'01'!E95+'02'!E95+'03'!E95+'04'!E95+'05'!E95+'06'!E95+'07'!E95+'08'!E95+'09'!E95+'10'!E95+'11'!E95+'12'!E95+'13'!E95+'14'!E95+'15'!E95+'16'!E95+'17'!E95+'18'!E95+'19'!E95+'20'!E95+'21'!E95+'22'!E95+'23'!E95+'24'!E95+'25'!E95+'26'!E95+'27'!E95+'28'!E95+'29'!E95+'30'!E95+'31'!E95</f>
        <v>0</v>
      </c>
      <c r="F95" s="23">
        <f>'01'!F95+'02'!F95+'03'!F95+'04'!F95+'05'!F95+'06'!F95+'07'!F95+'08'!F95+'09'!F95+'10'!F95+'11'!F95+'12'!F95+'13'!F95+'14'!F95+'15'!F95+'16'!F95+'17'!F95+'18'!F95+'19'!F95+'20'!F95+'21'!F95+'22'!F95+'23'!F95+'24'!F95+'25'!F95+'26'!F95+'27'!F95+'28'!F95+'29'!F95+'30'!F95+'31'!F95</f>
        <v>0</v>
      </c>
      <c r="G95" s="41">
        <f t="shared" si="1"/>
        <v>0</v>
      </c>
      <c r="H95" s="41">
        <f t="shared" si="2"/>
        <v>-52</v>
      </c>
      <c r="I95" s="99">
        <f>'31'!G95</f>
        <v>52</v>
      </c>
      <c r="J95" s="37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100" t="s">
        <v>130</v>
      </c>
      <c r="C96" s="30"/>
      <c r="D96" s="98" t="str">
        <f>'01'!D96</f>
        <v/>
      </c>
      <c r="E96" s="23">
        <f>'01'!E96+'02'!E96+'03'!E96+'04'!E96+'05'!E96+'06'!E96+'07'!E96+'08'!E96+'09'!E96+'10'!E96+'11'!E96+'12'!E96+'13'!E96+'14'!E96+'15'!E96+'16'!E96+'17'!E96+'18'!E96+'19'!E96+'20'!E96+'21'!E96+'22'!E96+'23'!E96+'24'!E96+'25'!E96+'26'!E96+'27'!E96+'28'!E96+'29'!E96+'30'!E96+'31'!E96</f>
        <v>0</v>
      </c>
      <c r="F96" s="23">
        <f>'01'!F96+'02'!F96+'03'!F96+'04'!F96+'05'!F96+'06'!F96+'07'!F96+'08'!F96+'09'!F96+'10'!F96+'11'!F96+'12'!F96+'13'!F96+'14'!F96+'15'!F96+'16'!F96+'17'!F96+'18'!F96+'19'!F96+'20'!F96+'21'!F96+'22'!F96+'23'!F96+'24'!F96+'25'!F96+'26'!F96+'27'!F96+'28'!F96+'29'!F96+'30'!F96+'31'!F96</f>
        <v>0</v>
      </c>
      <c r="G96" s="41">
        <f t="shared" si="1"/>
        <v>0</v>
      </c>
      <c r="H96" s="41">
        <f t="shared" si="2"/>
        <v>-56</v>
      </c>
      <c r="I96" s="99">
        <f>'31'!G96</f>
        <v>56</v>
      </c>
      <c r="J96" s="37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100" t="s">
        <v>131</v>
      </c>
      <c r="C97" s="30"/>
      <c r="D97" s="98">
        <f>'01'!D97</f>
        <v>2</v>
      </c>
      <c r="E97" s="23">
        <f>'01'!E97+'02'!E97+'03'!E97+'04'!E97+'05'!E97+'06'!E97+'07'!E97+'08'!E97+'09'!E97+'10'!E97+'11'!E97+'12'!E97+'13'!E97+'14'!E97+'15'!E97+'16'!E97+'17'!E97+'18'!E97+'19'!E97+'20'!E97+'21'!E97+'22'!E97+'23'!E97+'24'!E97+'25'!E97+'26'!E97+'27'!E97+'28'!E97+'29'!E97+'30'!E97+'31'!E97</f>
        <v>50</v>
      </c>
      <c r="F97" s="23">
        <f>'01'!F97+'02'!F97+'03'!F97+'04'!F97+'05'!F97+'06'!F97+'07'!F97+'08'!F97+'09'!F97+'10'!F97+'11'!F97+'12'!F97+'13'!F97+'14'!F97+'15'!F97+'16'!F97+'17'!F97+'18'!F97+'19'!F97+'20'!F97+'21'!F97+'22'!F97+'23'!F97+'24'!F97+'25'!F97+'26'!F97+'27'!F97+'28'!F97+'29'!F97+'30'!F97+'31'!F97</f>
        <v>0</v>
      </c>
      <c r="G97" s="41">
        <f t="shared" si="1"/>
        <v>52</v>
      </c>
      <c r="H97" s="41">
        <f t="shared" si="2"/>
        <v>39</v>
      </c>
      <c r="I97" s="99">
        <f>'31'!G97</f>
        <v>13</v>
      </c>
      <c r="J97" s="37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100" t="s">
        <v>133</v>
      </c>
      <c r="C98" s="30"/>
      <c r="D98" s="98" t="str">
        <f>'01'!D98</f>
        <v/>
      </c>
      <c r="E98" s="23">
        <f>'01'!E98+'02'!E98+'03'!E98+'04'!E98+'05'!E98+'06'!E98+'07'!E98+'08'!E98+'09'!E98+'10'!E98+'11'!E98+'12'!E98+'13'!E98+'14'!E98+'15'!E98+'16'!E98+'17'!E98+'18'!E98+'19'!E98+'20'!E98+'21'!E98+'22'!E98+'23'!E98+'24'!E98+'25'!E98+'26'!E98+'27'!E98+'28'!E98+'29'!E98+'30'!E98+'31'!E98</f>
        <v>58</v>
      </c>
      <c r="F98" s="23">
        <f>'01'!F98+'02'!F98+'03'!F98+'04'!F98+'05'!F98+'06'!F98+'07'!F98+'08'!F98+'09'!F98+'10'!F98+'11'!F98+'12'!F98+'13'!F98+'14'!F98+'15'!F98+'16'!F98+'17'!F98+'18'!F98+'19'!F98+'20'!F98+'21'!F98+'22'!F98+'23'!F98+'24'!F98+'25'!F98+'26'!F98+'27'!F98+'28'!F98+'29'!F98+'30'!F98+'31'!F98</f>
        <v>12</v>
      </c>
      <c r="G98" s="41">
        <f t="shared" si="1"/>
        <v>46</v>
      </c>
      <c r="H98" s="41">
        <f t="shared" si="2"/>
        <v>54</v>
      </c>
      <c r="I98" s="99">
        <f>'31'!G98</f>
        <v>4</v>
      </c>
      <c r="J98" s="37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100" t="s">
        <v>134</v>
      </c>
      <c r="C99" s="30"/>
      <c r="D99" s="98" t="str">
        <f>'01'!D99</f>
        <v/>
      </c>
      <c r="E99" s="23">
        <f>'01'!E99+'02'!E99+'03'!E99+'04'!E99+'05'!E99+'06'!E99+'07'!E99+'08'!E99+'09'!E99+'10'!E99+'11'!E99+'12'!E99+'13'!E99+'14'!E99+'15'!E99+'16'!E99+'17'!E99+'18'!E99+'19'!E99+'20'!E99+'21'!E99+'22'!E99+'23'!E99+'24'!E99+'25'!E99+'26'!E99+'27'!E99+'28'!E99+'29'!E99+'30'!E99+'31'!E99</f>
        <v>3</v>
      </c>
      <c r="F99" s="23">
        <f>'01'!F99+'02'!F99+'03'!F99+'04'!F99+'05'!F99+'06'!F99+'07'!F99+'08'!F99+'09'!F99+'10'!F99+'11'!F99+'12'!F99+'13'!F99+'14'!F99+'15'!F99+'16'!F99+'17'!F99+'18'!F99+'19'!F99+'20'!F99+'21'!F99+'22'!F99+'23'!F99+'24'!F99+'25'!F99+'26'!F99+'27'!F99+'28'!F99+'29'!F99+'30'!F99+'31'!F99</f>
        <v>0</v>
      </c>
      <c r="G99" s="41">
        <f t="shared" si="1"/>
        <v>3</v>
      </c>
      <c r="H99" s="41">
        <f t="shared" si="2"/>
        <v>1</v>
      </c>
      <c r="I99" s="99">
        <f>'31'!G99</f>
        <v>2</v>
      </c>
      <c r="J99" s="37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100" t="s">
        <v>135</v>
      </c>
      <c r="C100" s="30"/>
      <c r="D100" s="23" t="str">
        <f>'01'!D100</f>
        <v/>
      </c>
      <c r="E100" s="23">
        <f>'01'!E100+'02'!E100+'03'!E100+'04'!E100+'05'!E100+'06'!E100+'07'!E100+'08'!E100+'09'!E100+'10'!E100+'11'!E100+'12'!E100+'13'!E100+'14'!E100+'15'!E100+'16'!E100+'17'!E100+'18'!E100+'19'!E100+'20'!E100+'21'!E100+'22'!E100+'23'!E100+'24'!E100+'25'!E100+'26'!E100+'27'!E100+'28'!E100+'29'!E100+'30'!E100+'31'!E100</f>
        <v>0</v>
      </c>
      <c r="F100" s="23">
        <f>'01'!F100+'02'!F100+'03'!F100+'04'!F100+'05'!F100+'06'!F100+'07'!F100+'08'!F100+'09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1">
        <f t="shared" si="1"/>
        <v>0</v>
      </c>
      <c r="H100" s="41">
        <f t="shared" si="2"/>
        <v>0</v>
      </c>
      <c r="I100" s="41">
        <f>'31'!G100</f>
        <v>0</v>
      </c>
      <c r="J100" s="37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100" t="s">
        <v>136</v>
      </c>
      <c r="C101" s="30"/>
      <c r="D101" s="98">
        <f>'01'!D101</f>
        <v>93</v>
      </c>
      <c r="E101" s="23">
        <f>'01'!E101+'02'!E101+'03'!E101+'04'!E101+'05'!E101+'06'!E101+'07'!E101+'08'!E101+'09'!E101+'10'!E101+'11'!E101+'12'!E101+'13'!E101+'14'!E101+'15'!E101+'16'!E101+'17'!E101+'18'!E101+'19'!E101+'20'!E101+'21'!E101+'22'!E101+'23'!E101+'24'!E101+'25'!E101+'26'!E101+'27'!E101+'28'!E101+'29'!E101+'30'!E101+'31'!E101</f>
        <v>1</v>
      </c>
      <c r="F101" s="23">
        <f>'01'!F101+'02'!F101+'03'!F101+'04'!F101+'05'!F101+'06'!F101+'07'!F101+'08'!F101+'09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1">
        <f t="shared" si="1"/>
        <v>94</v>
      </c>
      <c r="H101" s="41">
        <f t="shared" si="2"/>
        <v>93</v>
      </c>
      <c r="I101" s="99">
        <f>'31'!G101</f>
        <v>1</v>
      </c>
      <c r="J101" s="37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100" t="s">
        <v>137</v>
      </c>
      <c r="C102" s="30"/>
      <c r="D102" s="98">
        <f>'01'!D102</f>
        <v>97</v>
      </c>
      <c r="E102" s="23">
        <f>'01'!E102+'02'!E102+'03'!E102+'04'!E102+'05'!E102+'06'!E102+'07'!E102+'08'!E102+'09'!E102+'10'!E102+'11'!E102+'12'!E102+'13'!E102+'14'!E102+'15'!E102+'16'!E102+'17'!E102+'18'!E102+'19'!E102+'20'!E102+'21'!E102+'22'!E102+'23'!E102+'24'!E102+'25'!E102+'26'!E102+'27'!E102+'28'!E102+'29'!E102+'30'!E102+'31'!E102</f>
        <v>4000</v>
      </c>
      <c r="F102" s="23">
        <f>'01'!F102+'02'!F102+'03'!F102+'04'!F102+'05'!F102+'06'!F102+'07'!F102+'08'!F102+'09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1">
        <f t="shared" si="1"/>
        <v>4097</v>
      </c>
      <c r="H102" s="41">
        <f t="shared" si="2"/>
        <v>97</v>
      </c>
      <c r="I102" s="99">
        <f>'31'!G102</f>
        <v>4000</v>
      </c>
      <c r="J102" s="37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38"/>
      <c r="C103" s="30"/>
      <c r="D103" s="98">
        <f>'01'!D103</f>
        <v>0</v>
      </c>
      <c r="E103" s="30"/>
      <c r="F103" s="30"/>
      <c r="G103" s="41">
        <f t="shared" si="1"/>
        <v>0</v>
      </c>
      <c r="H103" s="41">
        <f t="shared" si="2"/>
        <v>0</v>
      </c>
      <c r="I103" s="39"/>
      <c r="J103" s="37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38"/>
      <c r="C104" s="30"/>
      <c r="D104" s="98">
        <f>'01'!D104</f>
        <v>4</v>
      </c>
      <c r="E104" s="30"/>
      <c r="F104" s="30"/>
      <c r="G104" s="41">
        <f t="shared" si="1"/>
        <v>4</v>
      </c>
      <c r="H104" s="41">
        <f t="shared" si="2"/>
        <v>4</v>
      </c>
      <c r="I104" s="39"/>
      <c r="J104" s="37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38"/>
      <c r="C105" s="30"/>
      <c r="D105" s="98" t="str">
        <f>'01'!D105</f>
        <v/>
      </c>
      <c r="E105" s="30"/>
      <c r="F105" s="30"/>
      <c r="G105" s="41">
        <f t="shared" si="1"/>
        <v>0</v>
      </c>
      <c r="H105" s="41">
        <f t="shared" si="2"/>
        <v>0</v>
      </c>
      <c r="I105" s="39"/>
      <c r="J105" s="37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38"/>
      <c r="C106" s="30"/>
      <c r="D106" s="98" t="str">
        <f>'01'!D106</f>
        <v/>
      </c>
      <c r="E106" s="30"/>
      <c r="F106" s="30"/>
      <c r="G106" s="41">
        <f t="shared" si="1"/>
        <v>0</v>
      </c>
      <c r="H106" s="41">
        <f t="shared" si="2"/>
        <v>0</v>
      </c>
      <c r="I106" s="39"/>
      <c r="J106" s="37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38"/>
      <c r="C107" s="30"/>
      <c r="D107" s="22">
        <f>'01'!D107</f>
        <v>1</v>
      </c>
      <c r="E107" s="30"/>
      <c r="F107" s="30"/>
      <c r="G107" s="41">
        <f t="shared" si="1"/>
        <v>1</v>
      </c>
      <c r="H107" s="41">
        <f t="shared" si="2"/>
        <v>1</v>
      </c>
      <c r="I107" s="39"/>
      <c r="J107" s="37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38"/>
      <c r="C108" s="30"/>
      <c r="D108" s="22" t="str">
        <f>'01'!D108</f>
        <v/>
      </c>
      <c r="E108" s="30"/>
      <c r="F108" s="30"/>
      <c r="G108" s="41">
        <f t="shared" si="1"/>
        <v>0</v>
      </c>
      <c r="H108" s="41">
        <f t="shared" si="2"/>
        <v>0</v>
      </c>
      <c r="I108" s="39"/>
      <c r="J108" s="37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38"/>
      <c r="C109" s="30"/>
      <c r="D109" s="22" t="str">
        <f>'01'!D109</f>
        <v/>
      </c>
      <c r="E109" s="30"/>
      <c r="F109" s="30"/>
      <c r="G109" s="41">
        <f t="shared" si="1"/>
        <v>0</v>
      </c>
      <c r="H109" s="41">
        <f t="shared" si="2"/>
        <v>0</v>
      </c>
      <c r="I109" s="39"/>
      <c r="J109" s="37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38"/>
      <c r="C110" s="30"/>
      <c r="D110" s="22" t="str">
        <f>'01'!D110</f>
        <v/>
      </c>
      <c r="E110" s="30"/>
      <c r="F110" s="30"/>
      <c r="G110" s="41">
        <f t="shared" si="1"/>
        <v>0</v>
      </c>
      <c r="H110" s="41">
        <f t="shared" si="2"/>
        <v>0</v>
      </c>
      <c r="I110" s="39"/>
      <c r="J110" s="37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38"/>
      <c r="C111" s="30"/>
      <c r="D111" s="22" t="str">
        <f>'01'!D111</f>
        <v/>
      </c>
      <c r="E111" s="30"/>
      <c r="F111" s="30"/>
      <c r="G111" s="41">
        <f t="shared" si="1"/>
        <v>0</v>
      </c>
      <c r="H111" s="41">
        <f t="shared" si="2"/>
        <v>0</v>
      </c>
      <c r="I111" s="39"/>
      <c r="J111" s="37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38"/>
      <c r="C112" s="30"/>
      <c r="D112" s="22" t="str">
        <f>'01'!D112</f>
        <v/>
      </c>
      <c r="E112" s="30"/>
      <c r="F112" s="30"/>
      <c r="G112" s="41">
        <f t="shared" si="1"/>
        <v>0</v>
      </c>
      <c r="H112" s="41">
        <f t="shared" si="2"/>
        <v>0</v>
      </c>
      <c r="I112" s="39"/>
      <c r="J112" s="37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38"/>
      <c r="C113" s="30"/>
      <c r="D113" s="22" t="str">
        <f>'01'!D113</f>
        <v/>
      </c>
      <c r="E113" s="30"/>
      <c r="F113" s="30"/>
      <c r="G113" s="41">
        <f t="shared" si="1"/>
        <v>0</v>
      </c>
      <c r="H113" s="41">
        <f t="shared" si="2"/>
        <v>0</v>
      </c>
      <c r="I113" s="39"/>
      <c r="J113" s="37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38"/>
      <c r="C114" s="30"/>
      <c r="D114" s="22" t="str">
        <f>'01'!D114</f>
        <v/>
      </c>
      <c r="E114" s="30"/>
      <c r="F114" s="30"/>
      <c r="G114" s="41">
        <f t="shared" si="1"/>
        <v>0</v>
      </c>
      <c r="H114" s="41">
        <f t="shared" si="2"/>
        <v>0</v>
      </c>
      <c r="I114" s="39"/>
      <c r="J114" s="39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38"/>
      <c r="C115" s="30"/>
      <c r="D115" s="22" t="str">
        <f>'01'!D115</f>
        <v/>
      </c>
      <c r="E115" s="30"/>
      <c r="F115" s="30"/>
      <c r="G115" s="41">
        <f t="shared" si="1"/>
        <v>0</v>
      </c>
      <c r="H115" s="41">
        <f t="shared" si="2"/>
        <v>0</v>
      </c>
      <c r="I115" s="39"/>
      <c r="J115" s="39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38"/>
      <c r="C116" s="30"/>
      <c r="D116" s="22" t="str">
        <f>'01'!D116</f>
        <v/>
      </c>
      <c r="E116" s="30"/>
      <c r="F116" s="30"/>
      <c r="G116" s="41">
        <f t="shared" si="1"/>
        <v>0</v>
      </c>
      <c r="H116" s="41">
        <f t="shared" si="2"/>
        <v>0</v>
      </c>
      <c r="I116" s="39"/>
      <c r="J116" s="39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50"/>
      <c r="C117" s="51"/>
      <c r="D117" s="22" t="str">
        <f>'01'!D117</f>
        <v/>
      </c>
      <c r="E117" s="51"/>
      <c r="F117" s="51"/>
      <c r="G117" s="41">
        <f t="shared" si="1"/>
        <v>0</v>
      </c>
      <c r="H117" s="41">
        <f t="shared" si="2"/>
        <v>0</v>
      </c>
      <c r="I117" s="63"/>
      <c r="J117" s="63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28.25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">
        <v>13</v>
      </c>
      <c r="C2" s="18">
        <v>50.0</v>
      </c>
      <c r="D2" s="20">
        <v>5373.0</v>
      </c>
      <c r="E2" s="18">
        <v>12000.0</v>
      </c>
      <c r="F2" s="22"/>
      <c r="G2" s="18">
        <v>15216.0</v>
      </c>
      <c r="H2" s="24" t="s">
        <v>14</v>
      </c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">
        <v>15</v>
      </c>
      <c r="C3" s="30"/>
      <c r="D3" s="32">
        <v>237.0</v>
      </c>
      <c r="E3" s="34">
        <v>400.0</v>
      </c>
      <c r="F3" s="34">
        <v>40.0</v>
      </c>
      <c r="G3" s="34">
        <v>597.0</v>
      </c>
      <c r="H3" s="35" t="s">
        <v>16</v>
      </c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">
        <v>17</v>
      </c>
      <c r="C4" s="30"/>
      <c r="D4" s="32">
        <v>1092.0</v>
      </c>
      <c r="E4" s="30"/>
      <c r="F4" s="34">
        <v>300.0</v>
      </c>
      <c r="G4" s="34">
        <v>792.0</v>
      </c>
      <c r="H4" s="35" t="s">
        <v>18</v>
      </c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">
        <v>19</v>
      </c>
      <c r="C5" s="30"/>
      <c r="D5" s="32">
        <v>1000.0</v>
      </c>
      <c r="E5" s="30"/>
      <c r="F5" s="30"/>
      <c r="G5" s="34">
        <v>1000.0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">
        <v>20</v>
      </c>
      <c r="C6" s="30"/>
      <c r="D6" s="32">
        <v>4063.0</v>
      </c>
      <c r="E6" s="34">
        <v>5000.0</v>
      </c>
      <c r="F6" s="30"/>
      <c r="G6" s="34">
        <v>7826.0</v>
      </c>
      <c r="H6" s="35" t="s">
        <v>14</v>
      </c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">
        <v>22</v>
      </c>
      <c r="C7" s="30"/>
      <c r="D7" s="32">
        <v>720.0</v>
      </c>
      <c r="E7" s="30"/>
      <c r="F7" s="34">
        <v>100.0</v>
      </c>
      <c r="G7" s="34">
        <v>620.0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">
        <v>24</v>
      </c>
      <c r="C8" s="30"/>
      <c r="D8" s="32">
        <v>0.0</v>
      </c>
      <c r="E8" s="34">
        <v>1000.0</v>
      </c>
      <c r="F8" s="30"/>
      <c r="G8" s="34">
        <v>844.0</v>
      </c>
      <c r="H8" s="35" t="s">
        <v>14</v>
      </c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">
        <v>25</v>
      </c>
      <c r="C9" s="30"/>
      <c r="D9" s="32">
        <v>2167.0</v>
      </c>
      <c r="E9" s="30"/>
      <c r="F9" s="30"/>
      <c r="G9" s="34">
        <v>1596.0</v>
      </c>
      <c r="H9" s="37"/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">
        <v>27</v>
      </c>
      <c r="C10" s="30"/>
      <c r="D10" s="32">
        <v>447.0</v>
      </c>
      <c r="E10" s="30"/>
      <c r="F10" s="30"/>
      <c r="G10" s="34">
        <v>413.0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">
        <v>28</v>
      </c>
      <c r="C11" s="30"/>
      <c r="D11" s="32">
        <v>120.0</v>
      </c>
      <c r="E11" s="30"/>
      <c r="F11" s="30"/>
      <c r="G11" s="34">
        <v>118.0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">
        <v>29</v>
      </c>
      <c r="C12" s="30"/>
      <c r="D12" s="32">
        <v>517.0</v>
      </c>
      <c r="E12" s="30"/>
      <c r="F12" s="30"/>
      <c r="G12" s="34">
        <v>485.0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">
        <v>30</v>
      </c>
      <c r="C13" s="30"/>
      <c r="D13" s="32">
        <v>199.0</v>
      </c>
      <c r="E13" s="30"/>
      <c r="F13" s="30"/>
      <c r="G13" s="34">
        <v>193.0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">
        <v>31</v>
      </c>
      <c r="C14" s="30"/>
      <c r="D14" s="32">
        <v>266.0</v>
      </c>
      <c r="E14" s="30"/>
      <c r="F14" s="30"/>
      <c r="G14" s="34">
        <v>238.0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">
        <v>33</v>
      </c>
      <c r="C15" s="30"/>
      <c r="D15" s="32">
        <v>1.0</v>
      </c>
      <c r="E15" s="30"/>
      <c r="F15" s="30"/>
      <c r="G15" s="34">
        <v>1.0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">
        <v>34</v>
      </c>
      <c r="C16" s="30"/>
      <c r="D16" s="32">
        <v>3.0</v>
      </c>
      <c r="E16" s="30"/>
      <c r="F16" s="30"/>
      <c r="G16" s="34">
        <v>2.0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38"/>
      <c r="C17" s="30"/>
      <c r="D17" s="46"/>
      <c r="E17" s="30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38"/>
      <c r="C18" s="30"/>
      <c r="D18" s="46"/>
      <c r="E18" s="30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38"/>
      <c r="C19" s="30"/>
      <c r="D19" s="48"/>
      <c r="E19" s="30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38"/>
      <c r="C20" s="30"/>
      <c r="E20" s="30"/>
      <c r="F20" s="30"/>
      <c r="G20" s="34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38"/>
      <c r="C21" s="30"/>
      <c r="E21" s="30"/>
      <c r="F21" s="30"/>
      <c r="G21" s="34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50"/>
      <c r="C22" s="51"/>
      <c r="E22" s="51"/>
      <c r="F22" s="51"/>
      <c r="G22" s="52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">
        <v>36</v>
      </c>
      <c r="C23" s="46"/>
      <c r="D23" s="32">
        <v>844.0</v>
      </c>
      <c r="E23" s="46"/>
      <c r="F23" s="46"/>
      <c r="G23" s="57">
        <v>844.0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">
        <v>38</v>
      </c>
      <c r="C24" s="30"/>
      <c r="D24" s="32">
        <v>117.0</v>
      </c>
      <c r="E24" s="30"/>
      <c r="F24" s="30"/>
      <c r="G24" s="34">
        <v>117.0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">
        <v>39</v>
      </c>
      <c r="C25" s="30"/>
      <c r="D25" s="32">
        <v>0.0</v>
      </c>
      <c r="E25" s="30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">
        <v>40</v>
      </c>
      <c r="C26" s="30"/>
      <c r="D26" s="32">
        <v>519.0</v>
      </c>
      <c r="E26" s="30"/>
      <c r="F26" s="30"/>
      <c r="G26" s="34">
        <v>519.0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">
        <v>41</v>
      </c>
      <c r="C27" s="30"/>
      <c r="D27" s="32">
        <v>999.0</v>
      </c>
      <c r="E27" s="30"/>
      <c r="F27" s="30"/>
      <c r="G27" s="34">
        <v>999.0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">
        <v>42</v>
      </c>
      <c r="C28" s="30"/>
      <c r="D28" s="32">
        <v>940.0</v>
      </c>
      <c r="E28" s="30"/>
      <c r="F28" s="30"/>
      <c r="G28" s="34">
        <v>617.0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">
        <v>43</v>
      </c>
      <c r="C29" s="30"/>
      <c r="D29" s="32">
        <v>1211.0</v>
      </c>
      <c r="E29" s="30"/>
      <c r="F29" s="30"/>
      <c r="G29" s="34">
        <v>1211.0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">
        <v>44</v>
      </c>
      <c r="C30" s="30"/>
      <c r="D30" s="32">
        <v>708.0</v>
      </c>
      <c r="E30" s="30"/>
      <c r="F30" s="30"/>
      <c r="G30" s="34">
        <v>677.0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">
        <v>45</v>
      </c>
      <c r="C31" s="30"/>
      <c r="D31" s="32">
        <v>824.0</v>
      </c>
      <c r="E31" s="30"/>
      <c r="F31" s="30"/>
      <c r="G31" s="34">
        <v>824.0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">
        <v>46</v>
      </c>
      <c r="C32" s="30"/>
      <c r="D32" s="32">
        <v>505.0</v>
      </c>
      <c r="E32" s="30"/>
      <c r="F32" s="30"/>
      <c r="G32" s="34">
        <v>446.0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">
        <v>47</v>
      </c>
      <c r="C33" s="30"/>
      <c r="D33" s="32">
        <v>1118.0</v>
      </c>
      <c r="E33" s="30"/>
      <c r="F33" s="34">
        <v>300.0</v>
      </c>
      <c r="G33" s="34">
        <v>818.0</v>
      </c>
      <c r="H33" s="35" t="s">
        <v>48</v>
      </c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">
        <v>49</v>
      </c>
      <c r="C34" s="30"/>
      <c r="D34" s="32">
        <v>897.0</v>
      </c>
      <c r="E34" s="30"/>
      <c r="F34" s="30"/>
      <c r="G34" s="34">
        <v>825.0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">
        <v>50</v>
      </c>
      <c r="C35" s="30"/>
      <c r="D35" s="32">
        <v>287.0</v>
      </c>
      <c r="E35" s="30"/>
      <c r="F35" s="30"/>
      <c r="G35" s="34">
        <v>287.0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">
        <v>51</v>
      </c>
      <c r="C36" s="30"/>
      <c r="D36" s="32">
        <v>510.0</v>
      </c>
      <c r="E36" s="30"/>
      <c r="F36" s="30"/>
      <c r="G36" s="34">
        <v>450.0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">
        <v>52</v>
      </c>
      <c r="C37" s="30"/>
      <c r="D37" s="32">
        <v>405.0</v>
      </c>
      <c r="E37" s="30"/>
      <c r="F37" s="30"/>
      <c r="G37" s="34">
        <v>405.0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">
        <v>53</v>
      </c>
      <c r="C38" s="30"/>
      <c r="D38" s="32">
        <v>1656.0</v>
      </c>
      <c r="E38" s="30"/>
      <c r="F38" s="30"/>
      <c r="G38" s="34">
        <v>1545.0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">
        <v>54</v>
      </c>
      <c r="C39" s="30"/>
      <c r="D39" s="32">
        <v>1014.0</v>
      </c>
      <c r="E39" s="30"/>
      <c r="F39" s="30"/>
      <c r="G39" s="34">
        <v>986.0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38"/>
      <c r="C40" s="30"/>
      <c r="D40" s="46"/>
      <c r="E40" s="30"/>
      <c r="F40" s="30"/>
      <c r="G40" s="34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38"/>
      <c r="C41" s="30"/>
      <c r="E41" s="30"/>
      <c r="F41" s="30"/>
      <c r="G41" s="34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65"/>
      <c r="C42" s="66"/>
      <c r="E42" s="66"/>
      <c r="F42" s="66"/>
      <c r="G42" s="67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">
        <v>56</v>
      </c>
      <c r="C43" s="22"/>
      <c r="D43" s="70">
        <v>1201.0</v>
      </c>
      <c r="E43" s="22"/>
      <c r="F43" s="22"/>
      <c r="G43" s="18">
        <v>0.0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">
        <v>58</v>
      </c>
      <c r="C44" s="30"/>
      <c r="D44" s="70">
        <v>235.0</v>
      </c>
      <c r="E44" s="30"/>
      <c r="F44" s="30"/>
      <c r="G44" s="34">
        <v>195.0</v>
      </c>
      <c r="H44" s="37"/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">
        <v>59</v>
      </c>
      <c r="C45" s="30"/>
      <c r="D45" s="70">
        <v>1580.0</v>
      </c>
      <c r="E45" s="34">
        <v>1680.0</v>
      </c>
      <c r="F45" s="30"/>
      <c r="G45" s="34">
        <v>1904.0</v>
      </c>
      <c r="H45" s="35" t="s">
        <v>60</v>
      </c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">
        <v>61</v>
      </c>
      <c r="C46" s="30"/>
      <c r="D46" s="32">
        <v>0.0</v>
      </c>
      <c r="E46" s="30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">
        <v>62</v>
      </c>
      <c r="C47" s="30"/>
      <c r="D47" s="70">
        <v>0.0</v>
      </c>
      <c r="E47" s="34">
        <v>566.0</v>
      </c>
      <c r="F47" s="30"/>
      <c r="G47" s="34">
        <v>445.0</v>
      </c>
      <c r="H47" s="35" t="s">
        <v>63</v>
      </c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">
        <v>64</v>
      </c>
      <c r="C48" s="30"/>
      <c r="D48" s="71">
        <v>317.0</v>
      </c>
      <c r="E48" s="34">
        <v>587.0</v>
      </c>
      <c r="F48" s="30"/>
      <c r="G48" s="34">
        <v>539.0</v>
      </c>
      <c r="H48" s="35" t="s">
        <v>65</v>
      </c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/>
      <c r="C49" s="30"/>
      <c r="E49" s="30"/>
      <c r="F49" s="30"/>
      <c r="G49" s="34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/>
      <c r="C50" s="30"/>
      <c r="E50" s="30"/>
      <c r="F50" s="30"/>
      <c r="G50" s="34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/>
      <c r="C51" s="30"/>
      <c r="E51" s="30"/>
      <c r="F51" s="30"/>
      <c r="G51" s="34"/>
      <c r="H51" s="39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50"/>
      <c r="C52" s="51"/>
      <c r="E52" s="51"/>
      <c r="F52" s="51"/>
      <c r="G52" s="52"/>
      <c r="H52" s="6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">
        <v>67</v>
      </c>
      <c r="C53" s="46"/>
      <c r="D53" s="32">
        <v>0.0</v>
      </c>
      <c r="E53" s="46"/>
      <c r="F53" s="46"/>
      <c r="G53" s="57">
        <v>0.0</v>
      </c>
      <c r="H53" s="74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">
        <v>68</v>
      </c>
      <c r="C54" s="30"/>
      <c r="D54" s="32">
        <v>0.0</v>
      </c>
      <c r="E54" s="30"/>
      <c r="F54" s="30"/>
      <c r="G54" s="34">
        <v>0.0</v>
      </c>
      <c r="H54" s="39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">
        <v>69</v>
      </c>
      <c r="C55" s="30"/>
      <c r="D55" s="32">
        <v>4008.0</v>
      </c>
      <c r="E55" s="30"/>
      <c r="F55" s="30"/>
      <c r="G55" s="34">
        <v>3373.0</v>
      </c>
      <c r="H55" s="39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">
        <v>70</v>
      </c>
      <c r="C56" s="30"/>
      <c r="D56" s="32">
        <v>0.0</v>
      </c>
      <c r="E56" s="30"/>
      <c r="F56" s="30"/>
      <c r="G56" s="34">
        <v>0.0</v>
      </c>
      <c r="H56" s="39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">
        <v>71</v>
      </c>
      <c r="C57" s="30"/>
      <c r="D57" s="32">
        <v>2633.0</v>
      </c>
      <c r="E57" s="30"/>
      <c r="F57" s="30"/>
      <c r="G57" s="34">
        <v>2290.0</v>
      </c>
      <c r="H57" s="39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">
        <v>72</v>
      </c>
      <c r="C58" s="30"/>
      <c r="D58" s="32">
        <v>2241.0</v>
      </c>
      <c r="E58" s="30"/>
      <c r="F58" s="30"/>
      <c r="G58" s="34">
        <v>3088.0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">
        <v>73</v>
      </c>
      <c r="C59" s="30"/>
      <c r="D59" s="32">
        <v>7074.0</v>
      </c>
      <c r="E59" s="30"/>
      <c r="F59" s="30"/>
      <c r="G59" s="30"/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">
        <v>74</v>
      </c>
      <c r="C60" s="30"/>
      <c r="D60" s="46"/>
      <c r="E60" s="30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">
        <v>75</v>
      </c>
      <c r="C61" s="30"/>
      <c r="D61" s="32">
        <v>11.0</v>
      </c>
      <c r="E61" s="30"/>
      <c r="F61" s="30"/>
      <c r="G61" s="30"/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">
        <v>76</v>
      </c>
      <c r="C62" s="30"/>
      <c r="D62" s="32">
        <v>246.0</v>
      </c>
      <c r="E62" s="30"/>
      <c r="F62" s="30"/>
      <c r="G62" s="30"/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38"/>
      <c r="C63" s="30"/>
      <c r="D63" s="46"/>
      <c r="E63" s="30"/>
      <c r="F63" s="30"/>
      <c r="G63" s="30"/>
      <c r="H63" s="39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38"/>
      <c r="C64" s="30"/>
      <c r="D64" s="46"/>
      <c r="E64" s="30"/>
      <c r="F64" s="30"/>
      <c r="G64" s="30"/>
      <c r="H64" s="39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65"/>
      <c r="C65" s="66"/>
      <c r="E65" s="66"/>
      <c r="F65" s="66"/>
      <c r="G65" s="66"/>
      <c r="H65" s="79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81" t="s">
        <v>78</v>
      </c>
      <c r="C66" s="22"/>
      <c r="D66" s="71">
        <v>10000.0</v>
      </c>
      <c r="E66" s="18">
        <v>30000.0</v>
      </c>
      <c r="F66" s="22"/>
      <c r="G66" s="18">
        <v>50000.0</v>
      </c>
      <c r="H66" s="82" t="s">
        <v>14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84" t="s">
        <v>79</v>
      </c>
      <c r="C67" s="30"/>
      <c r="E67" s="30"/>
      <c r="F67" s="30"/>
      <c r="G67" s="30"/>
      <c r="H67" s="39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84" t="s">
        <v>80</v>
      </c>
      <c r="C68" s="30"/>
      <c r="E68" s="30"/>
      <c r="F68" s="30"/>
      <c r="G68" s="30"/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84" t="s">
        <v>82</v>
      </c>
      <c r="C69" s="30"/>
      <c r="D69" s="46"/>
      <c r="E69" s="30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84" t="s">
        <v>84</v>
      </c>
      <c r="C70" s="30"/>
      <c r="D70" s="46"/>
      <c r="E70" s="30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">
        <v>85</v>
      </c>
      <c r="C71" s="30"/>
      <c r="D71" s="32">
        <v>268.0</v>
      </c>
      <c r="E71" s="34">
        <v>500.0</v>
      </c>
      <c r="F71" s="30"/>
      <c r="G71" s="34">
        <v>606.0</v>
      </c>
      <c r="H71" s="35" t="s">
        <v>14</v>
      </c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">
        <v>86</v>
      </c>
      <c r="C72" s="30"/>
      <c r="D72" s="32">
        <v>417.0</v>
      </c>
      <c r="E72" s="34">
        <v>300.0</v>
      </c>
      <c r="F72" s="30"/>
      <c r="G72" s="34">
        <v>588.0</v>
      </c>
      <c r="H72" s="35" t="s">
        <v>14</v>
      </c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">
        <v>87</v>
      </c>
      <c r="C73" s="30"/>
      <c r="D73" s="32">
        <v>202.0</v>
      </c>
      <c r="E73" s="34">
        <v>500.0</v>
      </c>
      <c r="F73" s="30"/>
      <c r="G73" s="34">
        <v>535.0</v>
      </c>
      <c r="H73" s="35" t="s">
        <v>14</v>
      </c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84" t="s">
        <v>88</v>
      </c>
      <c r="C74" s="30"/>
      <c r="D74" s="32">
        <v>294.0</v>
      </c>
      <c r="E74" s="30"/>
      <c r="F74" s="30"/>
      <c r="G74" s="34">
        <v>294.0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/>
      <c r="C75" s="30"/>
      <c r="D75" s="46"/>
      <c r="E75" s="30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84"/>
      <c r="C76" s="30"/>
      <c r="D76" s="48"/>
      <c r="E76" s="30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84"/>
      <c r="C77" s="30"/>
      <c r="D77" s="85"/>
      <c r="E77" s="30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84"/>
      <c r="C78" s="30"/>
      <c r="D78" s="85"/>
      <c r="E78" s="30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38"/>
      <c r="C79" s="30"/>
      <c r="D79" s="85"/>
      <c r="E79" s="30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38"/>
      <c r="C80" s="30"/>
      <c r="D80" s="85"/>
      <c r="E80" s="30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38"/>
      <c r="C81" s="30"/>
      <c r="D81" s="85"/>
      <c r="E81" s="30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38"/>
      <c r="C82" s="30"/>
      <c r="D82" s="85"/>
      <c r="E82" s="30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38"/>
      <c r="C83" s="30"/>
      <c r="D83" s="46"/>
      <c r="E83" s="30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38"/>
      <c r="C84" s="30"/>
      <c r="D84" s="85"/>
      <c r="E84" s="30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38"/>
      <c r="C85" s="30"/>
      <c r="D85" s="46"/>
      <c r="E85" s="30"/>
      <c r="F85" s="30"/>
      <c r="G85" s="30"/>
      <c r="H85" s="39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50"/>
      <c r="C86" s="51"/>
      <c r="D86" s="46"/>
      <c r="E86" s="51"/>
      <c r="F86" s="51"/>
      <c r="G86" s="51"/>
      <c r="H86" s="6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87"/>
      <c r="C87" s="22"/>
      <c r="D87" s="88">
        <v>5.0</v>
      </c>
      <c r="E87" s="22"/>
      <c r="F87" s="22"/>
      <c r="G87" s="18">
        <v>3.0</v>
      </c>
      <c r="H87" s="28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89"/>
      <c r="C88" s="30"/>
      <c r="D88" s="85">
        <v>13.0</v>
      </c>
      <c r="E88" s="30"/>
      <c r="F88" s="30"/>
      <c r="G88" s="34">
        <v>13.0</v>
      </c>
      <c r="H88" s="39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89"/>
      <c r="C89" s="30"/>
      <c r="D89" s="85">
        <v>2.0</v>
      </c>
      <c r="E89" s="30"/>
      <c r="F89" s="30"/>
      <c r="G89" s="34">
        <v>2.0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89"/>
      <c r="C90" s="30"/>
      <c r="D90" s="85">
        <v>0.0</v>
      </c>
      <c r="E90" s="30"/>
      <c r="F90" s="30"/>
      <c r="G90" s="34">
        <v>0.0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89"/>
      <c r="C91" s="30"/>
      <c r="D91" s="85">
        <v>3.0</v>
      </c>
      <c r="E91" s="30"/>
      <c r="F91" s="30"/>
      <c r="G91" s="34">
        <v>1.0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89"/>
      <c r="C92" s="30"/>
      <c r="D92" s="85">
        <v>0.0</v>
      </c>
      <c r="E92" s="30"/>
      <c r="F92" s="30"/>
      <c r="G92" s="34">
        <v>0.0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89"/>
      <c r="C93" s="30"/>
      <c r="D93" s="46"/>
      <c r="E93" s="30"/>
      <c r="F93" s="30"/>
      <c r="G93" s="30"/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89"/>
      <c r="C94" s="30"/>
      <c r="D94" s="85">
        <v>1.0</v>
      </c>
      <c r="E94" s="30"/>
      <c r="F94" s="30"/>
      <c r="G94" s="34">
        <v>1.0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89"/>
      <c r="C95" s="30"/>
      <c r="D95" s="46"/>
      <c r="E95" s="30"/>
      <c r="F95" s="30"/>
      <c r="G95" s="30"/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89"/>
      <c r="C96" s="30"/>
      <c r="D96" s="46"/>
      <c r="E96" s="30"/>
      <c r="F96" s="30"/>
      <c r="G96" s="30"/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89"/>
      <c r="C97" s="30"/>
      <c r="D97" s="85">
        <v>2.0</v>
      </c>
      <c r="E97" s="30"/>
      <c r="F97" s="30"/>
      <c r="G97" s="34">
        <v>2.0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89"/>
      <c r="C98" s="30"/>
      <c r="D98" s="46"/>
      <c r="E98" s="30"/>
      <c r="F98" s="30"/>
      <c r="G98" s="30"/>
      <c r="H98" s="37"/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89"/>
      <c r="C99" s="30"/>
      <c r="D99" s="46"/>
      <c r="E99" s="30"/>
      <c r="F99" s="30"/>
      <c r="G99" s="30"/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89"/>
      <c r="C100" s="30"/>
      <c r="D100" s="46"/>
      <c r="E100" s="30"/>
      <c r="F100" s="30"/>
      <c r="G100" s="30"/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90"/>
      <c r="C101" s="30"/>
      <c r="D101" s="85">
        <v>93.0</v>
      </c>
      <c r="E101" s="30"/>
      <c r="F101" s="30"/>
      <c r="G101" s="34">
        <v>93.0</v>
      </c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90"/>
      <c r="C102" s="30"/>
      <c r="D102" s="85">
        <v>97.0</v>
      </c>
      <c r="E102" s="30"/>
      <c r="F102" s="30"/>
      <c r="G102" s="34">
        <v>97.0</v>
      </c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90"/>
      <c r="C103" s="30"/>
      <c r="D103" s="85">
        <v>0.0</v>
      </c>
      <c r="E103" s="30"/>
      <c r="F103" s="30"/>
      <c r="G103" s="34">
        <v>0.0</v>
      </c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90"/>
      <c r="C104" s="30"/>
      <c r="D104" s="85">
        <v>4.0</v>
      </c>
      <c r="E104" s="30"/>
      <c r="F104" s="30"/>
      <c r="G104" s="34">
        <v>4.0</v>
      </c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90"/>
      <c r="C105" s="30"/>
      <c r="D105" s="46"/>
      <c r="E105" s="30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89"/>
      <c r="C106" s="30"/>
      <c r="D106" s="46"/>
      <c r="E106" s="30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89"/>
      <c r="C107" s="30"/>
      <c r="D107" s="85">
        <v>1.0</v>
      </c>
      <c r="E107" s="30"/>
      <c r="F107" s="30"/>
      <c r="G107" s="34">
        <v>1.0</v>
      </c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89"/>
      <c r="C108" s="30"/>
      <c r="D108" s="14"/>
      <c r="E108" s="30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89"/>
      <c r="C109" s="30"/>
      <c r="D109" s="30"/>
      <c r="E109" s="30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89"/>
      <c r="C110" s="30"/>
      <c r="D110" s="30"/>
      <c r="E110" s="30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89"/>
      <c r="C111" s="30"/>
      <c r="D111" s="30"/>
      <c r="E111" s="30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46"/>
      <c r="C112" s="30"/>
      <c r="D112" s="30"/>
      <c r="E112" s="30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46"/>
      <c r="C113" s="30"/>
      <c r="D113" s="30"/>
      <c r="E113" s="30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46"/>
      <c r="C114" s="30"/>
      <c r="D114" s="30"/>
      <c r="E114" s="30"/>
      <c r="F114" s="30"/>
      <c r="G114" s="30"/>
      <c r="H114" s="39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46"/>
      <c r="C115" s="30"/>
      <c r="D115" s="30"/>
      <c r="E115" s="30"/>
      <c r="F115" s="30"/>
      <c r="G115" s="30"/>
      <c r="H115" s="39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46"/>
      <c r="C116" s="30"/>
      <c r="D116" s="30"/>
      <c r="E116" s="30"/>
      <c r="F116" s="30"/>
      <c r="G116" s="30"/>
      <c r="H116" s="39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14"/>
      <c r="C117" s="51"/>
      <c r="D117" s="51"/>
      <c r="E117" s="51"/>
      <c r="F117" s="51"/>
      <c r="G117" s="51"/>
      <c r="H117" s="6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21.0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'01'!B2</f>
        <v>Susu UHT</v>
      </c>
      <c r="C2" s="22">
        <f>'01'!C2</f>
        <v>50</v>
      </c>
      <c r="D2" s="28">
        <f>'01'!G2</f>
        <v>15216</v>
      </c>
      <c r="E2" s="22"/>
      <c r="F2" s="22"/>
      <c r="G2" s="31">
        <v>11538.0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'01'!B3</f>
        <v>Thai Tea Chatramue </v>
      </c>
      <c r="C3" s="30" t="str">
        <f>'01'!C3</f>
        <v/>
      </c>
      <c r="D3" s="39">
        <f>'01'!G3</f>
        <v>597</v>
      </c>
      <c r="E3" s="30"/>
      <c r="F3" s="34">
        <v>41.0</v>
      </c>
      <c r="G3" s="40">
        <v>556.0</v>
      </c>
      <c r="H3" s="35" t="s">
        <v>21</v>
      </c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'01'!B4</f>
        <v>Tapioca Pearl</v>
      </c>
      <c r="C4" s="30" t="str">
        <f>'01'!C4</f>
        <v/>
      </c>
      <c r="D4" s="39">
        <f>'01'!G4</f>
        <v>792</v>
      </c>
      <c r="E4" s="30"/>
      <c r="F4" s="34">
        <v>209.0</v>
      </c>
      <c r="G4" s="40">
        <v>520.0</v>
      </c>
      <c r="H4" s="35" t="s">
        <v>18</v>
      </c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'01'!B5</f>
        <v>Kopi Robusta Kerinci</v>
      </c>
      <c r="C5" s="30" t="str">
        <f>'01'!C5</f>
        <v/>
      </c>
      <c r="D5" s="39">
        <f>'01'!G5</f>
        <v>1000</v>
      </c>
      <c r="E5" s="30"/>
      <c r="F5" s="30"/>
      <c r="G5" s="40">
        <v>1000.0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'01'!B6</f>
        <v>Fructose Syrup</v>
      </c>
      <c r="C6" s="30" t="str">
        <f>'01'!C6</f>
        <v/>
      </c>
      <c r="D6" s="39">
        <f>'01'!G6</f>
        <v>7826</v>
      </c>
      <c r="E6" s="30"/>
      <c r="F6" s="30"/>
      <c r="G6" s="40">
        <v>6079.0</v>
      </c>
      <c r="H6" s="37"/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'01'!B7</f>
        <v>Gula Aren Bubuk</v>
      </c>
      <c r="C7" s="30" t="str">
        <f>'01'!C7</f>
        <v/>
      </c>
      <c r="D7" s="39">
        <f>'01'!G7</f>
        <v>620</v>
      </c>
      <c r="E7" s="30"/>
      <c r="F7" s="34">
        <v>45.0</v>
      </c>
      <c r="G7" s="40">
        <v>575.0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'01'!B8</f>
        <v>Gula Aren Cair</v>
      </c>
      <c r="C8" s="30" t="str">
        <f>'01'!C8</f>
        <v/>
      </c>
      <c r="D8" s="39">
        <f>'01'!G8</f>
        <v>844</v>
      </c>
      <c r="E8" s="30"/>
      <c r="F8" s="30"/>
      <c r="G8" s="40">
        <v>613.0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'01'!B9</f>
        <v>Carnation</v>
      </c>
      <c r="C9" s="30" t="str">
        <f>'01'!C9</f>
        <v/>
      </c>
      <c r="D9" s="39">
        <f>'01'!G9</f>
        <v>1596</v>
      </c>
      <c r="E9" s="34">
        <v>2440.0</v>
      </c>
      <c r="F9" s="30"/>
      <c r="G9" s="40">
        <v>3161.0</v>
      </c>
      <c r="H9" s="35" t="s">
        <v>14</v>
      </c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'01'!B10</f>
        <v>Hazelnut Syrup</v>
      </c>
      <c r="C10" s="30" t="str">
        <f>'01'!C10</f>
        <v/>
      </c>
      <c r="D10" s="39">
        <f>'01'!G10</f>
        <v>413</v>
      </c>
      <c r="E10" s="30"/>
      <c r="F10" s="30"/>
      <c r="G10" s="40">
        <v>398.0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'01'!B11</f>
        <v>Small Cup - 14 Oz</v>
      </c>
      <c r="C11" s="30" t="str">
        <f>'01'!C11</f>
        <v/>
      </c>
      <c r="D11" s="39">
        <f>'01'!G11</f>
        <v>118</v>
      </c>
      <c r="E11" s="30"/>
      <c r="F11" s="30"/>
      <c r="G11" s="40">
        <v>111.0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'01'!B12</f>
        <v>Large Cup - 22 Oz</v>
      </c>
      <c r="C12" s="30" t="str">
        <f>'01'!C12</f>
        <v/>
      </c>
      <c r="D12" s="39">
        <f>'01'!G12</f>
        <v>485</v>
      </c>
      <c r="E12" s="30"/>
      <c r="F12" s="30"/>
      <c r="G12" s="40">
        <v>445.0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'01'!B13</f>
        <v>Sedotan Besar</v>
      </c>
      <c r="C13" s="30" t="str">
        <f>'01'!C13</f>
        <v/>
      </c>
      <c r="D13" s="39">
        <f>'01'!G13</f>
        <v>193</v>
      </c>
      <c r="E13" s="30"/>
      <c r="F13" s="30"/>
      <c r="G13" s="40">
        <v>184.0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'01'!B14</f>
        <v>Sedotan Kecil</v>
      </c>
      <c r="C14" s="30" t="str">
        <f>'01'!C14</f>
        <v/>
      </c>
      <c r="D14" s="39">
        <f>'01'!G14</f>
        <v>238</v>
      </c>
      <c r="E14" s="30"/>
      <c r="F14" s="30"/>
      <c r="G14" s="40">
        <v>200.0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'01'!B15</f>
        <v>Cup Sealer</v>
      </c>
      <c r="C15" s="30" t="str">
        <f>'01'!C15</f>
        <v/>
      </c>
      <c r="D15" s="39">
        <f>'01'!G15</f>
        <v>1</v>
      </c>
      <c r="E15" s="30"/>
      <c r="F15" s="30"/>
      <c r="G15" s="40">
        <v>0.0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'01'!B16</f>
        <v>Air Mineral SMS</v>
      </c>
      <c r="C16" s="30" t="str">
        <f>'01'!C16</f>
        <v/>
      </c>
      <c r="D16" s="39">
        <f>'01'!G16</f>
        <v>2</v>
      </c>
      <c r="E16" s="30"/>
      <c r="F16" s="30"/>
      <c r="G16" s="40">
        <v>1.0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'01'!B17</f>
        <v/>
      </c>
      <c r="C17" s="30" t="str">
        <f>'01'!C17</f>
        <v/>
      </c>
      <c r="D17" s="39" t="str">
        <f>'01'!G17</f>
        <v/>
      </c>
      <c r="E17" s="30"/>
      <c r="F17" s="30"/>
      <c r="G17" s="38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'01'!B18</f>
        <v/>
      </c>
      <c r="C18" s="30" t="str">
        <f>'01'!C18</f>
        <v/>
      </c>
      <c r="D18" s="39" t="str">
        <f>'01'!G18</f>
        <v/>
      </c>
      <c r="E18" s="30"/>
      <c r="F18" s="30"/>
      <c r="G18" s="38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'01'!B19</f>
        <v/>
      </c>
      <c r="C19" s="30" t="str">
        <f>'01'!C19</f>
        <v/>
      </c>
      <c r="D19" s="39" t="str">
        <f>'01'!G19</f>
        <v/>
      </c>
      <c r="E19" s="30"/>
      <c r="F19" s="30"/>
      <c r="G19" s="38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'01'!B20</f>
        <v/>
      </c>
      <c r="C20" s="30" t="str">
        <f>'01'!C20</f>
        <v/>
      </c>
      <c r="D20" s="39" t="str">
        <f>'01'!G20</f>
        <v/>
      </c>
      <c r="E20" s="30"/>
      <c r="F20" s="30"/>
      <c r="G20" s="38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'01'!B21</f>
        <v/>
      </c>
      <c r="C21" s="30" t="str">
        <f>'01'!C21</f>
        <v/>
      </c>
      <c r="D21" s="39" t="str">
        <f>'01'!G21</f>
        <v/>
      </c>
      <c r="E21" s="30"/>
      <c r="F21" s="30"/>
      <c r="G21" s="38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'01'!B22</f>
        <v/>
      </c>
      <c r="C22" s="51" t="str">
        <f>'01'!C22</f>
        <v/>
      </c>
      <c r="D22" s="63" t="str">
        <f>'01'!G22</f>
        <v/>
      </c>
      <c r="E22" s="51"/>
      <c r="F22" s="51"/>
      <c r="G22" s="50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'01'!B23</f>
        <v>Bubble Gum Powder</v>
      </c>
      <c r="C23" s="46" t="str">
        <f>'01'!C23</f>
        <v/>
      </c>
      <c r="D23" s="46">
        <f>'01'!G23</f>
        <v>844</v>
      </c>
      <c r="E23" s="46"/>
      <c r="F23" s="46"/>
      <c r="G23" s="57">
        <v>844.0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'01'!B24</f>
        <v>Cotton Candy Powder</v>
      </c>
      <c r="C24" s="30" t="str">
        <f>'01'!C24</f>
        <v/>
      </c>
      <c r="D24" s="30">
        <f>'01'!G24</f>
        <v>117</v>
      </c>
      <c r="E24" s="30"/>
      <c r="F24" s="30"/>
      <c r="G24" s="34">
        <v>117.0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'01'!B25</f>
        <v>Cream Cheese Powder</v>
      </c>
      <c r="C25" s="30" t="str">
        <f>'01'!C25</f>
        <v/>
      </c>
      <c r="D25" s="30">
        <f>'01'!G25</f>
        <v>0</v>
      </c>
      <c r="E25" s="30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'01'!B26</f>
        <v>Es Permen Karet Powder</v>
      </c>
      <c r="C26" s="30" t="str">
        <f>'01'!C26</f>
        <v/>
      </c>
      <c r="D26" s="30">
        <f>'01'!G26</f>
        <v>519</v>
      </c>
      <c r="E26" s="30"/>
      <c r="F26" s="30"/>
      <c r="G26" s="34">
        <v>519.0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'01'!B27</f>
        <v>Green Tea Powder</v>
      </c>
      <c r="C27" s="30" t="str">
        <f>'01'!C27</f>
        <v/>
      </c>
      <c r="D27" s="30">
        <f>'01'!G27</f>
        <v>999</v>
      </c>
      <c r="E27" s="30"/>
      <c r="F27" s="30"/>
      <c r="G27" s="34">
        <v>843.0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'01'!B28</f>
        <v>Lemon Tea Powder</v>
      </c>
      <c r="C28" s="30" t="str">
        <f>'01'!C28</f>
        <v/>
      </c>
      <c r="D28" s="30">
        <f>'01'!G28</f>
        <v>617</v>
      </c>
      <c r="E28" s="30"/>
      <c r="F28" s="30"/>
      <c r="G28" s="34">
        <v>392.0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'01'!B29</f>
        <v>Lychee Powder</v>
      </c>
      <c r="C29" s="30" t="str">
        <f>'01'!C29</f>
        <v/>
      </c>
      <c r="D29" s="30">
        <f>'01'!G29</f>
        <v>1211</v>
      </c>
      <c r="E29" s="30"/>
      <c r="F29" s="30"/>
      <c r="G29" s="34">
        <v>1211.0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'01'!B30</f>
        <v>Lychee Tea Powder</v>
      </c>
      <c r="C30" s="30" t="str">
        <f>'01'!C30</f>
        <v/>
      </c>
      <c r="D30" s="30">
        <f>'01'!G30</f>
        <v>677</v>
      </c>
      <c r="E30" s="34">
        <v>1000.0</v>
      </c>
      <c r="F30" s="30"/>
      <c r="G30" s="34">
        <v>1585.0</v>
      </c>
      <c r="H30" s="35" t="s">
        <v>14</v>
      </c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'01'!B31</f>
        <v>Mango Powder</v>
      </c>
      <c r="C31" s="30" t="str">
        <f>'01'!C31</f>
        <v/>
      </c>
      <c r="D31" s="30">
        <f>'01'!G31</f>
        <v>824</v>
      </c>
      <c r="E31" s="30"/>
      <c r="F31" s="30"/>
      <c r="G31" s="34">
        <v>824.0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'01'!B32</f>
        <v>Milo Powder</v>
      </c>
      <c r="C32" s="30" t="str">
        <f>'01'!C32</f>
        <v/>
      </c>
      <c r="D32" s="30">
        <f>'01'!G32</f>
        <v>446</v>
      </c>
      <c r="E32" s="34">
        <v>960.0</v>
      </c>
      <c r="F32" s="30"/>
      <c r="G32" s="34">
        <v>1228.0</v>
      </c>
      <c r="H32" s="35" t="s">
        <v>14</v>
      </c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'01'!B33</f>
        <v>NDC Creamer Powder</v>
      </c>
      <c r="C33" s="30" t="str">
        <f>'01'!C33</f>
        <v/>
      </c>
      <c r="D33" s="30">
        <f>'01'!G33</f>
        <v>818</v>
      </c>
      <c r="E33" s="30"/>
      <c r="F33" s="34">
        <v>317.0</v>
      </c>
      <c r="G33" s="34">
        <v>501.0</v>
      </c>
      <c r="H33" s="35" t="s">
        <v>48</v>
      </c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'01'!B34</f>
        <v>Ovaltine Powder</v>
      </c>
      <c r="C34" s="30" t="str">
        <f>'01'!C34</f>
        <v/>
      </c>
      <c r="D34" s="30">
        <f>'01'!G34</f>
        <v>825</v>
      </c>
      <c r="E34" s="30"/>
      <c r="F34" s="30"/>
      <c r="G34" s="34">
        <v>722.0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'01'!B35</f>
        <v>Red Velvet Powder</v>
      </c>
      <c r="C35" s="30" t="str">
        <f>'01'!C35</f>
        <v/>
      </c>
      <c r="D35" s="30">
        <f>'01'!G35</f>
        <v>287</v>
      </c>
      <c r="E35" s="30"/>
      <c r="F35" s="30"/>
      <c r="G35" s="34">
        <v>287.0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'01'!B36</f>
        <v>Royal Chocolate Powder</v>
      </c>
      <c r="C36" s="30" t="str">
        <f>'01'!C36</f>
        <v/>
      </c>
      <c r="D36" s="30">
        <f>'01'!G36</f>
        <v>450</v>
      </c>
      <c r="E36" s="30"/>
      <c r="F36" s="30"/>
      <c r="G36" s="34">
        <v>251.0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'01'!B37</f>
        <v>Teh Kayu Aro Powder</v>
      </c>
      <c r="C37" s="30" t="str">
        <f>'01'!C37</f>
        <v/>
      </c>
      <c r="D37" s="30">
        <f>'01'!G37</f>
        <v>405</v>
      </c>
      <c r="E37" s="30"/>
      <c r="F37" s="34">
        <v>50.0</v>
      </c>
      <c r="G37" s="34">
        <v>355.0</v>
      </c>
      <c r="H37" s="35" t="s">
        <v>83</v>
      </c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'01'!B38</f>
        <v>Taro Powder</v>
      </c>
      <c r="C38" s="30" t="str">
        <f>'01'!C38</f>
        <v/>
      </c>
      <c r="D38" s="30">
        <f>'01'!G38</f>
        <v>1545</v>
      </c>
      <c r="E38" s="30"/>
      <c r="F38" s="30"/>
      <c r="G38" s="34">
        <v>1518.0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'01'!B39</f>
        <v>Vanilla Powder</v>
      </c>
      <c r="C39" s="30" t="str">
        <f>'01'!C39</f>
        <v/>
      </c>
      <c r="D39" s="30">
        <f>'01'!G39</f>
        <v>986</v>
      </c>
      <c r="E39" s="30"/>
      <c r="F39" s="30"/>
      <c r="G39" s="34">
        <v>959.0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'01'!B40</f>
        <v/>
      </c>
      <c r="C40" s="30" t="str">
        <f>'01'!C40</f>
        <v/>
      </c>
      <c r="D40" s="30" t="str">
        <f>'01'!G40</f>
        <v/>
      </c>
      <c r="E40" s="30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'01'!B41</f>
        <v/>
      </c>
      <c r="C41" s="30" t="str">
        <f>'01'!C41</f>
        <v/>
      </c>
      <c r="D41" s="30" t="str">
        <f>'01'!G41</f>
        <v/>
      </c>
      <c r="E41" s="30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'01'!B42</f>
        <v/>
      </c>
      <c r="C42" s="66" t="str">
        <f>'01'!C42</f>
        <v/>
      </c>
      <c r="D42" s="66" t="str">
        <f>'01'!G42</f>
        <v/>
      </c>
      <c r="E42" s="66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'01'!B43</f>
        <v>Cold Brew</v>
      </c>
      <c r="C43" s="22" t="str">
        <f>'01'!C43</f>
        <v/>
      </c>
      <c r="D43" s="22">
        <f>'01'!G43</f>
        <v>0</v>
      </c>
      <c r="E43" s="22"/>
      <c r="F43" s="22"/>
      <c r="G43" s="18">
        <v>674.0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'01'!B44</f>
        <v>Biang Black Tea Kayu Aro</v>
      </c>
      <c r="C44" s="30" t="str">
        <f>'01'!C44</f>
        <v/>
      </c>
      <c r="D44" s="30">
        <f>'01'!G44</f>
        <v>195</v>
      </c>
      <c r="E44" s="34">
        <v>723.0</v>
      </c>
      <c r="F44" s="30"/>
      <c r="G44" s="34">
        <v>723.0</v>
      </c>
      <c r="H44" s="35" t="s">
        <v>90</v>
      </c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'01'!B45</f>
        <v>Biang Thai Tea</v>
      </c>
      <c r="C45" s="30" t="str">
        <f>'01'!C45</f>
        <v/>
      </c>
      <c r="D45" s="30">
        <f>'01'!G45</f>
        <v>1904</v>
      </c>
      <c r="E45" s="34">
        <v>1627.0</v>
      </c>
      <c r="F45" s="30"/>
      <c r="G45" s="34">
        <v>2074.0</v>
      </c>
      <c r="H45" s="35" t="s">
        <v>60</v>
      </c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'01'!B46</f>
        <v>Cream Cheese</v>
      </c>
      <c r="C46" s="30" t="str">
        <f>'01'!C46</f>
        <v/>
      </c>
      <c r="D46" s="30">
        <f>'01'!G46</f>
        <v>0</v>
      </c>
      <c r="E46" s="30"/>
      <c r="F46" s="30"/>
      <c r="G46" s="34" t="s">
        <v>91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'01'!B47</f>
        <v>Boba</v>
      </c>
      <c r="C47" s="30" t="str">
        <f>'01'!C47</f>
        <v/>
      </c>
      <c r="D47" s="30">
        <f>'01'!G47</f>
        <v>445</v>
      </c>
      <c r="E47" s="34">
        <v>533.0</v>
      </c>
      <c r="F47" s="30"/>
      <c r="G47" s="34">
        <v>0.0</v>
      </c>
      <c r="H47" s="35" t="s">
        <v>63</v>
      </c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'01'!B48</f>
        <v>Creamer Cair</v>
      </c>
      <c r="C48" s="30" t="str">
        <f>'01'!C48</f>
        <v/>
      </c>
      <c r="D48" s="30">
        <f>'01'!G48</f>
        <v>539</v>
      </c>
      <c r="E48" s="34">
        <v>647.0</v>
      </c>
      <c r="F48" s="30"/>
      <c r="G48" s="34">
        <v>647.0</v>
      </c>
      <c r="H48" s="35" t="s">
        <v>92</v>
      </c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'01'!B49</f>
        <v/>
      </c>
      <c r="C49" s="30" t="str">
        <f>'01'!C49</f>
        <v/>
      </c>
      <c r="D49" s="30" t="str">
        <f>'01'!G49</f>
        <v/>
      </c>
      <c r="E49" s="30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'01'!B50</f>
        <v/>
      </c>
      <c r="C50" s="30" t="str">
        <f>'01'!C50</f>
        <v/>
      </c>
      <c r="D50" s="30" t="str">
        <f>'01'!G50</f>
        <v/>
      </c>
      <c r="E50" s="30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'01'!B51</f>
        <v/>
      </c>
      <c r="C51" s="30" t="str">
        <f>'01'!C51</f>
        <v/>
      </c>
      <c r="D51" s="30" t="str">
        <f>'01'!G51</f>
        <v/>
      </c>
      <c r="E51" s="30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'01'!B52</f>
        <v/>
      </c>
      <c r="C52" s="51" t="str">
        <f>'01'!C52</f>
        <v/>
      </c>
      <c r="D52" s="51" t="str">
        <f>'01'!G52</f>
        <v/>
      </c>
      <c r="E52" s="51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'01'!B53</f>
        <v>Coffee Jelly</v>
      </c>
      <c r="C53" s="46" t="str">
        <f>'01'!C53</f>
        <v/>
      </c>
      <c r="D53" s="46">
        <f>'01'!G53</f>
        <v>0</v>
      </c>
      <c r="E53" s="4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'01'!B54</f>
        <v>Lotus Crumb</v>
      </c>
      <c r="C54" s="30" t="str">
        <f>'01'!C54</f>
        <v/>
      </c>
      <c r="D54" s="30">
        <f>'01'!G54</f>
        <v>0</v>
      </c>
      <c r="E54" s="30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'01'!B55</f>
        <v>Oreo Crumbs</v>
      </c>
      <c r="C55" s="30" t="str">
        <f>'01'!C55</f>
        <v/>
      </c>
      <c r="D55" s="30">
        <f>'01'!G55</f>
        <v>3373</v>
      </c>
      <c r="E55" s="30"/>
      <c r="F55" s="30"/>
      <c r="G55" s="34">
        <v>3006.0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'01'!B56</f>
        <v>Rainbow Jelly</v>
      </c>
      <c r="C56" s="30" t="str">
        <f>'01'!C56</f>
        <v/>
      </c>
      <c r="D56" s="30">
        <f>'01'!G56</f>
        <v>0</v>
      </c>
      <c r="E56" s="30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'01'!B57</f>
        <v>Strawberry jam</v>
      </c>
      <c r="C57" s="30" t="str">
        <f>'01'!C57</f>
        <v/>
      </c>
      <c r="D57" s="30">
        <f>'01'!G57</f>
        <v>2290</v>
      </c>
      <c r="E57" s="30"/>
      <c r="F57" s="30"/>
      <c r="G57" s="34">
        <v>1997.0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'01'!B58</f>
        <v>Manggo Jam</v>
      </c>
      <c r="C58" s="30" t="str">
        <f>'01'!C58</f>
        <v/>
      </c>
      <c r="D58" s="30">
        <f>'01'!G58</f>
        <v>3088</v>
      </c>
      <c r="E58" s="30"/>
      <c r="F58" s="30"/>
      <c r="G58" s="34">
        <v>1833.0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'01'!B59</f>
        <v>Chocolate Topping</v>
      </c>
      <c r="C59" s="30" t="str">
        <f>'01'!C59</f>
        <v/>
      </c>
      <c r="D59" s="30" t="str">
        <f>'01'!G59</f>
        <v/>
      </c>
      <c r="E59" s="30"/>
      <c r="F59" s="30"/>
      <c r="G59" s="34">
        <v>5909.0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'01'!B60</f>
        <v>Chocolate Sauce</v>
      </c>
      <c r="C60" s="30" t="str">
        <f>'01'!C60</f>
        <v/>
      </c>
      <c r="D60" s="30" t="str">
        <f>'01'!G60</f>
        <v/>
      </c>
      <c r="E60" s="30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'01'!B61</f>
        <v>Yakult</v>
      </c>
      <c r="C61" s="30" t="str">
        <f>'01'!C61</f>
        <v/>
      </c>
      <c r="D61" s="30" t="str">
        <f>'01'!G61</f>
        <v/>
      </c>
      <c r="E61" s="30"/>
      <c r="F61" s="30"/>
      <c r="G61" s="34">
        <v>11.0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'01'!B62</f>
        <v>kacang morin</v>
      </c>
      <c r="C62" s="30" t="str">
        <f>'01'!C62</f>
        <v/>
      </c>
      <c r="D62" s="30" t="str">
        <f>'01'!G62</f>
        <v/>
      </c>
      <c r="E62" s="30"/>
      <c r="F62" s="30"/>
      <c r="G62" s="34">
        <v>162.0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'01'!B63</f>
        <v/>
      </c>
      <c r="C63" s="30" t="str">
        <f>'01'!C63</f>
        <v/>
      </c>
      <c r="D63" s="30" t="str">
        <f>'01'!G63</f>
        <v/>
      </c>
      <c r="E63" s="30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'01'!B64</f>
        <v/>
      </c>
      <c r="C64" s="30" t="str">
        <f>'01'!C64</f>
        <v/>
      </c>
      <c r="D64" s="30" t="str">
        <f>'01'!G64</f>
        <v/>
      </c>
      <c r="E64" s="30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'01'!B65</f>
        <v/>
      </c>
      <c r="C65" s="66" t="str">
        <f>'01'!C65</f>
        <v/>
      </c>
      <c r="D65" s="66" t="str">
        <f>'01'!G65</f>
        <v/>
      </c>
      <c r="E65" s="66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'01'!B66</f>
        <v>Soft Mix Vanilla</v>
      </c>
      <c r="C66" s="22" t="str">
        <f>'01'!C66</f>
        <v/>
      </c>
      <c r="D66" s="22">
        <f>'01'!G66</f>
        <v>50000</v>
      </c>
      <c r="E66" s="18">
        <v>20000.0</v>
      </c>
      <c r="F66" s="22"/>
      <c r="G66" s="18">
        <v>42000.0</v>
      </c>
      <c r="H66" s="24" t="s">
        <v>14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'01'!B67</f>
        <v>Soft Mix Mocca</v>
      </c>
      <c r="C67" s="30" t="str">
        <f>'01'!C67</f>
        <v/>
      </c>
      <c r="D67" s="30" t="str">
        <f>'01'!G67</f>
        <v/>
      </c>
      <c r="E67" s="30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'01'!B68</f>
        <v>Soft Mix Green Tea</v>
      </c>
      <c r="C68" s="30" t="str">
        <f>'01'!C68</f>
        <v/>
      </c>
      <c r="D68" s="30" t="str">
        <f>'01'!G68</f>
        <v/>
      </c>
      <c r="E68" s="30"/>
      <c r="F68" s="30"/>
      <c r="G68" s="30"/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'01'!B69</f>
        <v>Soft Mix Strawberry</v>
      </c>
      <c r="C69" s="30" t="str">
        <f>'01'!C69</f>
        <v/>
      </c>
      <c r="D69" s="30" t="str">
        <f>'01'!G69</f>
        <v/>
      </c>
      <c r="E69" s="30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'01'!B70</f>
        <v>Soft Mix Chocolate</v>
      </c>
      <c r="C70" s="30" t="str">
        <f>'01'!C70</f>
        <v/>
      </c>
      <c r="D70" s="30" t="str">
        <f>'01'!G70</f>
        <v/>
      </c>
      <c r="E70" s="30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'01'!B71</f>
        <v>Cup 12 Oz</v>
      </c>
      <c r="C71" s="30" t="str">
        <f>'01'!C71</f>
        <v/>
      </c>
      <c r="D71" s="30">
        <f>'01'!G71</f>
        <v>606</v>
      </c>
      <c r="E71" s="30"/>
      <c r="F71" s="30"/>
      <c r="G71" s="34">
        <v>450.0</v>
      </c>
      <c r="H71" s="37"/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'01'!B72</f>
        <v>Cone</v>
      </c>
      <c r="C72" s="30" t="str">
        <f>'01'!C72</f>
        <v/>
      </c>
      <c r="D72" s="30">
        <f>'01'!G72</f>
        <v>588</v>
      </c>
      <c r="E72" s="34"/>
      <c r="F72" s="34">
        <v>1.0</v>
      </c>
      <c r="G72" s="34">
        <v>425.0</v>
      </c>
      <c r="H72" s="35" t="s">
        <v>93</v>
      </c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'01'!B73</f>
        <v>Sendok Ice Cream</v>
      </c>
      <c r="C73" s="30" t="str">
        <f>'01'!C73</f>
        <v/>
      </c>
      <c r="D73" s="30">
        <f>'01'!G73</f>
        <v>535</v>
      </c>
      <c r="E73" s="30"/>
      <c r="F73" s="30"/>
      <c r="G73" s="34">
        <v>376.0</v>
      </c>
      <c r="H73" s="37"/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'01'!B74</f>
        <v>Paper Cup 4 Oz</v>
      </c>
      <c r="C74" s="30" t="str">
        <f>'01'!C74</f>
        <v/>
      </c>
      <c r="D74" s="30">
        <f>'01'!G74</f>
        <v>294</v>
      </c>
      <c r="E74" s="30"/>
      <c r="F74" s="30"/>
      <c r="G74" s="34">
        <v>294.0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'01'!B75</f>
        <v/>
      </c>
      <c r="C75" s="30" t="str">
        <f>'01'!C75</f>
        <v/>
      </c>
      <c r="D75" s="30" t="str">
        <f>'01'!G75</f>
        <v/>
      </c>
      <c r="E75" s="30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'01'!B76</f>
        <v/>
      </c>
      <c r="C76" s="30" t="str">
        <f>'01'!C76</f>
        <v/>
      </c>
      <c r="D76" s="30" t="str">
        <f>'01'!G76</f>
        <v/>
      </c>
      <c r="E76" s="30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'01'!B77</f>
        <v/>
      </c>
      <c r="C77" s="30" t="str">
        <f>'01'!C77</f>
        <v/>
      </c>
      <c r="D77" s="30" t="str">
        <f>'01'!G77</f>
        <v/>
      </c>
      <c r="E77" s="30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'01'!B78</f>
        <v/>
      </c>
      <c r="C78" s="30" t="str">
        <f>'01'!C78</f>
        <v/>
      </c>
      <c r="D78" s="30" t="str">
        <f>'01'!G78</f>
        <v/>
      </c>
      <c r="E78" s="30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'01'!B79</f>
        <v/>
      </c>
      <c r="C79" s="30" t="str">
        <f>'01'!C79</f>
        <v/>
      </c>
      <c r="D79" s="30" t="str">
        <f>'01'!G79</f>
        <v/>
      </c>
      <c r="E79" s="30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'01'!B80</f>
        <v/>
      </c>
      <c r="C80" s="30" t="str">
        <f>'01'!C80</f>
        <v/>
      </c>
      <c r="D80" s="30" t="str">
        <f>'01'!G80</f>
        <v/>
      </c>
      <c r="E80" s="30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'01'!B81</f>
        <v/>
      </c>
      <c r="C81" s="30" t="str">
        <f>'01'!C81</f>
        <v/>
      </c>
      <c r="D81" s="30" t="str">
        <f>'01'!G81</f>
        <v/>
      </c>
      <c r="E81" s="30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'01'!B82</f>
        <v/>
      </c>
      <c r="C82" s="30" t="str">
        <f>'01'!C82</f>
        <v/>
      </c>
      <c r="D82" s="30" t="str">
        <f>'01'!G82</f>
        <v/>
      </c>
      <c r="E82" s="30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'01'!B83</f>
        <v/>
      </c>
      <c r="C83" s="30" t="str">
        <f>'01'!C83</f>
        <v/>
      </c>
      <c r="D83" s="30" t="str">
        <f>'01'!G83</f>
        <v/>
      </c>
      <c r="E83" s="30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'01'!B84</f>
        <v/>
      </c>
      <c r="C84" s="30" t="str">
        <f>'01'!C84</f>
        <v/>
      </c>
      <c r="D84" s="30" t="str">
        <f>'01'!G84</f>
        <v/>
      </c>
      <c r="E84" s="30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'01'!B85</f>
        <v/>
      </c>
      <c r="C85" s="30" t="str">
        <f>'01'!C85</f>
        <v/>
      </c>
      <c r="D85" s="30" t="str">
        <f>'01'!G85</f>
        <v/>
      </c>
      <c r="E85" s="30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86" t="str">
        <f>'01'!B86</f>
        <v/>
      </c>
      <c r="C86" s="51" t="str">
        <f>'01'!C86</f>
        <v/>
      </c>
      <c r="D86" s="51" t="str">
        <f>'01'!G86</f>
        <v/>
      </c>
      <c r="E86" s="51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81" t="s">
        <v>95</v>
      </c>
      <c r="C87" s="22" t="str">
        <f>'01'!C87</f>
        <v/>
      </c>
      <c r="D87" s="46">
        <f>'01'!G87</f>
        <v>3</v>
      </c>
      <c r="E87" s="18">
        <v>10.0</v>
      </c>
      <c r="F87" s="22"/>
      <c r="G87" s="18">
        <v>12.0</v>
      </c>
      <c r="H87" s="24" t="s">
        <v>14</v>
      </c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84" t="s">
        <v>96</v>
      </c>
      <c r="C88" s="30" t="str">
        <f>'01'!C88</f>
        <v/>
      </c>
      <c r="D88" s="30">
        <f>'01'!G88</f>
        <v>13</v>
      </c>
      <c r="E88" s="30"/>
      <c r="F88" s="30"/>
      <c r="G88" s="34">
        <v>11.0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84" t="s">
        <v>97</v>
      </c>
      <c r="C89" s="30" t="str">
        <f>'01'!C89</f>
        <v/>
      </c>
      <c r="D89" s="30">
        <f>'01'!G89</f>
        <v>2</v>
      </c>
      <c r="E89" s="34">
        <v>10.0</v>
      </c>
      <c r="F89" s="30"/>
      <c r="G89" s="34">
        <v>12.0</v>
      </c>
      <c r="H89" s="35" t="s">
        <v>14</v>
      </c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84" t="s">
        <v>98</v>
      </c>
      <c r="C90" s="30" t="str">
        <f>'01'!C90</f>
        <v/>
      </c>
      <c r="D90" s="30">
        <f>'01'!G90</f>
        <v>0</v>
      </c>
      <c r="E90" s="34">
        <v>10.0</v>
      </c>
      <c r="F90" s="30"/>
      <c r="G90" s="34">
        <v>10.0</v>
      </c>
      <c r="H90" s="35" t="s">
        <v>14</v>
      </c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84" t="s">
        <v>99</v>
      </c>
      <c r="C91" s="30" t="str">
        <f>'01'!C91</f>
        <v/>
      </c>
      <c r="D91" s="34">
        <v>1.0</v>
      </c>
      <c r="E91" s="34">
        <v>10.0</v>
      </c>
      <c r="F91" s="30"/>
      <c r="G91" s="34">
        <v>11.0</v>
      </c>
      <c r="H91" s="35" t="s">
        <v>14</v>
      </c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84" t="s">
        <v>100</v>
      </c>
      <c r="C92" s="30" t="str">
        <f>'01'!C92</f>
        <v/>
      </c>
      <c r="D92" s="34">
        <v>1.0</v>
      </c>
      <c r="E92" s="30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84" t="s">
        <v>101</v>
      </c>
      <c r="C93" s="30" t="str">
        <f>'01'!C93</f>
        <v/>
      </c>
      <c r="D93" s="34">
        <v>2.0</v>
      </c>
      <c r="E93" s="30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84" t="s">
        <v>102</v>
      </c>
      <c r="C94" s="30" t="str">
        <f>'01'!C94</f>
        <v/>
      </c>
      <c r="D94" s="34">
        <v>11.0</v>
      </c>
      <c r="E94" s="30"/>
      <c r="F94" s="30"/>
      <c r="G94" s="34">
        <v>11.0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84" t="s">
        <v>103</v>
      </c>
      <c r="C95" s="30" t="str">
        <f>'01'!C95</f>
        <v/>
      </c>
      <c r="D95" s="34">
        <v>93.0</v>
      </c>
      <c r="E95" s="30"/>
      <c r="F95" s="30"/>
      <c r="G95" s="34">
        <v>93.0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84" t="s">
        <v>104</v>
      </c>
      <c r="C96" s="30" t="str">
        <f>'01'!C96</f>
        <v/>
      </c>
      <c r="D96" s="34">
        <v>97.0</v>
      </c>
      <c r="E96" s="30"/>
      <c r="F96" s="30"/>
      <c r="G96" s="34">
        <v>97.0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84" t="s">
        <v>105</v>
      </c>
      <c r="C97" s="30" t="str">
        <f>'01'!C97</f>
        <v/>
      </c>
      <c r="D97" s="34">
        <v>4.0</v>
      </c>
      <c r="E97" s="30"/>
      <c r="F97" s="30"/>
      <c r="G97" s="34">
        <v>4.0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84" t="s">
        <v>106</v>
      </c>
      <c r="C98" s="30" t="str">
        <f>'01'!C98</f>
        <v/>
      </c>
      <c r="D98" s="34">
        <v>0.0</v>
      </c>
      <c r="E98" s="30"/>
      <c r="F98" s="30"/>
      <c r="G98" s="34">
        <v>0.0</v>
      </c>
      <c r="H98" s="37"/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84" t="s">
        <v>108</v>
      </c>
      <c r="C99" s="30" t="str">
        <f>'01'!C99</f>
        <v/>
      </c>
      <c r="D99" s="34">
        <v>1.0</v>
      </c>
      <c r="E99" s="30"/>
      <c r="F99" s="30"/>
      <c r="G99" s="34">
        <v>1.0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84" t="s">
        <v>109</v>
      </c>
      <c r="C100" s="30" t="str">
        <f>'01'!C100</f>
        <v/>
      </c>
      <c r="D100" s="34">
        <v>1.0</v>
      </c>
      <c r="E100" s="30"/>
      <c r="F100" s="30"/>
      <c r="G100" s="34">
        <v>1.0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'01'!B101</f>
        <v/>
      </c>
      <c r="C101" s="30" t="str">
        <f>'01'!C101</f>
        <v/>
      </c>
      <c r="D101" s="30"/>
      <c r="E101" s="30"/>
      <c r="F101" s="30"/>
      <c r="G101" s="34"/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'01'!B102</f>
        <v/>
      </c>
      <c r="C102" s="30" t="str">
        <f>'01'!C102</f>
        <v/>
      </c>
      <c r="D102" s="30"/>
      <c r="E102" s="30"/>
      <c r="F102" s="30"/>
      <c r="G102" s="34"/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'01'!B103</f>
        <v/>
      </c>
      <c r="C103" s="30" t="str">
        <f>'01'!C103</f>
        <v/>
      </c>
      <c r="D103" s="30"/>
      <c r="E103" s="30"/>
      <c r="F103" s="30"/>
      <c r="G103" s="34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'01'!B104</f>
        <v/>
      </c>
      <c r="C104" s="30" t="str">
        <f>'01'!C104</f>
        <v/>
      </c>
      <c r="D104" s="30"/>
      <c r="E104" s="30"/>
      <c r="F104" s="30"/>
      <c r="G104" s="34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'01'!B105</f>
        <v/>
      </c>
      <c r="C105" s="30" t="str">
        <f>'01'!C105</f>
        <v/>
      </c>
      <c r="D105" s="30" t="str">
        <f>'01'!G105</f>
        <v/>
      </c>
      <c r="E105" s="30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'01'!B106</f>
        <v/>
      </c>
      <c r="C106" s="30" t="str">
        <f>'01'!C106</f>
        <v/>
      </c>
      <c r="D106" s="30" t="str">
        <f>'01'!G106</f>
        <v/>
      </c>
      <c r="E106" s="30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'01'!B107</f>
        <v/>
      </c>
      <c r="C107" s="30" t="str">
        <f>'01'!C107</f>
        <v/>
      </c>
      <c r="D107" s="30"/>
      <c r="E107" s="30"/>
      <c r="F107" s="30"/>
      <c r="G107" s="34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'01'!B108</f>
        <v/>
      </c>
      <c r="C108" s="30" t="str">
        <f>'01'!C108</f>
        <v/>
      </c>
      <c r="D108" s="30" t="str">
        <f>'01'!G108</f>
        <v/>
      </c>
      <c r="E108" s="30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'01'!B109</f>
        <v/>
      </c>
      <c r="C109" s="30" t="str">
        <f>'01'!C109</f>
        <v/>
      </c>
      <c r="D109" s="30" t="str">
        <f>'01'!G109</f>
        <v/>
      </c>
      <c r="E109" s="30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'01'!B110</f>
        <v/>
      </c>
      <c r="C110" s="30" t="str">
        <f>'01'!C110</f>
        <v/>
      </c>
      <c r="D110" s="30" t="str">
        <f>'01'!G110</f>
        <v/>
      </c>
      <c r="E110" s="30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'01'!B111</f>
        <v/>
      </c>
      <c r="C111" s="30" t="str">
        <f>'01'!C111</f>
        <v/>
      </c>
      <c r="D111" s="30" t="str">
        <f>'01'!G111</f>
        <v/>
      </c>
      <c r="E111" s="30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'01'!B112</f>
        <v/>
      </c>
      <c r="C112" s="30" t="str">
        <f>'01'!C112</f>
        <v/>
      </c>
      <c r="D112" s="30" t="str">
        <f>'01'!G112</f>
        <v/>
      </c>
      <c r="E112" s="30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'01'!B113</f>
        <v/>
      </c>
      <c r="C113" s="30" t="str">
        <f>'01'!C113</f>
        <v/>
      </c>
      <c r="D113" s="30" t="str">
        <f>'01'!G113</f>
        <v/>
      </c>
      <c r="E113" s="30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'01'!B114</f>
        <v/>
      </c>
      <c r="C114" s="30" t="str">
        <f>'01'!C114</f>
        <v/>
      </c>
      <c r="D114" s="30" t="str">
        <f>'01'!G114</f>
        <v/>
      </c>
      <c r="E114" s="30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'01'!B115</f>
        <v/>
      </c>
      <c r="C115" s="30" t="str">
        <f>'01'!C115</f>
        <v/>
      </c>
      <c r="D115" s="30" t="str">
        <f>'01'!G115</f>
        <v/>
      </c>
      <c r="E115" s="30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'01'!B116</f>
        <v/>
      </c>
      <c r="C116" s="30" t="str">
        <f>'01'!C116</f>
        <v/>
      </c>
      <c r="D116" s="30" t="str">
        <f>'01'!G116</f>
        <v/>
      </c>
      <c r="E116" s="30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'01'!B117</f>
        <v/>
      </c>
      <c r="C117" s="51" t="str">
        <f>'01'!C117</f>
        <v/>
      </c>
      <c r="D117" s="51" t="str">
        <f>'01'!G117</f>
        <v/>
      </c>
      <c r="E117" s="51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21.0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'02'!B2</f>
        <v>Susu UHT</v>
      </c>
      <c r="C2" s="26">
        <f>'02'!C2</f>
        <v>50</v>
      </c>
      <c r="D2" s="22">
        <f>'02'!G2</f>
        <v>11538</v>
      </c>
      <c r="E2" s="22"/>
      <c r="F2" s="22"/>
      <c r="G2" s="18">
        <v>8756.0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'02'!B3</f>
        <v>Thai Tea Chatramue </v>
      </c>
      <c r="C3" s="38" t="str">
        <f>'02'!C3</f>
        <v/>
      </c>
      <c r="D3" s="30">
        <f>'02'!G3</f>
        <v>556</v>
      </c>
      <c r="E3" s="30"/>
      <c r="F3" s="30"/>
      <c r="G3" s="34">
        <v>556.0</v>
      </c>
      <c r="H3" s="37"/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'02'!B4</f>
        <v>Tapioca Pearl</v>
      </c>
      <c r="C4" s="38" t="str">
        <f>'02'!C4</f>
        <v/>
      </c>
      <c r="D4" s="30">
        <f>'02'!G4</f>
        <v>520</v>
      </c>
      <c r="E4" s="34">
        <v>1000.0</v>
      </c>
      <c r="F4" s="34">
        <v>520.0</v>
      </c>
      <c r="G4" s="34">
        <v>1000.0</v>
      </c>
      <c r="H4" s="35" t="s">
        <v>26</v>
      </c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'02'!B5</f>
        <v>Kopi Robusta Kerinci</v>
      </c>
      <c r="C5" s="38" t="str">
        <f>'02'!C5</f>
        <v/>
      </c>
      <c r="D5" s="30">
        <f>'02'!G5</f>
        <v>1000</v>
      </c>
      <c r="E5" s="30"/>
      <c r="F5" s="30"/>
      <c r="G5" s="34">
        <v>1000.0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'02'!B6</f>
        <v>Fructose Syrup</v>
      </c>
      <c r="C6" s="38" t="str">
        <f>'02'!C6</f>
        <v/>
      </c>
      <c r="D6" s="30">
        <f>'02'!G6</f>
        <v>6079</v>
      </c>
      <c r="E6" s="30"/>
      <c r="F6" s="30"/>
      <c r="G6" s="34">
        <v>4413.0</v>
      </c>
      <c r="H6" s="37"/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'02'!B7</f>
        <v>Gula Aren Bubuk</v>
      </c>
      <c r="C7" s="38" t="str">
        <f>'02'!C7</f>
        <v/>
      </c>
      <c r="D7" s="30">
        <f>'02'!G7</f>
        <v>575</v>
      </c>
      <c r="E7" s="30"/>
      <c r="F7" s="34">
        <v>215.0</v>
      </c>
      <c r="G7" s="34">
        <v>360.0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'02'!B8</f>
        <v>Gula Aren Cair</v>
      </c>
      <c r="C8" s="38" t="str">
        <f>'02'!C8</f>
        <v/>
      </c>
      <c r="D8" s="30">
        <f>'02'!G8</f>
        <v>613</v>
      </c>
      <c r="E8" s="30"/>
      <c r="F8" s="30"/>
      <c r="G8" s="34">
        <v>717.0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'02'!B9</f>
        <v>Carnation</v>
      </c>
      <c r="C9" s="38" t="str">
        <f>'02'!C9</f>
        <v/>
      </c>
      <c r="D9" s="30">
        <f>'02'!G9</f>
        <v>3161</v>
      </c>
      <c r="E9" s="30"/>
      <c r="F9" s="30"/>
      <c r="G9" s="34">
        <v>2792.0</v>
      </c>
      <c r="H9" s="37"/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'02'!B10</f>
        <v>Hazelnut Syrup</v>
      </c>
      <c r="C10" s="40">
        <v>102.0</v>
      </c>
      <c r="D10" s="30">
        <f>'02'!G10</f>
        <v>398</v>
      </c>
      <c r="E10" s="30"/>
      <c r="F10" s="30"/>
      <c r="G10" s="34">
        <v>380.0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'02'!B11</f>
        <v>Small Cup - 14 Oz</v>
      </c>
      <c r="C11" s="38" t="str">
        <f>'02'!C11</f>
        <v/>
      </c>
      <c r="D11" s="30">
        <f>'02'!G11</f>
        <v>111</v>
      </c>
      <c r="E11" s="30"/>
      <c r="F11" s="30"/>
      <c r="G11" s="34">
        <v>106.0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'02'!B12</f>
        <v>Large Cup - 22 Oz</v>
      </c>
      <c r="C12" s="38" t="str">
        <f>'02'!C12</f>
        <v/>
      </c>
      <c r="D12" s="30">
        <f>'02'!G12</f>
        <v>445</v>
      </c>
      <c r="E12" s="30"/>
      <c r="F12" s="34">
        <v>1.0</v>
      </c>
      <c r="G12" s="34">
        <v>408.0</v>
      </c>
      <c r="H12" s="35" t="s">
        <v>37</v>
      </c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'02'!B13</f>
        <v>Sedotan Besar</v>
      </c>
      <c r="C13" s="38" t="str">
        <f>'02'!C13</f>
        <v/>
      </c>
      <c r="D13" s="30">
        <f>'02'!G13</f>
        <v>184</v>
      </c>
      <c r="E13" s="30"/>
      <c r="F13" s="30"/>
      <c r="G13" s="34">
        <v>171.0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'02'!B14</f>
        <v>Sedotan Kecil</v>
      </c>
      <c r="C14" s="38" t="str">
        <f>'02'!C14</f>
        <v/>
      </c>
      <c r="D14" s="30">
        <f>'02'!G14</f>
        <v>200</v>
      </c>
      <c r="E14" s="30"/>
      <c r="F14" s="30"/>
      <c r="G14" s="34">
        <v>171.0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'02'!B15</f>
        <v>Cup Sealer</v>
      </c>
      <c r="C15" s="38" t="str">
        <f>'02'!C15</f>
        <v/>
      </c>
      <c r="D15" s="30">
        <f>'02'!G15</f>
        <v>0</v>
      </c>
      <c r="E15" s="34">
        <v>1.0</v>
      </c>
      <c r="F15" s="30"/>
      <c r="G15" s="34">
        <v>1.0</v>
      </c>
      <c r="H15" s="35" t="s">
        <v>14</v>
      </c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'02'!B16</f>
        <v>Air Mineral SMS</v>
      </c>
      <c r="C16" s="38" t="str">
        <f>'02'!C16</f>
        <v/>
      </c>
      <c r="D16" s="30">
        <f>'02'!G16</f>
        <v>1</v>
      </c>
      <c r="E16" s="30"/>
      <c r="F16" s="30"/>
      <c r="G16" s="34">
        <v>1.0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'02'!B17</f>
        <v/>
      </c>
      <c r="C17" s="38" t="str">
        <f>'02'!C17</f>
        <v/>
      </c>
      <c r="D17" s="30" t="str">
        <f>'02'!G17</f>
        <v/>
      </c>
      <c r="E17" s="30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'02'!B18</f>
        <v/>
      </c>
      <c r="C18" s="38" t="str">
        <f>'02'!C18</f>
        <v/>
      </c>
      <c r="D18" s="30" t="str">
        <f>'02'!G18</f>
        <v/>
      </c>
      <c r="E18" s="30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'02'!B19</f>
        <v/>
      </c>
      <c r="C19" s="38" t="str">
        <f>'02'!C19</f>
        <v/>
      </c>
      <c r="D19" s="30" t="str">
        <f>'02'!G19</f>
        <v/>
      </c>
      <c r="E19" s="30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'02'!B20</f>
        <v/>
      </c>
      <c r="C20" s="38" t="str">
        <f>'02'!C20</f>
        <v/>
      </c>
      <c r="D20" s="30" t="str">
        <f>'02'!G20</f>
        <v/>
      </c>
      <c r="E20" s="30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'02'!B21</f>
        <v/>
      </c>
      <c r="C21" s="38" t="str">
        <f>'02'!C21</f>
        <v/>
      </c>
      <c r="D21" s="30" t="str">
        <f>'02'!G21</f>
        <v/>
      </c>
      <c r="E21" s="30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'02'!B22</f>
        <v/>
      </c>
      <c r="C22" s="50" t="str">
        <f>'02'!C22</f>
        <v/>
      </c>
      <c r="D22" s="51" t="str">
        <f>'02'!G22</f>
        <v/>
      </c>
      <c r="E22" s="51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'02'!B23</f>
        <v>Bubble Gum Powder</v>
      </c>
      <c r="C23" s="76" t="str">
        <f>'02'!C23</f>
        <v/>
      </c>
      <c r="D23" s="46">
        <f>'02'!G23</f>
        <v>844</v>
      </c>
      <c r="E23" s="46"/>
      <c r="F23" s="46"/>
      <c r="G23" s="57">
        <v>844.0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'02'!B24</f>
        <v>Cotton Candy Powder</v>
      </c>
      <c r="C24" s="38" t="str">
        <f>'02'!C24</f>
        <v/>
      </c>
      <c r="D24" s="30">
        <f>'02'!G24</f>
        <v>117</v>
      </c>
      <c r="E24" s="30"/>
      <c r="F24" s="30"/>
      <c r="G24" s="34">
        <v>117.0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'02'!B25</f>
        <v>Cream Cheese Powder</v>
      </c>
      <c r="C25" s="38" t="str">
        <f>'02'!C25</f>
        <v/>
      </c>
      <c r="D25" s="30">
        <f>'02'!G25</f>
        <v>0</v>
      </c>
      <c r="E25" s="30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'02'!B26</f>
        <v>Es Permen Karet Powder</v>
      </c>
      <c r="C26" s="38" t="str">
        <f>'02'!C26</f>
        <v/>
      </c>
      <c r="D26" s="30">
        <f>'02'!G26</f>
        <v>519</v>
      </c>
      <c r="E26" s="30"/>
      <c r="F26" s="30"/>
      <c r="G26" s="34">
        <v>519.0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'02'!B27</f>
        <v>Green Tea Powder</v>
      </c>
      <c r="C27" s="38" t="str">
        <f>'02'!C27</f>
        <v/>
      </c>
      <c r="D27" s="30">
        <f>'02'!G27</f>
        <v>843</v>
      </c>
      <c r="E27" s="30"/>
      <c r="F27" s="30"/>
      <c r="G27" s="34">
        <v>843.0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'02'!B28</f>
        <v>Lemon Tea Powder</v>
      </c>
      <c r="C28" s="38" t="str">
        <f>'02'!C28</f>
        <v/>
      </c>
      <c r="D28" s="30">
        <f>'02'!G28</f>
        <v>392</v>
      </c>
      <c r="E28" s="34">
        <v>1000.0</v>
      </c>
      <c r="F28" s="30"/>
      <c r="G28" s="34">
        <v>1214.0</v>
      </c>
      <c r="H28" s="35" t="s">
        <v>14</v>
      </c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'02'!B29</f>
        <v>Lychee Powder</v>
      </c>
      <c r="C29" s="38" t="str">
        <f>'02'!C29</f>
        <v/>
      </c>
      <c r="D29" s="30">
        <f>'02'!G29</f>
        <v>1211</v>
      </c>
      <c r="E29" s="30"/>
      <c r="F29" s="30"/>
      <c r="G29" s="34">
        <v>1211.0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'02'!B30</f>
        <v>Lychee Tea Powder</v>
      </c>
      <c r="C30" s="38" t="str">
        <f>'02'!C30</f>
        <v/>
      </c>
      <c r="D30" s="30">
        <f>'02'!G30</f>
        <v>1585</v>
      </c>
      <c r="E30" s="30"/>
      <c r="F30" s="30"/>
      <c r="G30" s="34">
        <v>1283.0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'02'!B31</f>
        <v>Mango Powder</v>
      </c>
      <c r="C31" s="38" t="str">
        <f>'02'!C31</f>
        <v/>
      </c>
      <c r="D31" s="30">
        <f>'02'!G31</f>
        <v>824</v>
      </c>
      <c r="E31" s="30"/>
      <c r="F31" s="30"/>
      <c r="G31" s="34">
        <v>791.0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'02'!B32</f>
        <v>Milo Powder</v>
      </c>
      <c r="C32" s="38" t="str">
        <f>'02'!C32</f>
        <v/>
      </c>
      <c r="D32" s="30">
        <f>'02'!G32</f>
        <v>1228</v>
      </c>
      <c r="E32" s="30"/>
      <c r="F32" s="30"/>
      <c r="G32" s="34">
        <v>1166.0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'02'!B33</f>
        <v>NDC Creamer Powder</v>
      </c>
      <c r="C33" s="38" t="str">
        <f>'02'!C33</f>
        <v/>
      </c>
      <c r="D33" s="30">
        <f>'02'!G33</f>
        <v>501</v>
      </c>
      <c r="E33" s="30"/>
      <c r="F33" s="30"/>
      <c r="G33" s="34">
        <v>501.0</v>
      </c>
      <c r="H33" s="37"/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'02'!B34</f>
        <v>Ovaltine Powder</v>
      </c>
      <c r="C34" s="38" t="str">
        <f>'02'!C34</f>
        <v/>
      </c>
      <c r="D34" s="30">
        <f>'02'!G34</f>
        <v>722</v>
      </c>
      <c r="E34" s="30"/>
      <c r="F34" s="30"/>
      <c r="G34" s="34">
        <v>695.0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'02'!B35</f>
        <v>Red Velvet Powder</v>
      </c>
      <c r="C35" s="38" t="str">
        <f>'02'!C35</f>
        <v/>
      </c>
      <c r="D35" s="30">
        <f>'02'!G35</f>
        <v>287</v>
      </c>
      <c r="E35" s="30"/>
      <c r="F35" s="30"/>
      <c r="G35" s="34">
        <v>287.0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'02'!B36</f>
        <v>Royal Chocolate Powder</v>
      </c>
      <c r="C36" s="38" t="str">
        <f>'02'!C36</f>
        <v/>
      </c>
      <c r="D36" s="30">
        <f>'02'!G36</f>
        <v>251</v>
      </c>
      <c r="E36" s="34">
        <v>1000.0</v>
      </c>
      <c r="F36" s="30"/>
      <c r="G36" s="34">
        <v>1089.0</v>
      </c>
      <c r="H36" s="35" t="s">
        <v>14</v>
      </c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'02'!B37</f>
        <v>Teh Kayu Aro Powder</v>
      </c>
      <c r="C37" s="38" t="str">
        <f>'02'!C37</f>
        <v/>
      </c>
      <c r="D37" s="30">
        <f>'02'!G37</f>
        <v>355</v>
      </c>
      <c r="E37" s="30"/>
      <c r="F37" s="30"/>
      <c r="G37" s="34">
        <v>355.0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'02'!B38</f>
        <v>Taro Powder</v>
      </c>
      <c r="C38" s="38" t="str">
        <f>'02'!C38</f>
        <v/>
      </c>
      <c r="D38" s="30">
        <f>'02'!G38</f>
        <v>1518</v>
      </c>
      <c r="E38" s="30"/>
      <c r="F38" s="30"/>
      <c r="G38" s="34">
        <v>1496.0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'02'!B39</f>
        <v>Vanilla Powder</v>
      </c>
      <c r="C39" s="38" t="str">
        <f>'02'!C39</f>
        <v/>
      </c>
      <c r="D39" s="30">
        <f>'02'!G39</f>
        <v>959</v>
      </c>
      <c r="E39" s="30"/>
      <c r="F39" s="30"/>
      <c r="G39" s="34">
        <v>959.0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'02'!B40</f>
        <v/>
      </c>
      <c r="C40" s="38" t="str">
        <f>'02'!C40</f>
        <v/>
      </c>
      <c r="D40" s="30" t="str">
        <f>'02'!G40</f>
        <v/>
      </c>
      <c r="E40" s="30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'02'!B41</f>
        <v/>
      </c>
      <c r="C41" s="38" t="str">
        <f>'02'!C41</f>
        <v/>
      </c>
      <c r="D41" s="30" t="str">
        <f>'02'!G41</f>
        <v/>
      </c>
      <c r="E41" s="30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'02'!B42</f>
        <v/>
      </c>
      <c r="C42" s="65" t="str">
        <f>'02'!C42</f>
        <v/>
      </c>
      <c r="D42" s="66" t="str">
        <f>'02'!G42</f>
        <v/>
      </c>
      <c r="E42" s="66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'02'!B43</f>
        <v>Cold Brew</v>
      </c>
      <c r="C43" s="26" t="str">
        <f>'02'!C43</f>
        <v/>
      </c>
      <c r="D43" s="22">
        <f>'02'!G43</f>
        <v>674</v>
      </c>
      <c r="E43" s="22"/>
      <c r="F43" s="22"/>
      <c r="G43" s="18">
        <v>468.0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'02'!B44</f>
        <v>Biang Black Tea Kayu Aro</v>
      </c>
      <c r="C44" s="38" t="str">
        <f>'02'!C44</f>
        <v/>
      </c>
      <c r="D44" s="30">
        <f>'02'!G44</f>
        <v>723</v>
      </c>
      <c r="E44" s="30"/>
      <c r="F44" s="30"/>
      <c r="G44" s="34">
        <v>400.0</v>
      </c>
      <c r="H44" s="37"/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'02'!B45</f>
        <v>Biang Thai Tea</v>
      </c>
      <c r="C45" s="38" t="str">
        <f>'02'!C45</f>
        <v/>
      </c>
      <c r="D45" s="30">
        <f>'02'!G45</f>
        <v>2074</v>
      </c>
      <c r="E45" s="30"/>
      <c r="F45" s="30"/>
      <c r="G45" s="34">
        <v>1281.0</v>
      </c>
      <c r="H45" s="37"/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'02'!B46</f>
        <v>Cream Cheese</v>
      </c>
      <c r="C46" s="38" t="str">
        <f>'02'!C46</f>
        <v/>
      </c>
      <c r="D46" s="30" t="str">
        <f>'02'!G46</f>
        <v>0.</v>
      </c>
      <c r="E46" s="30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'02'!B47</f>
        <v>Boba</v>
      </c>
      <c r="C47" s="38" t="str">
        <f>'02'!C47</f>
        <v/>
      </c>
      <c r="D47" s="30">
        <f>'02'!G47</f>
        <v>0</v>
      </c>
      <c r="E47" s="34">
        <v>1319.0</v>
      </c>
      <c r="F47" s="30"/>
      <c r="G47" s="34">
        <v>902.0</v>
      </c>
      <c r="H47" s="35" t="s">
        <v>63</v>
      </c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'02'!B48</f>
        <v>Creamer Cair</v>
      </c>
      <c r="C48" s="38" t="str">
        <f>'02'!C48</f>
        <v/>
      </c>
      <c r="D48" s="30">
        <f>'02'!G48</f>
        <v>647</v>
      </c>
      <c r="E48" s="30"/>
      <c r="F48" s="30"/>
      <c r="G48" s="34">
        <v>174.0</v>
      </c>
      <c r="H48" s="37"/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'02'!B49</f>
        <v/>
      </c>
      <c r="C49" s="38" t="str">
        <f>'02'!C49</f>
        <v/>
      </c>
      <c r="D49" s="30" t="str">
        <f>'02'!G49</f>
        <v/>
      </c>
      <c r="E49" s="30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'02'!B50</f>
        <v/>
      </c>
      <c r="C50" s="38" t="str">
        <f>'02'!C50</f>
        <v/>
      </c>
      <c r="D50" s="30" t="str">
        <f>'02'!G50</f>
        <v/>
      </c>
      <c r="E50" s="30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'02'!B51</f>
        <v/>
      </c>
      <c r="C51" s="38" t="str">
        <f>'02'!C51</f>
        <v/>
      </c>
      <c r="D51" s="30" t="str">
        <f>'02'!G51</f>
        <v/>
      </c>
      <c r="E51" s="30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'02'!B52</f>
        <v/>
      </c>
      <c r="C52" s="50" t="str">
        <f>'02'!C52</f>
        <v/>
      </c>
      <c r="D52" s="51" t="str">
        <f>'02'!G52</f>
        <v/>
      </c>
      <c r="E52" s="51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'02'!B53</f>
        <v>Coffee Jelly</v>
      </c>
      <c r="C53" s="76" t="str">
        <f>'02'!C53</f>
        <v/>
      </c>
      <c r="D53" s="46">
        <f>'02'!G53</f>
        <v>0</v>
      </c>
      <c r="E53" s="4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'02'!B54</f>
        <v>Lotus Crumb</v>
      </c>
      <c r="C54" s="38" t="str">
        <f>'02'!C54</f>
        <v/>
      </c>
      <c r="D54" s="30">
        <f>'02'!G54</f>
        <v>0</v>
      </c>
      <c r="E54" s="30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'02'!B55</f>
        <v>Oreo Crumbs</v>
      </c>
      <c r="C55" s="38" t="str">
        <f>'02'!C55</f>
        <v/>
      </c>
      <c r="D55" s="30">
        <f>'02'!G55</f>
        <v>3006</v>
      </c>
      <c r="E55" s="34">
        <v>12000.0</v>
      </c>
      <c r="F55" s="30"/>
      <c r="G55" s="34">
        <v>14126.0</v>
      </c>
      <c r="H55" s="35" t="s">
        <v>14</v>
      </c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'02'!B56</f>
        <v>Rainbow Jelly</v>
      </c>
      <c r="C56" s="38" t="str">
        <f>'02'!C56</f>
        <v/>
      </c>
      <c r="D56" s="30">
        <f>'02'!G56</f>
        <v>0</v>
      </c>
      <c r="E56" s="30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'02'!B57</f>
        <v>Strawberry jam</v>
      </c>
      <c r="C57" s="38" t="str">
        <f>'02'!C57</f>
        <v/>
      </c>
      <c r="D57" s="30">
        <f>'02'!G57</f>
        <v>1997</v>
      </c>
      <c r="E57" s="30"/>
      <c r="F57" s="30"/>
      <c r="G57" s="34">
        <v>1844.0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'02'!B58</f>
        <v>Manggo Jam</v>
      </c>
      <c r="C58" s="38" t="str">
        <f>'02'!C58</f>
        <v/>
      </c>
      <c r="D58" s="30">
        <f>'02'!G58</f>
        <v>1833</v>
      </c>
      <c r="E58" s="30"/>
      <c r="F58" s="30"/>
      <c r="G58" s="34">
        <v>1433.0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'02'!B59</f>
        <v>Chocolate Topping</v>
      </c>
      <c r="C59" s="38" t="str">
        <f>'02'!C59</f>
        <v/>
      </c>
      <c r="D59" s="30">
        <f>'02'!G59</f>
        <v>5909</v>
      </c>
      <c r="E59" s="30"/>
      <c r="F59" s="30"/>
      <c r="G59" s="34">
        <v>5449.0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'02'!B60</f>
        <v>Chocolate Sauce</v>
      </c>
      <c r="C60" s="38" t="str">
        <f>'02'!C60</f>
        <v/>
      </c>
      <c r="D60" s="30" t="str">
        <f>'02'!G60</f>
        <v/>
      </c>
      <c r="E60" s="30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'02'!B61</f>
        <v>Yakult</v>
      </c>
      <c r="C61" s="38" t="str">
        <f>'02'!C61</f>
        <v/>
      </c>
      <c r="D61" s="30">
        <f>'02'!G61</f>
        <v>11</v>
      </c>
      <c r="E61" s="34">
        <v>10.0</v>
      </c>
      <c r="F61" s="30"/>
      <c r="G61" s="34">
        <v>19.0</v>
      </c>
      <c r="H61" s="35" t="s">
        <v>94</v>
      </c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'02'!B62</f>
        <v>kacang morin</v>
      </c>
      <c r="C62" s="38" t="str">
        <f>'02'!C62</f>
        <v/>
      </c>
      <c r="D62" s="30">
        <f>'02'!G62</f>
        <v>162</v>
      </c>
      <c r="E62" s="30"/>
      <c r="F62" s="30"/>
      <c r="G62" s="34">
        <v>140.0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'02'!B63</f>
        <v/>
      </c>
      <c r="C63" s="38" t="str">
        <f>'02'!C63</f>
        <v/>
      </c>
      <c r="D63" s="30" t="str">
        <f>'02'!G63</f>
        <v/>
      </c>
      <c r="E63" s="30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'02'!B64</f>
        <v/>
      </c>
      <c r="C64" s="38" t="str">
        <f>'02'!C64</f>
        <v/>
      </c>
      <c r="D64" s="30" t="str">
        <f>'02'!G64</f>
        <v/>
      </c>
      <c r="E64" s="30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'02'!B65</f>
        <v/>
      </c>
      <c r="C65" s="65" t="str">
        <f>'02'!C65</f>
        <v/>
      </c>
      <c r="D65" s="66" t="str">
        <f>'02'!G65</f>
        <v/>
      </c>
      <c r="E65" s="66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'02'!B66</f>
        <v>Soft Mix Vanilla</v>
      </c>
      <c r="C66" s="26" t="str">
        <f>'02'!C66</f>
        <v/>
      </c>
      <c r="D66" s="22">
        <f>'02'!G66</f>
        <v>42000</v>
      </c>
      <c r="E66" s="18">
        <v>20000.0</v>
      </c>
      <c r="F66" s="22"/>
      <c r="G66" s="18">
        <v>39000.0</v>
      </c>
      <c r="H66" s="35" t="s">
        <v>14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'02'!B67</f>
        <v>Soft Mix Mocca</v>
      </c>
      <c r="C67" s="38" t="str">
        <f>'02'!C67</f>
        <v/>
      </c>
      <c r="D67" s="30" t="str">
        <f>'02'!G67</f>
        <v/>
      </c>
      <c r="E67" s="30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'02'!B68</f>
        <v>Soft Mix Green Tea</v>
      </c>
      <c r="C68" s="38" t="str">
        <f>'02'!C68</f>
        <v/>
      </c>
      <c r="D68" s="30" t="str">
        <f>'02'!G68</f>
        <v/>
      </c>
      <c r="E68" s="30"/>
      <c r="F68" s="30"/>
      <c r="G68" s="30"/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'02'!B69</f>
        <v>Soft Mix Strawberry</v>
      </c>
      <c r="C69" s="38" t="str">
        <f>'02'!C69</f>
        <v/>
      </c>
      <c r="D69" s="30" t="str">
        <f>'02'!G69</f>
        <v/>
      </c>
      <c r="E69" s="30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'02'!B70</f>
        <v>Soft Mix Chocolate</v>
      </c>
      <c r="C70" s="38" t="str">
        <f>'02'!C70</f>
        <v/>
      </c>
      <c r="D70" s="30" t="str">
        <f>'02'!G70</f>
        <v/>
      </c>
      <c r="E70" s="30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'02'!B71</f>
        <v>Cup 12 Oz</v>
      </c>
      <c r="C71" s="38" t="str">
        <f>'02'!C71</f>
        <v/>
      </c>
      <c r="D71" s="30">
        <f>'02'!G71</f>
        <v>450</v>
      </c>
      <c r="E71" s="30"/>
      <c r="F71" s="30"/>
      <c r="G71" s="34">
        <v>303.0</v>
      </c>
      <c r="H71" s="37"/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'02'!B72</f>
        <v>Cone</v>
      </c>
      <c r="C72" s="38" t="str">
        <f>'02'!C72</f>
        <v/>
      </c>
      <c r="D72" s="30">
        <f>'02'!G72</f>
        <v>425</v>
      </c>
      <c r="E72" s="34">
        <v>300.0</v>
      </c>
      <c r="F72" s="34">
        <v>10.0</v>
      </c>
      <c r="G72" s="34">
        <v>573.0</v>
      </c>
      <c r="H72" s="35" t="s">
        <v>107</v>
      </c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'02'!B73</f>
        <v>Sendok Ice Cream</v>
      </c>
      <c r="C73" s="38" t="str">
        <f>'02'!C73</f>
        <v/>
      </c>
      <c r="D73" s="30">
        <f>'02'!G73</f>
        <v>376</v>
      </c>
      <c r="E73" s="34">
        <v>500.0</v>
      </c>
      <c r="F73" s="30"/>
      <c r="G73" s="34">
        <v>728.0</v>
      </c>
      <c r="H73" s="35" t="s">
        <v>14</v>
      </c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'02'!B74</f>
        <v>Paper Cup 4 Oz</v>
      </c>
      <c r="C74" s="38" t="str">
        <f>'02'!C74</f>
        <v/>
      </c>
      <c r="D74" s="30">
        <f>'02'!G74</f>
        <v>294</v>
      </c>
      <c r="E74" s="30"/>
      <c r="F74" s="30"/>
      <c r="G74" s="34">
        <v>294.0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'02'!B75</f>
        <v/>
      </c>
      <c r="C75" s="38" t="str">
        <f>'02'!C75</f>
        <v/>
      </c>
      <c r="D75" s="30" t="str">
        <f>'02'!G75</f>
        <v/>
      </c>
      <c r="E75" s="30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'02'!B76</f>
        <v/>
      </c>
      <c r="C76" s="38" t="str">
        <f>'02'!C76</f>
        <v/>
      </c>
      <c r="D76" s="30" t="str">
        <f>'02'!G76</f>
        <v/>
      </c>
      <c r="E76" s="30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'02'!B77</f>
        <v/>
      </c>
      <c r="C77" s="38" t="str">
        <f>'02'!C77</f>
        <v/>
      </c>
      <c r="D77" s="30" t="str">
        <f>'02'!G77</f>
        <v/>
      </c>
      <c r="E77" s="30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'02'!B78</f>
        <v/>
      </c>
      <c r="C78" s="38" t="str">
        <f>'02'!C78</f>
        <v/>
      </c>
      <c r="D78" s="30" t="str">
        <f>'02'!G78</f>
        <v/>
      </c>
      <c r="E78" s="30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'02'!B79</f>
        <v/>
      </c>
      <c r="C79" s="38" t="str">
        <f>'02'!C79</f>
        <v/>
      </c>
      <c r="D79" s="30" t="str">
        <f>'02'!G79</f>
        <v/>
      </c>
      <c r="E79" s="30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'02'!B80</f>
        <v/>
      </c>
      <c r="C80" s="38" t="str">
        <f>'02'!C80</f>
        <v/>
      </c>
      <c r="D80" s="30" t="str">
        <f>'02'!G80</f>
        <v/>
      </c>
      <c r="E80" s="30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'02'!B81</f>
        <v/>
      </c>
      <c r="C81" s="38" t="str">
        <f>'02'!C81</f>
        <v/>
      </c>
      <c r="D81" s="30" t="str">
        <f>'02'!G81</f>
        <v/>
      </c>
      <c r="E81" s="30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'02'!B82</f>
        <v/>
      </c>
      <c r="C82" s="38" t="str">
        <f>'02'!C82</f>
        <v/>
      </c>
      <c r="D82" s="30" t="str">
        <f>'02'!G82</f>
        <v/>
      </c>
      <c r="E82" s="30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'02'!B83</f>
        <v/>
      </c>
      <c r="C83" s="38" t="str">
        <f>'02'!C83</f>
        <v/>
      </c>
      <c r="D83" s="30" t="str">
        <f>'02'!G83</f>
        <v/>
      </c>
      <c r="E83" s="30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'02'!B84</f>
        <v/>
      </c>
      <c r="C84" s="38" t="str">
        <f>'02'!C84</f>
        <v/>
      </c>
      <c r="D84" s="30" t="str">
        <f>'02'!G84</f>
        <v/>
      </c>
      <c r="E84" s="30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'02'!B85</f>
        <v/>
      </c>
      <c r="C85" s="38" t="str">
        <f>'02'!C85</f>
        <v/>
      </c>
      <c r="D85" s="30" t="str">
        <f>'02'!G85</f>
        <v/>
      </c>
      <c r="E85" s="30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'02'!B86</f>
        <v/>
      </c>
      <c r="C86" s="50" t="str">
        <f>'02'!C86</f>
        <v/>
      </c>
      <c r="D86" s="51" t="str">
        <f>'02'!G86</f>
        <v/>
      </c>
      <c r="E86" s="51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'02'!B87</f>
        <v>kertas termal</v>
      </c>
      <c r="C87" s="76" t="str">
        <f>'02'!C87</f>
        <v/>
      </c>
      <c r="D87" s="46">
        <f>'02'!G87</f>
        <v>12</v>
      </c>
      <c r="E87" s="22"/>
      <c r="F87" s="22"/>
      <c r="G87" s="18">
        <v>11.0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'02'!B88</f>
        <v>plastik sampah</v>
      </c>
      <c r="C88" s="38" t="str">
        <f>'02'!C88</f>
        <v/>
      </c>
      <c r="D88" s="30">
        <f>'02'!G88</f>
        <v>11</v>
      </c>
      <c r="E88" s="30"/>
      <c r="F88" s="30"/>
      <c r="G88" s="34">
        <v>11.0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'02'!B89</f>
        <v>plastik cup 1 panjang</v>
      </c>
      <c r="C89" s="38" t="str">
        <f>'02'!C89</f>
        <v/>
      </c>
      <c r="D89" s="30">
        <f>'02'!G89</f>
        <v>12</v>
      </c>
      <c r="E89" s="30"/>
      <c r="F89" s="30"/>
      <c r="G89" s="34">
        <v>12.0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'02'!B90</f>
        <v>plastik cup 2 panjang</v>
      </c>
      <c r="C90" s="38" t="str">
        <f>'02'!C90</f>
        <v/>
      </c>
      <c r="D90" s="30">
        <f>'02'!G90</f>
        <v>10</v>
      </c>
      <c r="E90" s="30"/>
      <c r="F90" s="30"/>
      <c r="G90" s="34">
        <v>10.0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'02'!B91</f>
        <v>plastik cup 4 takeaway</v>
      </c>
      <c r="C91" s="38" t="str">
        <f>'02'!C91</f>
        <v/>
      </c>
      <c r="D91" s="30">
        <f>'02'!G91</f>
        <v>11</v>
      </c>
      <c r="E91" s="30"/>
      <c r="F91" s="30"/>
      <c r="G91" s="34">
        <v>6.0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'02'!B92</f>
        <v>sabun ultra</v>
      </c>
      <c r="C92" s="38" t="str">
        <f>'02'!C92</f>
        <v/>
      </c>
      <c r="D92" s="30">
        <f>'02'!G92</f>
        <v>1</v>
      </c>
      <c r="E92" s="30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'02'!B93</f>
        <v>handgloves</v>
      </c>
      <c r="C93" s="38" t="str">
        <f>'02'!C93</f>
        <v/>
      </c>
      <c r="D93" s="30">
        <f>'02'!G93</f>
        <v>2</v>
      </c>
      <c r="E93" s="30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'02'!B94</f>
        <v>tissu jolly </v>
      </c>
      <c r="C94" s="38" t="str">
        <f>'02'!C94</f>
        <v/>
      </c>
      <c r="D94" s="30">
        <f>'02'!G94</f>
        <v>11</v>
      </c>
      <c r="E94" s="30"/>
      <c r="F94" s="30"/>
      <c r="G94" s="34">
        <v>9.0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'02'!B95</f>
        <v>pisau donat</v>
      </c>
      <c r="C95" s="38" t="str">
        <f>'02'!C95</f>
        <v/>
      </c>
      <c r="D95" s="30">
        <f>'02'!G95</f>
        <v>93</v>
      </c>
      <c r="E95" s="30"/>
      <c r="F95" s="30"/>
      <c r="G95" s="34">
        <v>90.0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'02'!B96</f>
        <v>garpu donat</v>
      </c>
      <c r="C96" s="38" t="str">
        <f>'02'!C96</f>
        <v/>
      </c>
      <c r="D96" s="30">
        <f>'02'!G96</f>
        <v>97</v>
      </c>
      <c r="E96" s="30"/>
      <c r="F96" s="30"/>
      <c r="G96" s="34">
        <v>94.0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'02'!B97</f>
        <v>kertas tray donat</v>
      </c>
      <c r="C97" s="38" t="str">
        <f>'02'!C97</f>
        <v/>
      </c>
      <c r="D97" s="30">
        <f>'02'!G97</f>
        <v>4</v>
      </c>
      <c r="E97" s="34">
        <v>50.0</v>
      </c>
      <c r="F97" s="30"/>
      <c r="G97" s="34">
        <v>51.0</v>
      </c>
      <c r="H97" s="35" t="s">
        <v>14</v>
      </c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'02'!B98</f>
        <v>donat</v>
      </c>
      <c r="C98" s="38" t="str">
        <f>'02'!C98</f>
        <v/>
      </c>
      <c r="D98" s="30">
        <f>'02'!G98</f>
        <v>0</v>
      </c>
      <c r="E98" s="34">
        <v>10.0</v>
      </c>
      <c r="F98" s="30"/>
      <c r="G98" s="34">
        <v>7.0</v>
      </c>
      <c r="H98" s="35" t="s">
        <v>14</v>
      </c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'02'!B99</f>
        <v>batrai timbangan</v>
      </c>
      <c r="C99" s="38" t="str">
        <f>'02'!C99</f>
        <v/>
      </c>
      <c r="D99" s="30">
        <f>'02'!G99</f>
        <v>1</v>
      </c>
      <c r="E99" s="30"/>
      <c r="F99" s="30"/>
      <c r="G99" s="34">
        <v>1.0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'02'!B100</f>
        <v>stella gantung</v>
      </c>
      <c r="C100" s="38" t="str">
        <f>'02'!C100</f>
        <v/>
      </c>
      <c r="D100" s="30">
        <f>'02'!G100</f>
        <v>1</v>
      </c>
      <c r="E100" s="30"/>
      <c r="F100" s="30"/>
      <c r="G100" s="34">
        <v>1.0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'02'!B101</f>
        <v/>
      </c>
      <c r="C101" s="38" t="str">
        <f>'02'!C101</f>
        <v/>
      </c>
      <c r="D101" s="30" t="str">
        <f>'02'!G101</f>
        <v/>
      </c>
      <c r="E101" s="30"/>
      <c r="F101" s="30"/>
      <c r="G101" s="30"/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'02'!B102</f>
        <v/>
      </c>
      <c r="C102" s="38" t="str">
        <f>'02'!C102</f>
        <v/>
      </c>
      <c r="D102" s="30" t="str">
        <f>'02'!G102</f>
        <v/>
      </c>
      <c r="E102" s="30"/>
      <c r="F102" s="30"/>
      <c r="G102" s="30"/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'02'!B103</f>
        <v/>
      </c>
      <c r="C103" s="38" t="str">
        <f>'02'!C103</f>
        <v/>
      </c>
      <c r="D103" s="30" t="str">
        <f>'02'!G103</f>
        <v/>
      </c>
      <c r="E103" s="30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'02'!B104</f>
        <v/>
      </c>
      <c r="C104" s="38" t="str">
        <f>'02'!C104</f>
        <v/>
      </c>
      <c r="D104" s="30" t="str">
        <f>'02'!G104</f>
        <v/>
      </c>
      <c r="E104" s="34"/>
      <c r="F104" s="30"/>
      <c r="G104" s="30"/>
      <c r="H104" s="35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'02'!B105</f>
        <v/>
      </c>
      <c r="C105" s="38" t="str">
        <f>'02'!C105</f>
        <v/>
      </c>
      <c r="D105" s="30" t="str">
        <f>'02'!G105</f>
        <v/>
      </c>
      <c r="E105" s="30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'02'!B106</f>
        <v/>
      </c>
      <c r="C106" s="38" t="str">
        <f>'02'!C106</f>
        <v/>
      </c>
      <c r="D106" s="30" t="str">
        <f>'02'!G106</f>
        <v/>
      </c>
      <c r="E106" s="30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'02'!B107</f>
        <v/>
      </c>
      <c r="C107" s="38" t="str">
        <f>'02'!C107</f>
        <v/>
      </c>
      <c r="D107" s="30" t="str">
        <f>'02'!G107</f>
        <v/>
      </c>
      <c r="E107" s="30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'02'!B108</f>
        <v/>
      </c>
      <c r="C108" s="38" t="str">
        <f>'02'!C108</f>
        <v/>
      </c>
      <c r="D108" s="30" t="str">
        <f>'02'!G108</f>
        <v/>
      </c>
      <c r="E108" s="30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'02'!B109</f>
        <v/>
      </c>
      <c r="C109" s="38" t="str">
        <f>'02'!C109</f>
        <v/>
      </c>
      <c r="D109" s="30" t="str">
        <f>'02'!G109</f>
        <v/>
      </c>
      <c r="E109" s="30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'02'!B110</f>
        <v/>
      </c>
      <c r="C110" s="38" t="str">
        <f>'02'!C110</f>
        <v/>
      </c>
      <c r="D110" s="30" t="str">
        <f>'02'!G110</f>
        <v/>
      </c>
      <c r="E110" s="30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'02'!B111</f>
        <v/>
      </c>
      <c r="C111" s="38" t="str">
        <f>'02'!C111</f>
        <v/>
      </c>
      <c r="D111" s="30" t="str">
        <f>'02'!G111</f>
        <v/>
      </c>
      <c r="E111" s="30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'02'!B112</f>
        <v/>
      </c>
      <c r="C112" s="38" t="str">
        <f>'02'!C112</f>
        <v/>
      </c>
      <c r="D112" s="30" t="str">
        <f>'02'!G112</f>
        <v/>
      </c>
      <c r="E112" s="30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'02'!B113</f>
        <v/>
      </c>
      <c r="C113" s="38" t="str">
        <f>'02'!C113</f>
        <v/>
      </c>
      <c r="D113" s="30" t="str">
        <f>'02'!G113</f>
        <v/>
      </c>
      <c r="E113" s="30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'02'!B114</f>
        <v/>
      </c>
      <c r="C114" s="38" t="str">
        <f>'02'!C114</f>
        <v/>
      </c>
      <c r="D114" s="30" t="str">
        <f>'02'!G114</f>
        <v/>
      </c>
      <c r="E114" s="30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'02'!B115</f>
        <v/>
      </c>
      <c r="C115" s="38" t="str">
        <f>'02'!C115</f>
        <v/>
      </c>
      <c r="D115" s="30" t="str">
        <f>'02'!G115</f>
        <v/>
      </c>
      <c r="E115" s="30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'02'!B116</f>
        <v/>
      </c>
      <c r="C116" s="38" t="str">
        <f>'02'!C116</f>
        <v/>
      </c>
      <c r="D116" s="30" t="str">
        <f>'02'!G116</f>
        <v/>
      </c>
      <c r="E116" s="30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'02'!B117</f>
        <v/>
      </c>
      <c r="C117" s="50" t="str">
        <f>'02'!C117</f>
        <v/>
      </c>
      <c r="D117" s="51" t="str">
        <f>'02'!G117</f>
        <v/>
      </c>
      <c r="E117" s="51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27.88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'03'!B2</f>
        <v>Susu UHT</v>
      </c>
      <c r="C2" s="22">
        <f>'03'!C2</f>
        <v>50</v>
      </c>
      <c r="D2" s="22">
        <f>'03'!G2</f>
        <v>8756</v>
      </c>
      <c r="E2" s="18">
        <v>12000.0</v>
      </c>
      <c r="F2" s="22"/>
      <c r="G2" s="18">
        <v>18450.0</v>
      </c>
      <c r="H2" s="24" t="s">
        <v>14</v>
      </c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'03'!B3</f>
        <v>Thai Tea Chatramue </v>
      </c>
      <c r="C3" s="30" t="str">
        <f>'03'!C3</f>
        <v/>
      </c>
      <c r="D3" s="30">
        <f>'03'!G3</f>
        <v>556</v>
      </c>
      <c r="E3" s="30"/>
      <c r="F3" s="34">
        <v>80.0</v>
      </c>
      <c r="G3" s="34">
        <v>476.0</v>
      </c>
      <c r="H3" s="35" t="s">
        <v>21</v>
      </c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'03'!B4</f>
        <v>Tapioca Pearl</v>
      </c>
      <c r="C4" s="30" t="str">
        <f>'03'!C4</f>
        <v/>
      </c>
      <c r="D4" s="30">
        <f>'03'!G4</f>
        <v>1000</v>
      </c>
      <c r="E4" s="30"/>
      <c r="F4" s="34"/>
      <c r="G4" s="34">
        <v>1000.0</v>
      </c>
      <c r="H4" s="35"/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'03'!B5</f>
        <v>Kopi Robusta Kerinci</v>
      </c>
      <c r="C5" s="30" t="str">
        <f>'03'!C5</f>
        <v/>
      </c>
      <c r="D5" s="30">
        <f>'03'!G5</f>
        <v>1000</v>
      </c>
      <c r="E5" s="30"/>
      <c r="F5" s="34">
        <v>500.0</v>
      </c>
      <c r="G5" s="34">
        <v>500.0</v>
      </c>
      <c r="H5" s="35" t="s">
        <v>115</v>
      </c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'03'!B6</f>
        <v>Fructose Syrup</v>
      </c>
      <c r="C6" s="30" t="str">
        <f>'03'!C6</f>
        <v/>
      </c>
      <c r="D6" s="30">
        <f>'03'!G6</f>
        <v>4413</v>
      </c>
      <c r="E6" s="30"/>
      <c r="F6" s="30"/>
      <c r="G6" s="34">
        <v>2959.0</v>
      </c>
      <c r="H6" s="37"/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'03'!B7</f>
        <v>Gula Aren Bubuk</v>
      </c>
      <c r="C7" s="30" t="str">
        <f>'03'!C7</f>
        <v/>
      </c>
      <c r="D7" s="30">
        <f>'03'!G7</f>
        <v>360</v>
      </c>
      <c r="E7" s="30"/>
      <c r="F7" s="34">
        <v>60.0</v>
      </c>
      <c r="G7" s="34">
        <v>300.0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'03'!B8</f>
        <v>Gula Aren Cair</v>
      </c>
      <c r="C8" s="30" t="str">
        <f>'03'!C8</f>
        <v/>
      </c>
      <c r="D8" s="30">
        <f>'03'!G8</f>
        <v>717</v>
      </c>
      <c r="E8" s="30"/>
      <c r="F8" s="30"/>
      <c r="G8" s="34">
        <v>526.0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'03'!B9</f>
        <v>Carnation</v>
      </c>
      <c r="C9" s="30" t="str">
        <f>'03'!C9</f>
        <v/>
      </c>
      <c r="D9" s="30">
        <f>'03'!G9</f>
        <v>2792</v>
      </c>
      <c r="E9" s="30"/>
      <c r="F9" s="30"/>
      <c r="G9" s="34">
        <v>2148.0</v>
      </c>
      <c r="H9" s="37"/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'03'!B10</f>
        <v>Hazelnut Syrup</v>
      </c>
      <c r="C10" s="30">
        <f>'03'!C10</f>
        <v>102</v>
      </c>
      <c r="D10" s="30">
        <f>'03'!G10</f>
        <v>380</v>
      </c>
      <c r="E10" s="30"/>
      <c r="F10" s="30"/>
      <c r="G10" s="34">
        <v>357.0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'03'!B11</f>
        <v>Small Cup - 14 Oz</v>
      </c>
      <c r="C11" s="30" t="str">
        <f>'03'!C11</f>
        <v/>
      </c>
      <c r="D11" s="30">
        <f>'03'!G11</f>
        <v>106</v>
      </c>
      <c r="E11" s="30"/>
      <c r="F11" s="30"/>
      <c r="G11" s="34">
        <v>102.0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'03'!B12</f>
        <v>Large Cup - 22 Oz</v>
      </c>
      <c r="C12" s="30" t="str">
        <f>'03'!C12</f>
        <v/>
      </c>
      <c r="D12" s="30">
        <f>'03'!G12</f>
        <v>408</v>
      </c>
      <c r="E12" s="30"/>
      <c r="F12" s="30"/>
      <c r="G12" s="34">
        <v>373.0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'03'!B13</f>
        <v>Sedotan Besar</v>
      </c>
      <c r="C13" s="30" t="str">
        <f>'03'!C13</f>
        <v/>
      </c>
      <c r="D13" s="30">
        <f>'03'!G13</f>
        <v>171</v>
      </c>
      <c r="E13" s="30"/>
      <c r="F13" s="30"/>
      <c r="G13" s="34">
        <v>166.0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'03'!B14</f>
        <v>Sedotan Kecil</v>
      </c>
      <c r="C14" s="30" t="str">
        <f>'03'!C14</f>
        <v/>
      </c>
      <c r="D14" s="30">
        <f>'03'!G14</f>
        <v>171</v>
      </c>
      <c r="E14" s="30"/>
      <c r="F14" s="30"/>
      <c r="G14" s="34">
        <v>146.0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'03'!B15</f>
        <v>Cup Sealer</v>
      </c>
      <c r="C15" s="30" t="str">
        <f>'03'!C15</f>
        <v/>
      </c>
      <c r="D15" s="30">
        <f>'03'!G15</f>
        <v>1</v>
      </c>
      <c r="E15" s="30"/>
      <c r="F15" s="30"/>
      <c r="G15" s="34">
        <v>1.0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'03'!B16</f>
        <v>Air Mineral SMS</v>
      </c>
      <c r="C16" s="30" t="str">
        <f>'03'!C16</f>
        <v/>
      </c>
      <c r="D16" s="30">
        <f>'03'!G16</f>
        <v>1</v>
      </c>
      <c r="E16" s="30"/>
      <c r="F16" s="30"/>
      <c r="G16" s="34">
        <v>0.0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'03'!B17</f>
        <v/>
      </c>
      <c r="C17" s="30" t="str">
        <f>'03'!C17</f>
        <v/>
      </c>
      <c r="D17" s="30" t="str">
        <f>'03'!G17</f>
        <v/>
      </c>
      <c r="E17" s="30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'03'!B18</f>
        <v/>
      </c>
      <c r="C18" s="30" t="str">
        <f>'03'!C18</f>
        <v/>
      </c>
      <c r="D18" s="30" t="str">
        <f>'03'!G18</f>
        <v/>
      </c>
      <c r="E18" s="30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'03'!B19</f>
        <v/>
      </c>
      <c r="C19" s="30" t="str">
        <f>'03'!C19</f>
        <v/>
      </c>
      <c r="D19" s="30" t="str">
        <f>'03'!G19</f>
        <v/>
      </c>
      <c r="E19" s="30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'03'!B20</f>
        <v/>
      </c>
      <c r="C20" s="30" t="str">
        <f>'03'!C20</f>
        <v/>
      </c>
      <c r="D20" s="30" t="str">
        <f>'03'!G20</f>
        <v/>
      </c>
      <c r="E20" s="30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'03'!B21</f>
        <v/>
      </c>
      <c r="C21" s="30" t="str">
        <f>'03'!C21</f>
        <v/>
      </c>
      <c r="D21" s="30" t="str">
        <f>'03'!G21</f>
        <v/>
      </c>
      <c r="E21" s="30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'03'!B22</f>
        <v/>
      </c>
      <c r="C22" s="51" t="str">
        <f>'03'!C22</f>
        <v/>
      </c>
      <c r="D22" s="51" t="str">
        <f>'03'!G22</f>
        <v/>
      </c>
      <c r="E22" s="51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'03'!B23</f>
        <v>Bubble Gum Powder</v>
      </c>
      <c r="C23" s="46" t="str">
        <f>'03'!C23</f>
        <v/>
      </c>
      <c r="D23" s="46">
        <f>'03'!G23</f>
        <v>844</v>
      </c>
      <c r="E23" s="46"/>
      <c r="F23" s="46"/>
      <c r="G23" s="57">
        <v>844.0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'03'!B24</f>
        <v>Cotton Candy Powder</v>
      </c>
      <c r="C24" s="30" t="str">
        <f>'03'!C24</f>
        <v/>
      </c>
      <c r="D24" s="30">
        <f>'03'!G24</f>
        <v>117</v>
      </c>
      <c r="E24" s="30"/>
      <c r="F24" s="30"/>
      <c r="G24" s="34">
        <v>117.0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'03'!B25</f>
        <v>Cream Cheese Powder</v>
      </c>
      <c r="C25" s="30" t="str">
        <f>'03'!C25</f>
        <v/>
      </c>
      <c r="D25" s="30">
        <f>'03'!G25</f>
        <v>0</v>
      </c>
      <c r="E25" s="30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'03'!B26</f>
        <v>Es Permen Karet Powder</v>
      </c>
      <c r="C26" s="30" t="str">
        <f>'03'!C26</f>
        <v/>
      </c>
      <c r="D26" s="30">
        <f>'03'!G26</f>
        <v>519</v>
      </c>
      <c r="E26" s="30"/>
      <c r="F26" s="30"/>
      <c r="G26" s="34">
        <v>437.0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'03'!B27</f>
        <v>Green Tea Powder</v>
      </c>
      <c r="C27" s="30" t="str">
        <f>'03'!C27</f>
        <v/>
      </c>
      <c r="D27" s="30">
        <f>'03'!G27</f>
        <v>843</v>
      </c>
      <c r="E27" s="30"/>
      <c r="F27" s="30"/>
      <c r="G27" s="34">
        <v>754.0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'03'!B28</f>
        <v>Lemon Tea Powder</v>
      </c>
      <c r="C28" s="30" t="str">
        <f>'03'!C28</f>
        <v/>
      </c>
      <c r="D28" s="30">
        <f>'03'!G28</f>
        <v>1214</v>
      </c>
      <c r="E28" s="30"/>
      <c r="F28" s="30"/>
      <c r="G28" s="34">
        <v>983.0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'03'!B29</f>
        <v>Lychee Powder</v>
      </c>
      <c r="C29" s="30" t="str">
        <f>'03'!C29</f>
        <v/>
      </c>
      <c r="D29" s="30">
        <f>'03'!G29</f>
        <v>1211</v>
      </c>
      <c r="E29" s="30"/>
      <c r="F29" s="30"/>
      <c r="G29" s="34">
        <v>1166.0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'03'!B30</f>
        <v>Lychee Tea Powder</v>
      </c>
      <c r="C30" s="30" t="str">
        <f>'03'!C30</f>
        <v/>
      </c>
      <c r="D30" s="30">
        <f>'03'!G30</f>
        <v>1283</v>
      </c>
      <c r="E30" s="30"/>
      <c r="F30" s="30"/>
      <c r="G30" s="34">
        <v>1119.0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'03'!B31</f>
        <v>Mango Powder</v>
      </c>
      <c r="C31" s="30" t="str">
        <f>'03'!C31</f>
        <v/>
      </c>
      <c r="D31" s="30">
        <f>'03'!G31</f>
        <v>791</v>
      </c>
      <c r="E31" s="30"/>
      <c r="F31" s="30"/>
      <c r="G31" s="34">
        <v>764.0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'03'!B32</f>
        <v>Milo Powder</v>
      </c>
      <c r="C32" s="30" t="str">
        <f>'03'!C32</f>
        <v/>
      </c>
      <c r="D32" s="30">
        <f>'03'!G32</f>
        <v>1166</v>
      </c>
      <c r="E32" s="30"/>
      <c r="F32" s="30"/>
      <c r="G32" s="34">
        <v>1166.0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'03'!B33</f>
        <v>NDC Creamer Powder</v>
      </c>
      <c r="C33" s="30" t="str">
        <f>'03'!C33</f>
        <v/>
      </c>
      <c r="D33" s="30">
        <f>'03'!G33</f>
        <v>501</v>
      </c>
      <c r="E33" s="34">
        <v>1000.0</v>
      </c>
      <c r="F33" s="34">
        <v>300.0</v>
      </c>
      <c r="G33" s="34">
        <v>1201.0</v>
      </c>
      <c r="H33" s="35" t="s">
        <v>117</v>
      </c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'03'!B34</f>
        <v>Ovaltine Powder</v>
      </c>
      <c r="C34" s="30" t="str">
        <f>'03'!C34</f>
        <v/>
      </c>
      <c r="D34" s="30">
        <f>'03'!G34</f>
        <v>695</v>
      </c>
      <c r="E34" s="30"/>
      <c r="F34" s="30"/>
      <c r="G34" s="34">
        <v>667.0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'03'!B35</f>
        <v>Red Velvet Powder</v>
      </c>
      <c r="C35" s="30" t="str">
        <f>'03'!C35</f>
        <v/>
      </c>
      <c r="D35" s="30">
        <f>'03'!G35</f>
        <v>287</v>
      </c>
      <c r="E35" s="30"/>
      <c r="F35" s="30"/>
      <c r="G35" s="34">
        <v>253.0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'03'!B36</f>
        <v>Royal Chocolate Powder</v>
      </c>
      <c r="C36" s="30" t="str">
        <f>'03'!C36</f>
        <v/>
      </c>
      <c r="D36" s="30">
        <f>'03'!G36</f>
        <v>1089</v>
      </c>
      <c r="E36" s="30"/>
      <c r="F36" s="30"/>
      <c r="G36" s="34">
        <v>931.0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'03'!B37</f>
        <v>Teh Kayu Aro Powder</v>
      </c>
      <c r="C37" s="30" t="str">
        <f>'03'!C37</f>
        <v/>
      </c>
      <c r="D37" s="30">
        <f>'03'!G37</f>
        <v>355</v>
      </c>
      <c r="E37" s="30"/>
      <c r="F37" s="30"/>
      <c r="G37" s="34">
        <v>355.0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'03'!B38</f>
        <v>Taro Powder</v>
      </c>
      <c r="C38" s="30" t="str">
        <f>'03'!C38</f>
        <v/>
      </c>
      <c r="D38" s="30">
        <f>'03'!G38</f>
        <v>1496</v>
      </c>
      <c r="E38" s="30"/>
      <c r="F38" s="30"/>
      <c r="G38" s="34">
        <v>1445.0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'03'!B39</f>
        <v>Vanilla Powder</v>
      </c>
      <c r="C39" s="30" t="str">
        <f>'03'!C39</f>
        <v/>
      </c>
      <c r="D39" s="30">
        <f>'03'!G39</f>
        <v>959</v>
      </c>
      <c r="E39" s="30"/>
      <c r="F39" s="30"/>
      <c r="G39" s="34">
        <v>959.0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'03'!B40</f>
        <v/>
      </c>
      <c r="C40" s="30" t="str">
        <f>'03'!C40</f>
        <v/>
      </c>
      <c r="D40" s="30" t="str">
        <f>'03'!G40</f>
        <v/>
      </c>
      <c r="E40" s="30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'03'!B41</f>
        <v/>
      </c>
      <c r="C41" s="30" t="str">
        <f>'03'!C41</f>
        <v/>
      </c>
      <c r="D41" s="30" t="str">
        <f>'03'!G41</f>
        <v/>
      </c>
      <c r="E41" s="30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'03'!B42</f>
        <v/>
      </c>
      <c r="C42" s="66" t="str">
        <f>'03'!C42</f>
        <v/>
      </c>
      <c r="D42" s="66" t="str">
        <f>'03'!G42</f>
        <v/>
      </c>
      <c r="E42" s="66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'03'!B43</f>
        <v>Cold Brew</v>
      </c>
      <c r="C43" s="22" t="str">
        <f>'03'!C43</f>
        <v/>
      </c>
      <c r="D43" s="22">
        <f>'03'!G43</f>
        <v>468</v>
      </c>
      <c r="E43" s="22"/>
      <c r="F43" s="22"/>
      <c r="G43" s="18">
        <v>187.0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'03'!B44</f>
        <v>Biang Black Tea Kayu Aro</v>
      </c>
      <c r="C44" s="30" t="str">
        <f>'03'!C44</f>
        <v/>
      </c>
      <c r="D44" s="30">
        <f>'03'!G44</f>
        <v>400</v>
      </c>
      <c r="E44" s="30"/>
      <c r="F44" s="30"/>
      <c r="G44" s="34">
        <v>389.0</v>
      </c>
      <c r="H44" s="37"/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'03'!B45</f>
        <v>Biang Thai Tea</v>
      </c>
      <c r="C45" s="30" t="str">
        <f>'03'!C45</f>
        <v/>
      </c>
      <c r="D45" s="30">
        <f>'03'!G45</f>
        <v>1281</v>
      </c>
      <c r="E45" s="34">
        <v>3373.0</v>
      </c>
      <c r="F45" s="30"/>
      <c r="G45" s="34">
        <v>2977.0</v>
      </c>
      <c r="H45" s="35" t="s">
        <v>60</v>
      </c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'03'!B46</f>
        <v>Cream Cheese</v>
      </c>
      <c r="C46" s="30" t="str">
        <f>'03'!C46</f>
        <v/>
      </c>
      <c r="D46" s="30">
        <f>'03'!G46</f>
        <v>0</v>
      </c>
      <c r="E46" s="30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'03'!B47</f>
        <v>Boba</v>
      </c>
      <c r="C47" s="30" t="str">
        <f>'03'!C47</f>
        <v/>
      </c>
      <c r="D47" s="30">
        <f>'03'!G47</f>
        <v>902</v>
      </c>
      <c r="E47" s="30"/>
      <c r="F47" s="30"/>
      <c r="G47" s="34">
        <v>532.0</v>
      </c>
      <c r="H47" s="37"/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'03'!B48</f>
        <v>Creamer Cair</v>
      </c>
      <c r="C48" s="30" t="str">
        <f>'03'!C48</f>
        <v/>
      </c>
      <c r="D48" s="30">
        <f>'03'!G48</f>
        <v>174</v>
      </c>
      <c r="E48" s="34">
        <v>586.0</v>
      </c>
      <c r="F48" s="30"/>
      <c r="G48" s="34">
        <v>286.0</v>
      </c>
      <c r="H48" s="35" t="s">
        <v>120</v>
      </c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'03'!B49</f>
        <v/>
      </c>
      <c r="C49" s="30" t="str">
        <f>'03'!C49</f>
        <v/>
      </c>
      <c r="D49" s="30" t="str">
        <f>'03'!G49</f>
        <v/>
      </c>
      <c r="E49" s="30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'03'!B50</f>
        <v/>
      </c>
      <c r="C50" s="30" t="str">
        <f>'03'!C50</f>
        <v/>
      </c>
      <c r="D50" s="30" t="str">
        <f>'03'!G50</f>
        <v/>
      </c>
      <c r="E50" s="30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'03'!B51</f>
        <v/>
      </c>
      <c r="C51" s="30" t="str">
        <f>'03'!C51</f>
        <v/>
      </c>
      <c r="D51" s="30" t="str">
        <f>'03'!G51</f>
        <v/>
      </c>
      <c r="E51" s="30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'03'!B52</f>
        <v/>
      </c>
      <c r="C52" s="51" t="str">
        <f>'03'!C52</f>
        <v/>
      </c>
      <c r="D52" s="51" t="str">
        <f>'03'!G52</f>
        <v/>
      </c>
      <c r="E52" s="51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'03'!B53</f>
        <v>Coffee Jelly</v>
      </c>
      <c r="C53" s="46" t="str">
        <f>'03'!C53</f>
        <v/>
      </c>
      <c r="D53" s="46">
        <f>'03'!G53</f>
        <v>0</v>
      </c>
      <c r="E53" s="4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'03'!B54</f>
        <v>Lotus Crumb</v>
      </c>
      <c r="C54" s="30" t="str">
        <f>'03'!C54</f>
        <v/>
      </c>
      <c r="D54" s="30">
        <f>'03'!G54</f>
        <v>0</v>
      </c>
      <c r="E54" s="30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'03'!B55</f>
        <v>Oreo Crumbs</v>
      </c>
      <c r="C55" s="30" t="str">
        <f>'03'!C55</f>
        <v/>
      </c>
      <c r="D55" s="30">
        <f>'03'!G55</f>
        <v>14126</v>
      </c>
      <c r="E55" s="30"/>
      <c r="F55" s="30"/>
      <c r="G55" s="34">
        <v>13633.0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'03'!B56</f>
        <v>Rainbow Jelly</v>
      </c>
      <c r="C56" s="30" t="str">
        <f>'03'!C56</f>
        <v/>
      </c>
      <c r="D56" s="30">
        <f>'03'!G56</f>
        <v>0</v>
      </c>
      <c r="E56" s="30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'03'!B57</f>
        <v>Strawberry jam</v>
      </c>
      <c r="C57" s="30" t="str">
        <f>'03'!C57</f>
        <v/>
      </c>
      <c r="D57" s="30">
        <f>'03'!G57</f>
        <v>1844</v>
      </c>
      <c r="E57" s="30"/>
      <c r="F57" s="30"/>
      <c r="G57" s="34">
        <v>1763.0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'03'!B58</f>
        <v>Manggo Jam</v>
      </c>
      <c r="C58" s="30" t="str">
        <f>'03'!C58</f>
        <v/>
      </c>
      <c r="D58" s="30">
        <f>'03'!G58</f>
        <v>1433</v>
      </c>
      <c r="E58" s="30"/>
      <c r="F58" s="30"/>
      <c r="G58" s="34">
        <v>1339.0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'03'!B59</f>
        <v>Chocolate Topping</v>
      </c>
      <c r="C59" s="30" t="str">
        <f>'03'!C59</f>
        <v/>
      </c>
      <c r="D59" s="30">
        <f>'03'!G59</f>
        <v>5449</v>
      </c>
      <c r="E59" s="30"/>
      <c r="F59" s="30"/>
      <c r="G59" s="34">
        <v>5148.0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'03'!B60</f>
        <v>Chocolate Sauce</v>
      </c>
      <c r="C60" s="30" t="str">
        <f>'03'!C60</f>
        <v/>
      </c>
      <c r="D60" s="30" t="str">
        <f>'03'!G60</f>
        <v/>
      </c>
      <c r="E60" s="30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'03'!B61</f>
        <v>Yakult</v>
      </c>
      <c r="C61" s="30" t="str">
        <f>'03'!C61</f>
        <v/>
      </c>
      <c r="D61" s="30">
        <f>'03'!G61</f>
        <v>19</v>
      </c>
      <c r="E61" s="30"/>
      <c r="F61" s="30"/>
      <c r="G61" s="34">
        <v>17.0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'03'!B62</f>
        <v>kacang morin</v>
      </c>
      <c r="C62" s="30" t="str">
        <f>'03'!C62</f>
        <v/>
      </c>
      <c r="D62" s="30">
        <f>'03'!G62</f>
        <v>140</v>
      </c>
      <c r="E62" s="30"/>
      <c r="F62" s="30"/>
      <c r="G62" s="34">
        <v>127.0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'03'!B63</f>
        <v/>
      </c>
      <c r="C63" s="30" t="str">
        <f>'03'!C63</f>
        <v/>
      </c>
      <c r="D63" s="30" t="str">
        <f>'03'!G63</f>
        <v/>
      </c>
      <c r="E63" s="30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'03'!B64</f>
        <v/>
      </c>
      <c r="C64" s="30" t="str">
        <f>'03'!C64</f>
        <v/>
      </c>
      <c r="D64" s="30" t="str">
        <f>'03'!G64</f>
        <v/>
      </c>
      <c r="E64" s="30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'03'!B65</f>
        <v/>
      </c>
      <c r="C65" s="66" t="str">
        <f>'03'!C65</f>
        <v/>
      </c>
      <c r="D65" s="66" t="str">
        <f>'03'!G65</f>
        <v/>
      </c>
      <c r="E65" s="66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'03'!B66</f>
        <v>Soft Mix Vanilla</v>
      </c>
      <c r="C66" s="22" t="str">
        <f>'03'!C66</f>
        <v/>
      </c>
      <c r="D66" s="22">
        <f>'03'!G66</f>
        <v>39000</v>
      </c>
      <c r="E66" s="18">
        <v>50000.0</v>
      </c>
      <c r="F66" s="22"/>
      <c r="G66" s="18">
        <v>65000.0</v>
      </c>
      <c r="H66" s="24" t="s">
        <v>14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'03'!B67</f>
        <v>Soft Mix Mocca</v>
      </c>
      <c r="C67" s="30" t="str">
        <f>'03'!C67</f>
        <v/>
      </c>
      <c r="D67" s="30" t="str">
        <f>'03'!G67</f>
        <v/>
      </c>
      <c r="E67" s="30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'03'!B68</f>
        <v>Soft Mix Green Tea</v>
      </c>
      <c r="C68" s="30" t="str">
        <f>'03'!C68</f>
        <v/>
      </c>
      <c r="D68" s="30" t="str">
        <f>'03'!G68</f>
        <v/>
      </c>
      <c r="E68" s="30"/>
      <c r="F68" s="30"/>
      <c r="G68" s="30"/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'03'!B69</f>
        <v>Soft Mix Strawberry</v>
      </c>
      <c r="C69" s="30" t="str">
        <f>'03'!C69</f>
        <v/>
      </c>
      <c r="D69" s="30" t="str">
        <f>'03'!G69</f>
        <v/>
      </c>
      <c r="E69" s="30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'03'!B70</f>
        <v>Soft Mix Chocolate</v>
      </c>
      <c r="C70" s="30" t="str">
        <f>'03'!C70</f>
        <v/>
      </c>
      <c r="D70" s="30" t="str">
        <f>'03'!G70</f>
        <v/>
      </c>
      <c r="E70" s="30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'03'!B71</f>
        <v>Cup 12 Oz</v>
      </c>
      <c r="C71" s="30" t="str">
        <f>'03'!C71</f>
        <v/>
      </c>
      <c r="D71" s="30">
        <f>'03'!G71</f>
        <v>303</v>
      </c>
      <c r="E71" s="34">
        <v>500.0</v>
      </c>
      <c r="F71" s="30"/>
      <c r="G71" s="34">
        <v>651.0</v>
      </c>
      <c r="H71" s="35" t="s">
        <v>14</v>
      </c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'03'!B72</f>
        <v>Cone</v>
      </c>
      <c r="C72" s="30" t="str">
        <f>'03'!C72</f>
        <v/>
      </c>
      <c r="D72" s="30">
        <f>'03'!G72</f>
        <v>573</v>
      </c>
      <c r="E72" s="30"/>
      <c r="F72" s="30"/>
      <c r="G72" s="34">
        <v>399.0</v>
      </c>
      <c r="H72" s="37"/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'03'!B73</f>
        <v>Sendok Ice Cream</v>
      </c>
      <c r="C73" s="30" t="str">
        <f>'03'!C73</f>
        <v/>
      </c>
      <c r="D73" s="30">
        <f>'03'!G73</f>
        <v>728</v>
      </c>
      <c r="E73" s="30"/>
      <c r="F73" s="30"/>
      <c r="G73" s="34">
        <v>575.0</v>
      </c>
      <c r="H73" s="37"/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'03'!B74</f>
        <v>Paper Cup 4 Oz</v>
      </c>
      <c r="C74" s="30" t="str">
        <f>'03'!C74</f>
        <v/>
      </c>
      <c r="D74" s="30">
        <f>'03'!G74</f>
        <v>294</v>
      </c>
      <c r="E74" s="30"/>
      <c r="F74" s="30"/>
      <c r="G74" s="34">
        <v>294.0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'03'!B75</f>
        <v/>
      </c>
      <c r="C75" s="30" t="str">
        <f>'03'!C75</f>
        <v/>
      </c>
      <c r="D75" s="30" t="str">
        <f>'03'!G75</f>
        <v/>
      </c>
      <c r="E75" s="30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'03'!B76</f>
        <v/>
      </c>
      <c r="C76" s="30" t="str">
        <f>'03'!C76</f>
        <v/>
      </c>
      <c r="D76" s="30" t="str">
        <f>'03'!G76</f>
        <v/>
      </c>
      <c r="E76" s="30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'03'!B77</f>
        <v/>
      </c>
      <c r="C77" s="30" t="str">
        <f>'03'!C77</f>
        <v/>
      </c>
      <c r="D77" s="30" t="str">
        <f>'03'!G77</f>
        <v/>
      </c>
      <c r="E77" s="30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'03'!B78</f>
        <v/>
      </c>
      <c r="C78" s="30" t="str">
        <f>'03'!C78</f>
        <v/>
      </c>
      <c r="D78" s="30" t="str">
        <f>'03'!G78</f>
        <v/>
      </c>
      <c r="E78" s="30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'03'!B79</f>
        <v/>
      </c>
      <c r="C79" s="30" t="str">
        <f>'03'!C79</f>
        <v/>
      </c>
      <c r="D79" s="30" t="str">
        <f>'03'!G79</f>
        <v/>
      </c>
      <c r="E79" s="30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'03'!B80</f>
        <v/>
      </c>
      <c r="C80" s="30" t="str">
        <f>'03'!C80</f>
        <v/>
      </c>
      <c r="D80" s="30" t="str">
        <f>'03'!G80</f>
        <v/>
      </c>
      <c r="E80" s="30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'03'!B81</f>
        <v/>
      </c>
      <c r="C81" s="30" t="str">
        <f>'03'!C81</f>
        <v/>
      </c>
      <c r="D81" s="30" t="str">
        <f>'03'!G81</f>
        <v/>
      </c>
      <c r="E81" s="30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'03'!B82</f>
        <v/>
      </c>
      <c r="C82" s="30" t="str">
        <f>'03'!C82</f>
        <v/>
      </c>
      <c r="D82" s="30" t="str">
        <f>'03'!G82</f>
        <v/>
      </c>
      <c r="E82" s="30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'03'!B83</f>
        <v/>
      </c>
      <c r="C83" s="30" t="str">
        <f>'03'!C83</f>
        <v/>
      </c>
      <c r="D83" s="30" t="str">
        <f>'03'!G83</f>
        <v/>
      </c>
      <c r="E83" s="30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'03'!B84</f>
        <v/>
      </c>
      <c r="C84" s="30" t="str">
        <f>'03'!C84</f>
        <v/>
      </c>
      <c r="D84" s="30" t="str">
        <f>'03'!G84</f>
        <v/>
      </c>
      <c r="E84" s="30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'03'!B85</f>
        <v/>
      </c>
      <c r="C85" s="30" t="str">
        <f>'03'!C85</f>
        <v/>
      </c>
      <c r="D85" s="30" t="str">
        <f>'03'!G85</f>
        <v/>
      </c>
      <c r="E85" s="30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'03'!B86</f>
        <v/>
      </c>
      <c r="C86" s="51" t="str">
        <f>'03'!C86</f>
        <v/>
      </c>
      <c r="D86" s="51" t="str">
        <f>'03'!G86</f>
        <v/>
      </c>
      <c r="E86" s="51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'03'!B87</f>
        <v>kertas termal</v>
      </c>
      <c r="C87" s="46" t="str">
        <f>'03'!C87</f>
        <v/>
      </c>
      <c r="D87" s="46">
        <f>'03'!G87</f>
        <v>11</v>
      </c>
      <c r="E87" s="22"/>
      <c r="F87" s="22"/>
      <c r="G87" s="18">
        <v>9.0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'03'!B88</f>
        <v>plastik sampah</v>
      </c>
      <c r="C88" s="30" t="str">
        <f>'03'!C88</f>
        <v/>
      </c>
      <c r="D88" s="30">
        <f>'03'!G88</f>
        <v>11</v>
      </c>
      <c r="E88" s="30"/>
      <c r="F88" s="30"/>
      <c r="G88" s="34">
        <v>10.0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'03'!B89</f>
        <v>plastik cup 1 panjang</v>
      </c>
      <c r="C89" s="30" t="str">
        <f>'03'!C89</f>
        <v/>
      </c>
      <c r="D89" s="30">
        <f>'03'!G89</f>
        <v>12</v>
      </c>
      <c r="E89" s="30"/>
      <c r="F89" s="30"/>
      <c r="G89" s="34">
        <v>9.0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'03'!B90</f>
        <v>plastik cup 2 panjang</v>
      </c>
      <c r="C90" s="30" t="str">
        <f>'03'!C90</f>
        <v/>
      </c>
      <c r="D90" s="30">
        <f>'03'!G90</f>
        <v>10</v>
      </c>
      <c r="E90" s="30"/>
      <c r="F90" s="30"/>
      <c r="G90" s="34">
        <v>8.0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'03'!B91</f>
        <v>plastik cup 4 takeaway</v>
      </c>
      <c r="C91" s="30" t="str">
        <f>'03'!C91</f>
        <v/>
      </c>
      <c r="D91" s="30">
        <f>'03'!G91</f>
        <v>6</v>
      </c>
      <c r="E91" s="30"/>
      <c r="F91" s="30"/>
      <c r="G91" s="34">
        <v>6.0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'03'!B92</f>
        <v>sabun ultra</v>
      </c>
      <c r="C92" s="30" t="str">
        <f>'03'!C92</f>
        <v/>
      </c>
      <c r="D92" s="30">
        <f>'03'!G92</f>
        <v>1</v>
      </c>
      <c r="E92" s="30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'03'!B93</f>
        <v>handgloves</v>
      </c>
      <c r="C93" s="30" t="str">
        <f>'03'!C93</f>
        <v/>
      </c>
      <c r="D93" s="30">
        <f>'03'!G93</f>
        <v>2</v>
      </c>
      <c r="E93" s="30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'03'!B94</f>
        <v>tissu jolly </v>
      </c>
      <c r="C94" s="30" t="str">
        <f>'03'!C94</f>
        <v/>
      </c>
      <c r="D94" s="30">
        <f>'03'!G94</f>
        <v>9</v>
      </c>
      <c r="E94" s="30"/>
      <c r="F94" s="30"/>
      <c r="G94" s="34">
        <v>9.0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'03'!B95</f>
        <v>pisau donat</v>
      </c>
      <c r="C95" s="30" t="str">
        <f>'03'!C95</f>
        <v/>
      </c>
      <c r="D95" s="30">
        <f>'03'!G95</f>
        <v>90</v>
      </c>
      <c r="E95" s="30"/>
      <c r="F95" s="30"/>
      <c r="G95" s="34">
        <v>90.0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'03'!B96</f>
        <v>garpu donat</v>
      </c>
      <c r="C96" s="30" t="str">
        <f>'03'!C96</f>
        <v/>
      </c>
      <c r="D96" s="30">
        <f>'03'!G96</f>
        <v>94</v>
      </c>
      <c r="E96" s="30"/>
      <c r="F96" s="30"/>
      <c r="G96" s="34">
        <v>94.0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'03'!B97</f>
        <v>kertas tray donat</v>
      </c>
      <c r="C97" s="30" t="str">
        <f>'03'!C97</f>
        <v/>
      </c>
      <c r="D97" s="30">
        <f>'03'!G97</f>
        <v>51</v>
      </c>
      <c r="E97" s="30"/>
      <c r="F97" s="30"/>
      <c r="G97" s="34">
        <v>51.0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'03'!B98</f>
        <v>donat</v>
      </c>
      <c r="C98" s="30" t="str">
        <f>'03'!C98</f>
        <v/>
      </c>
      <c r="D98" s="30">
        <f>'03'!G98</f>
        <v>7</v>
      </c>
      <c r="E98" s="30"/>
      <c r="F98" s="30"/>
      <c r="G98" s="34">
        <v>7.0</v>
      </c>
      <c r="H98" s="37"/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'03'!B99</f>
        <v>batrai timbangan</v>
      </c>
      <c r="C99" s="30" t="str">
        <f>'03'!C99</f>
        <v/>
      </c>
      <c r="D99" s="30">
        <f>'03'!G99</f>
        <v>1</v>
      </c>
      <c r="E99" s="30"/>
      <c r="F99" s="30"/>
      <c r="G99" s="34">
        <v>1.0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'03'!B100</f>
        <v>stella gantung</v>
      </c>
      <c r="C100" s="30" t="str">
        <f>'03'!C100</f>
        <v/>
      </c>
      <c r="D100" s="30">
        <f>'03'!G100</f>
        <v>1</v>
      </c>
      <c r="E100" s="30"/>
      <c r="F100" s="30"/>
      <c r="G100" s="34">
        <v>1.0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'03'!B101</f>
        <v/>
      </c>
      <c r="C101" s="30" t="str">
        <f>'03'!C101</f>
        <v/>
      </c>
      <c r="D101" s="30" t="str">
        <f>'03'!G101</f>
        <v/>
      </c>
      <c r="E101" s="30"/>
      <c r="F101" s="30"/>
      <c r="G101" s="30"/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'03'!B102</f>
        <v/>
      </c>
      <c r="C102" s="30" t="str">
        <f>'03'!C102</f>
        <v/>
      </c>
      <c r="D102" s="30" t="str">
        <f>'03'!G102</f>
        <v/>
      </c>
      <c r="E102" s="30"/>
      <c r="F102" s="30"/>
      <c r="G102" s="30"/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'03'!B103</f>
        <v/>
      </c>
      <c r="C103" s="30" t="str">
        <f>'03'!C103</f>
        <v/>
      </c>
      <c r="D103" s="30" t="str">
        <f>'03'!G103</f>
        <v/>
      </c>
      <c r="E103" s="30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'03'!B104</f>
        <v/>
      </c>
      <c r="C104" s="30" t="str">
        <f>'03'!C104</f>
        <v/>
      </c>
      <c r="D104" s="30" t="str">
        <f>'03'!G104</f>
        <v/>
      </c>
      <c r="E104" s="30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'03'!B105</f>
        <v/>
      </c>
      <c r="C105" s="30" t="str">
        <f>'03'!C105</f>
        <v/>
      </c>
      <c r="D105" s="30" t="str">
        <f>'03'!G105</f>
        <v/>
      </c>
      <c r="E105" s="30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'03'!B106</f>
        <v/>
      </c>
      <c r="C106" s="30" t="str">
        <f>'03'!C106</f>
        <v/>
      </c>
      <c r="D106" s="30" t="str">
        <f>'03'!G106</f>
        <v/>
      </c>
      <c r="E106" s="30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'03'!B107</f>
        <v/>
      </c>
      <c r="C107" s="30" t="str">
        <f>'03'!C107</f>
        <v/>
      </c>
      <c r="D107" s="30" t="str">
        <f>'03'!G107</f>
        <v/>
      </c>
      <c r="E107" s="30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'03'!B108</f>
        <v/>
      </c>
      <c r="C108" s="30" t="str">
        <f>'03'!C108</f>
        <v/>
      </c>
      <c r="D108" s="30" t="str">
        <f>'03'!G108</f>
        <v/>
      </c>
      <c r="E108" s="30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'03'!B109</f>
        <v/>
      </c>
      <c r="C109" s="30" t="str">
        <f>'03'!C109</f>
        <v/>
      </c>
      <c r="D109" s="30" t="str">
        <f>'03'!G109</f>
        <v/>
      </c>
      <c r="E109" s="30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'03'!B110</f>
        <v/>
      </c>
      <c r="C110" s="30" t="str">
        <f>'03'!C110</f>
        <v/>
      </c>
      <c r="D110" s="30" t="str">
        <f>'03'!G110</f>
        <v/>
      </c>
      <c r="E110" s="30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'03'!B111</f>
        <v/>
      </c>
      <c r="C111" s="30" t="str">
        <f>'03'!C111</f>
        <v/>
      </c>
      <c r="D111" s="30" t="str">
        <f>'03'!G111</f>
        <v/>
      </c>
      <c r="E111" s="30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'03'!B112</f>
        <v/>
      </c>
      <c r="C112" s="30" t="str">
        <f>'03'!C112</f>
        <v/>
      </c>
      <c r="D112" s="30" t="str">
        <f>'03'!G112</f>
        <v/>
      </c>
      <c r="E112" s="30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'03'!B113</f>
        <v/>
      </c>
      <c r="C113" s="30" t="str">
        <f>'03'!C113</f>
        <v/>
      </c>
      <c r="D113" s="30" t="str">
        <f>'03'!G113</f>
        <v/>
      </c>
      <c r="E113" s="30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'03'!B114</f>
        <v/>
      </c>
      <c r="C114" s="30" t="str">
        <f>'03'!C114</f>
        <v/>
      </c>
      <c r="D114" s="30" t="str">
        <f>'03'!G114</f>
        <v/>
      </c>
      <c r="E114" s="30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'03'!B115</f>
        <v/>
      </c>
      <c r="C115" s="30" t="str">
        <f>'03'!C115</f>
        <v/>
      </c>
      <c r="D115" s="30" t="str">
        <f>'03'!G115</f>
        <v/>
      </c>
      <c r="E115" s="30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'03'!B116</f>
        <v/>
      </c>
      <c r="C116" s="30" t="str">
        <f>'03'!C116</f>
        <v/>
      </c>
      <c r="D116" s="30" t="str">
        <f>'03'!G116</f>
        <v/>
      </c>
      <c r="E116" s="30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'03'!B117</f>
        <v/>
      </c>
      <c r="C117" s="51" t="str">
        <f>'03'!C117</f>
        <v/>
      </c>
      <c r="D117" s="51" t="str">
        <f>'03'!G117</f>
        <v/>
      </c>
      <c r="E117" s="51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25.0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'04'!B2
</f>
        <v>Susu UHT</v>
      </c>
      <c r="C2" s="22">
        <f>'04'!C2</f>
        <v>50</v>
      </c>
      <c r="D2" s="22">
        <f>'04'!G2</f>
        <v>18450</v>
      </c>
      <c r="E2" s="22"/>
      <c r="F2" s="22"/>
      <c r="G2" s="18">
        <v>14554.0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'04'!B3
</f>
        <v>Thai Tea Chatramue </v>
      </c>
      <c r="C3" s="30" t="str">
        <f>'04'!C3</f>
        <v/>
      </c>
      <c r="D3" s="30">
        <f>'04'!G3</f>
        <v>476</v>
      </c>
      <c r="E3" s="30"/>
      <c r="F3" s="30"/>
      <c r="G3" s="34">
        <v>476.0</v>
      </c>
      <c r="H3" s="37"/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'04'!B4
</f>
        <v>Tapioca Pearl</v>
      </c>
      <c r="C4" s="30" t="str">
        <f>'04'!C4</f>
        <v/>
      </c>
      <c r="D4" s="30">
        <f>'04'!G4</f>
        <v>1000</v>
      </c>
      <c r="E4" s="30"/>
      <c r="F4" s="34">
        <v>300.0</v>
      </c>
      <c r="G4" s="34">
        <v>700.0</v>
      </c>
      <c r="H4" s="35" t="s">
        <v>18</v>
      </c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'04'!B5
</f>
        <v>Kopi Robusta Kerinci</v>
      </c>
      <c r="C5" s="30" t="str">
        <f>'04'!C5</f>
        <v/>
      </c>
      <c r="D5" s="30">
        <f>'04'!G5</f>
        <v>500</v>
      </c>
      <c r="E5" s="30"/>
      <c r="F5" s="30"/>
      <c r="G5" s="34">
        <v>500.0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'04'!B6
</f>
        <v>Fructose Syrup</v>
      </c>
      <c r="C6" s="30" t="str">
        <f>'04'!C6</f>
        <v/>
      </c>
      <c r="D6" s="30">
        <f>'04'!G6</f>
        <v>2959</v>
      </c>
      <c r="E6" s="30"/>
      <c r="F6" s="30"/>
      <c r="G6" s="34">
        <v>1098.0</v>
      </c>
      <c r="H6" s="37"/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'04'!B7
</f>
        <v>Gula Aren Bubuk</v>
      </c>
      <c r="C7" s="30" t="str">
        <f>'04'!C7</f>
        <v/>
      </c>
      <c r="D7" s="30">
        <f>'04'!G7</f>
        <v>300</v>
      </c>
      <c r="E7" s="30"/>
      <c r="F7" s="34">
        <v>100.0</v>
      </c>
      <c r="G7" s="34">
        <v>200.0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'04'!B8
</f>
        <v>Gula Aren Cair</v>
      </c>
      <c r="C8" s="30" t="str">
        <f>'04'!C8</f>
        <v/>
      </c>
      <c r="D8" s="30">
        <f>'04'!G8</f>
        <v>526</v>
      </c>
      <c r="E8" s="30"/>
      <c r="F8" s="30"/>
      <c r="G8" s="34">
        <v>229.0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'04'!B9
</f>
        <v>Carnation</v>
      </c>
      <c r="C9" s="30" t="str">
        <f>'04'!C9</f>
        <v/>
      </c>
      <c r="D9" s="30">
        <f>'04'!G9</f>
        <v>2148</v>
      </c>
      <c r="E9" s="30"/>
      <c r="F9" s="30"/>
      <c r="G9" s="34">
        <v>1199.0</v>
      </c>
      <c r="H9" s="37"/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'04'!B10
</f>
        <v>Hazelnut Syrup</v>
      </c>
      <c r="C10" s="30">
        <f>'04'!C10</f>
        <v>102</v>
      </c>
      <c r="D10" s="30">
        <f>'04'!G10</f>
        <v>357</v>
      </c>
      <c r="E10" s="34">
        <v>750.0</v>
      </c>
      <c r="F10" s="30"/>
      <c r="G10" s="34">
        <v>1063.0</v>
      </c>
      <c r="H10" s="35" t="s">
        <v>14</v>
      </c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'04'!B11
</f>
        <v>Small Cup - 14 Oz</v>
      </c>
      <c r="C11" s="30" t="str">
        <f>'04'!C11</f>
        <v/>
      </c>
      <c r="D11" s="30">
        <f>'04'!G11</f>
        <v>102</v>
      </c>
      <c r="E11" s="30"/>
      <c r="F11" s="30"/>
      <c r="G11" s="34">
        <v>92.0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'04'!B12
</f>
        <v>Large Cup - 22 Oz</v>
      </c>
      <c r="C12" s="30" t="str">
        <f>'04'!C12</f>
        <v/>
      </c>
      <c r="D12" s="30">
        <f>'04'!G12</f>
        <v>373</v>
      </c>
      <c r="E12" s="30"/>
      <c r="F12" s="30"/>
      <c r="G12" s="34">
        <v>325.0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'04'!B13
</f>
        <v>Sedotan Besar</v>
      </c>
      <c r="C13" s="30" t="str">
        <f>'04'!C13</f>
        <v/>
      </c>
      <c r="D13" s="30">
        <f>'04'!G13</f>
        <v>166</v>
      </c>
      <c r="E13" s="30"/>
      <c r="F13" s="30"/>
      <c r="G13" s="34">
        <v>156.0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'04'!B14
</f>
        <v>Sedotan Kecil</v>
      </c>
      <c r="C14" s="30" t="str">
        <f>'04'!C14</f>
        <v/>
      </c>
      <c r="D14" s="30">
        <f>'04'!G14</f>
        <v>146</v>
      </c>
      <c r="E14" s="30"/>
      <c r="F14" s="30"/>
      <c r="G14" s="34">
        <v>89.0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'04'!B15
</f>
        <v>Cup Sealer</v>
      </c>
      <c r="C15" s="30" t="str">
        <f>'04'!C15</f>
        <v/>
      </c>
      <c r="D15" s="30">
        <f>'04'!G15</f>
        <v>1</v>
      </c>
      <c r="E15" s="30"/>
      <c r="F15" s="30"/>
      <c r="G15" s="34">
        <v>1.0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'04'!B16
</f>
        <v>Air Mineral SMS</v>
      </c>
      <c r="C16" s="30" t="str">
        <f>'04'!C16</f>
        <v/>
      </c>
      <c r="D16" s="30">
        <f>'04'!G16</f>
        <v>0</v>
      </c>
      <c r="E16" s="30"/>
      <c r="F16" s="30"/>
      <c r="G16" s="34">
        <v>0.0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'04'!B17
</f>
        <v/>
      </c>
      <c r="C17" s="30" t="str">
        <f>'04'!C17</f>
        <v/>
      </c>
      <c r="D17" s="30" t="str">
        <f>'04'!G17</f>
        <v/>
      </c>
      <c r="E17" s="30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'04'!B18
</f>
        <v/>
      </c>
      <c r="C18" s="30" t="str">
        <f>'04'!C18</f>
        <v/>
      </c>
      <c r="D18" s="30" t="str">
        <f>'04'!G18</f>
        <v/>
      </c>
      <c r="E18" s="30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'04'!B19
</f>
        <v/>
      </c>
      <c r="C19" s="30" t="str">
        <f>'04'!C19</f>
        <v/>
      </c>
      <c r="D19" s="30" t="str">
        <f>'04'!G19</f>
        <v/>
      </c>
      <c r="E19" s="30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'04'!B20
</f>
        <v/>
      </c>
      <c r="C20" s="30" t="str">
        <f>'04'!C20</f>
        <v/>
      </c>
      <c r="D20" s="30" t="str">
        <f>'04'!G20</f>
        <v/>
      </c>
      <c r="E20" s="30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'04'!B21
</f>
        <v/>
      </c>
      <c r="C21" s="30" t="str">
        <f>'04'!C21</f>
        <v/>
      </c>
      <c r="D21" s="30" t="str">
        <f>'04'!G21</f>
        <v/>
      </c>
      <c r="E21" s="30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'04'!B22
</f>
        <v/>
      </c>
      <c r="C22" s="51" t="str">
        <f>'04'!C22</f>
        <v/>
      </c>
      <c r="D22" s="51" t="str">
        <f>'04'!G22</f>
        <v/>
      </c>
      <c r="E22" s="51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'04'!B23
</f>
        <v>Bubble Gum Powder</v>
      </c>
      <c r="C23" s="46" t="str">
        <f>'04'!C23</f>
        <v/>
      </c>
      <c r="D23" s="46">
        <f>'04'!G23</f>
        <v>844</v>
      </c>
      <c r="E23" s="46"/>
      <c r="F23" s="46"/>
      <c r="G23" s="57">
        <v>776.0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'04'!B24
</f>
        <v>Cotton Candy Powder</v>
      </c>
      <c r="C24" s="30" t="str">
        <f>'04'!C24</f>
        <v/>
      </c>
      <c r="D24" s="30">
        <f>'04'!G24</f>
        <v>117</v>
      </c>
      <c r="E24" s="30"/>
      <c r="F24" s="30"/>
      <c r="G24" s="34">
        <v>117.0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'04'!B25
</f>
        <v>Cream Cheese Powder</v>
      </c>
      <c r="C25" s="30" t="str">
        <f>'04'!C25</f>
        <v/>
      </c>
      <c r="D25" s="30">
        <f>'04'!G25</f>
        <v>0</v>
      </c>
      <c r="E25" s="30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'04'!B26
</f>
        <v>Es Permen Karet Powder</v>
      </c>
      <c r="C26" s="30" t="str">
        <f>'04'!C26</f>
        <v/>
      </c>
      <c r="D26" s="30">
        <f>'04'!G26</f>
        <v>437</v>
      </c>
      <c r="E26" s="30"/>
      <c r="F26" s="30"/>
      <c r="G26" s="34">
        <v>397.0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'04'!B27
</f>
        <v>Green Tea Powder</v>
      </c>
      <c r="C27" s="30" t="str">
        <f>'04'!C27</f>
        <v/>
      </c>
      <c r="D27" s="30">
        <f>'04'!G27</f>
        <v>754</v>
      </c>
      <c r="E27" s="30"/>
      <c r="F27" s="30"/>
      <c r="G27" s="34">
        <v>675.0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'04'!B28
</f>
        <v>Lemon Tea Powder</v>
      </c>
      <c r="C28" s="30" t="str">
        <f>'04'!C28</f>
        <v/>
      </c>
      <c r="D28" s="30">
        <f>'04'!G28</f>
        <v>983</v>
      </c>
      <c r="E28" s="34">
        <v>1000.0</v>
      </c>
      <c r="F28" s="30"/>
      <c r="G28" s="34">
        <v>1683.0</v>
      </c>
      <c r="H28" s="35" t="s">
        <v>14</v>
      </c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'04'!B29
</f>
        <v>Lychee Powder</v>
      </c>
      <c r="C29" s="30" t="str">
        <f>'04'!C29</f>
        <v/>
      </c>
      <c r="D29" s="30">
        <f>'04'!G29</f>
        <v>1166</v>
      </c>
      <c r="E29" s="30"/>
      <c r="F29" s="30"/>
      <c r="G29" s="34">
        <v>1114.0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'04'!B30
</f>
        <v>Lychee Tea Powder</v>
      </c>
      <c r="C30" s="30" t="str">
        <f>'04'!C30</f>
        <v/>
      </c>
      <c r="D30" s="30">
        <f>'04'!G30</f>
        <v>1119</v>
      </c>
      <c r="E30" s="30"/>
      <c r="F30" s="30"/>
      <c r="G30" s="34">
        <v>957.0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'04'!B31
</f>
        <v>Mango Powder</v>
      </c>
      <c r="C31" s="30" t="str">
        <f>'04'!C31</f>
        <v/>
      </c>
      <c r="D31" s="30">
        <f>'04'!G31</f>
        <v>764</v>
      </c>
      <c r="E31" s="30"/>
      <c r="F31" s="30"/>
      <c r="G31" s="34">
        <v>732.0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'04'!B32
</f>
        <v>Milo Powder</v>
      </c>
      <c r="C32" s="30" t="str">
        <f>'04'!C32</f>
        <v/>
      </c>
      <c r="D32" s="30">
        <f>'04'!G32</f>
        <v>1166</v>
      </c>
      <c r="E32" s="30"/>
      <c r="F32" s="30"/>
      <c r="G32" s="34">
        <v>945.0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'04'!B33
</f>
        <v>NDC Creamer Powder</v>
      </c>
      <c r="C33" s="30" t="str">
        <f>'04'!C33</f>
        <v/>
      </c>
      <c r="D33" s="30">
        <f>'04'!G33</f>
        <v>1201</v>
      </c>
      <c r="E33" s="30"/>
      <c r="F33" s="34">
        <v>301.0</v>
      </c>
      <c r="G33" s="34">
        <v>900.0</v>
      </c>
      <c r="H33" s="35" t="s">
        <v>129</v>
      </c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'04'!B34
</f>
        <v>Ovaltine Powder</v>
      </c>
      <c r="C34" s="30" t="str">
        <f>'04'!C34</f>
        <v/>
      </c>
      <c r="D34" s="30">
        <f>'04'!G34</f>
        <v>667</v>
      </c>
      <c r="E34" s="30"/>
      <c r="F34" s="30"/>
      <c r="G34" s="34">
        <v>667.0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'04'!B35
</f>
        <v>Red Velvet Powder</v>
      </c>
      <c r="C35" s="30" t="str">
        <f>'04'!C35</f>
        <v/>
      </c>
      <c r="D35" s="30">
        <f>'04'!G35</f>
        <v>253</v>
      </c>
      <c r="E35" s="30"/>
      <c r="F35" s="30"/>
      <c r="G35" s="34">
        <v>253.0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'04'!B36
</f>
        <v>Royal Chocolate Powder</v>
      </c>
      <c r="C36" s="30" t="str">
        <f>'04'!C36</f>
        <v/>
      </c>
      <c r="D36" s="30">
        <f>'04'!G36</f>
        <v>931</v>
      </c>
      <c r="E36" s="30"/>
      <c r="F36" s="30"/>
      <c r="G36" s="34">
        <v>788.0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'04'!B37
</f>
        <v>Teh Kayu Aro Powder</v>
      </c>
      <c r="C37" s="30" t="str">
        <f>'04'!C37</f>
        <v/>
      </c>
      <c r="D37" s="30">
        <f>'04'!G37</f>
        <v>355</v>
      </c>
      <c r="E37" s="30"/>
      <c r="F37" s="30"/>
      <c r="G37" s="34">
        <v>355.0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'04'!B38
</f>
        <v>Taro Powder</v>
      </c>
      <c r="C38" s="30" t="str">
        <f>'04'!C38</f>
        <v/>
      </c>
      <c r="D38" s="30">
        <f>'04'!G38</f>
        <v>1445</v>
      </c>
      <c r="E38" s="30"/>
      <c r="F38" s="30"/>
      <c r="G38" s="34">
        <v>1365.0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'04'!B39
</f>
        <v>Vanilla Powder</v>
      </c>
      <c r="C39" s="30" t="str">
        <f>'04'!C39</f>
        <v/>
      </c>
      <c r="D39" s="30">
        <f>'04'!G39</f>
        <v>959</v>
      </c>
      <c r="E39" s="30"/>
      <c r="F39" s="30"/>
      <c r="G39" s="34">
        <v>931.0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'04'!B40
</f>
        <v/>
      </c>
      <c r="C40" s="30" t="str">
        <f>'04'!C40</f>
        <v/>
      </c>
      <c r="D40" s="30" t="str">
        <f>'04'!G40</f>
        <v/>
      </c>
      <c r="E40" s="30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'04'!B41
</f>
        <v/>
      </c>
      <c r="C41" s="30" t="str">
        <f>'04'!C41</f>
        <v/>
      </c>
      <c r="D41" s="30" t="str">
        <f>'04'!G41</f>
        <v/>
      </c>
      <c r="E41" s="30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'04'!B42
</f>
        <v/>
      </c>
      <c r="C42" s="66" t="str">
        <f>'04'!C42</f>
        <v/>
      </c>
      <c r="D42" s="66" t="str">
        <f>'04'!G42</f>
        <v/>
      </c>
      <c r="E42" s="66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'04'!B43
</f>
        <v>Cold Brew</v>
      </c>
      <c r="C43" s="22" t="str">
        <f>'04'!C43</f>
        <v/>
      </c>
      <c r="D43" s="22">
        <f>'04'!G43</f>
        <v>187</v>
      </c>
      <c r="E43" s="18">
        <v>1423.0</v>
      </c>
      <c r="F43" s="22"/>
      <c r="G43" s="18">
        <v>1037.0</v>
      </c>
      <c r="H43" s="24" t="s">
        <v>132</v>
      </c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'04'!B44
</f>
        <v>Biang Black Tea Kayu Aro</v>
      </c>
      <c r="C44" s="30" t="str">
        <f>'04'!C44</f>
        <v/>
      </c>
      <c r="D44" s="30">
        <f>'04'!G44</f>
        <v>389</v>
      </c>
      <c r="E44" s="30"/>
      <c r="F44" s="30"/>
      <c r="G44" s="34">
        <v>79.0</v>
      </c>
      <c r="H44" s="37"/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'04'!B45
</f>
        <v>Biang Thai Tea</v>
      </c>
      <c r="C45" s="30" t="str">
        <f>'04'!C45</f>
        <v/>
      </c>
      <c r="D45" s="30">
        <f>'04'!G45</f>
        <v>2977</v>
      </c>
      <c r="E45" s="30"/>
      <c r="F45" s="30"/>
      <c r="G45" s="34">
        <v>1303.0</v>
      </c>
      <c r="H45" s="37"/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'04'!B46
</f>
        <v>Cream Cheese</v>
      </c>
      <c r="C46" s="30" t="str">
        <f>'04'!C46</f>
        <v/>
      </c>
      <c r="D46" s="30">
        <f>'04'!G46</f>
        <v>0</v>
      </c>
      <c r="E46" s="30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'04'!B47
</f>
        <v>Boba</v>
      </c>
      <c r="C47" s="30" t="str">
        <f>'04'!C47</f>
        <v/>
      </c>
      <c r="D47" s="30">
        <f>'04'!G47</f>
        <v>532</v>
      </c>
      <c r="E47" s="34">
        <v>639.0</v>
      </c>
      <c r="F47" s="30"/>
      <c r="G47" s="34">
        <v>509.0</v>
      </c>
      <c r="H47" s="35" t="s">
        <v>63</v>
      </c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'04'!B48
</f>
        <v>Creamer Cair</v>
      </c>
      <c r="C48" s="30" t="str">
        <f>'04'!C48</f>
        <v/>
      </c>
      <c r="D48" s="30">
        <f>'04'!G48</f>
        <v>286</v>
      </c>
      <c r="E48" s="34">
        <v>589.0</v>
      </c>
      <c r="F48" s="30"/>
      <c r="G48" s="34">
        <v>272.0</v>
      </c>
      <c r="H48" s="35" t="s">
        <v>65</v>
      </c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'04'!B49
</f>
        <v/>
      </c>
      <c r="C49" s="30" t="str">
        <f>'04'!C49</f>
        <v/>
      </c>
      <c r="D49" s="30" t="str">
        <f>'04'!G49</f>
        <v/>
      </c>
      <c r="E49" s="30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'04'!B50
</f>
        <v/>
      </c>
      <c r="C50" s="30" t="str">
        <f>'04'!C50</f>
        <v/>
      </c>
      <c r="D50" s="30" t="str">
        <f>'04'!G50</f>
        <v/>
      </c>
      <c r="E50" s="30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'04'!B51
</f>
        <v/>
      </c>
      <c r="C51" s="30" t="str">
        <f>'04'!C51</f>
        <v/>
      </c>
      <c r="D51" s="30" t="str">
        <f>'04'!G51</f>
        <v/>
      </c>
      <c r="E51" s="30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'04'!B52
</f>
        <v/>
      </c>
      <c r="C52" s="51" t="str">
        <f>'04'!C52</f>
        <v/>
      </c>
      <c r="D52" s="51" t="str">
        <f>'04'!G52</f>
        <v/>
      </c>
      <c r="E52" s="51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'04'!B53
</f>
        <v>Coffee Jelly</v>
      </c>
      <c r="C53" s="46" t="str">
        <f>'04'!C53</f>
        <v/>
      </c>
      <c r="D53" s="46">
        <f>'04'!G53</f>
        <v>0</v>
      </c>
      <c r="E53" s="4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'04'!B54
</f>
        <v>Lotus Crumb</v>
      </c>
      <c r="C54" s="30" t="str">
        <f>'04'!C54</f>
        <v/>
      </c>
      <c r="D54" s="30">
        <f>'04'!G54</f>
        <v>0</v>
      </c>
      <c r="E54" s="30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'04'!B55
</f>
        <v>Oreo Crumbs</v>
      </c>
      <c r="C55" s="30" t="str">
        <f>'04'!C55</f>
        <v/>
      </c>
      <c r="D55" s="30">
        <f>'04'!G55</f>
        <v>13633</v>
      </c>
      <c r="E55" s="30"/>
      <c r="F55" s="30"/>
      <c r="G55" s="34">
        <v>12592.0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'04'!B56
</f>
        <v>Rainbow Jelly</v>
      </c>
      <c r="C56" s="30" t="str">
        <f>'04'!C56</f>
        <v/>
      </c>
      <c r="D56" s="30">
        <f>'04'!G56</f>
        <v>0</v>
      </c>
      <c r="E56" s="30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'04'!B57
</f>
        <v>Strawberry jam</v>
      </c>
      <c r="C57" s="30" t="str">
        <f>'04'!C57</f>
        <v/>
      </c>
      <c r="D57" s="30">
        <f>'04'!G57</f>
        <v>1763</v>
      </c>
      <c r="E57" s="30"/>
      <c r="F57" s="30"/>
      <c r="G57" s="34">
        <v>1564.0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'04'!B58
</f>
        <v>Manggo Jam</v>
      </c>
      <c r="C58" s="30" t="str">
        <f>'04'!C58</f>
        <v/>
      </c>
      <c r="D58" s="30">
        <f>'04'!G58</f>
        <v>1339</v>
      </c>
      <c r="E58" s="30"/>
      <c r="F58" s="30"/>
      <c r="G58" s="34">
        <v>1064.0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'04'!B59
</f>
        <v>Chocolate Topping</v>
      </c>
      <c r="C59" s="30" t="str">
        <f>'04'!C59</f>
        <v/>
      </c>
      <c r="D59" s="30">
        <f>'04'!G59</f>
        <v>5148</v>
      </c>
      <c r="E59" s="30"/>
      <c r="F59" s="30"/>
      <c r="G59" s="34">
        <v>4303.0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'04'!B60
</f>
        <v>Chocolate Sauce</v>
      </c>
      <c r="C60" s="30" t="str">
        <f>'04'!C60</f>
        <v/>
      </c>
      <c r="D60" s="30" t="str">
        <f>'04'!G60</f>
        <v/>
      </c>
      <c r="E60" s="30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'04'!B61
</f>
        <v>Yakult</v>
      </c>
      <c r="C61" s="30" t="str">
        <f>'04'!C61</f>
        <v/>
      </c>
      <c r="D61" s="30">
        <f>'04'!G61</f>
        <v>17</v>
      </c>
      <c r="E61" s="30"/>
      <c r="F61" s="30"/>
      <c r="G61" s="34">
        <v>14.0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'04'!B62
</f>
        <v>kacang morin</v>
      </c>
      <c r="C62" s="30" t="str">
        <f>'04'!C62</f>
        <v/>
      </c>
      <c r="D62" s="30">
        <f>'04'!G62</f>
        <v>127</v>
      </c>
      <c r="E62" s="30"/>
      <c r="F62" s="30"/>
      <c r="G62" s="30"/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'04'!B63
</f>
        <v/>
      </c>
      <c r="C63" s="30" t="str">
        <f>'04'!C63</f>
        <v/>
      </c>
      <c r="D63" s="30" t="str">
        <f>'04'!G63</f>
        <v/>
      </c>
      <c r="E63" s="30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'04'!B64
</f>
        <v/>
      </c>
      <c r="C64" s="30" t="str">
        <f>'04'!C64</f>
        <v/>
      </c>
      <c r="D64" s="30" t="str">
        <f>'04'!G64</f>
        <v/>
      </c>
      <c r="E64" s="30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'04'!B65
</f>
        <v/>
      </c>
      <c r="C65" s="66" t="str">
        <f>'04'!C65</f>
        <v/>
      </c>
      <c r="D65" s="66" t="str">
        <f>'04'!G65</f>
        <v/>
      </c>
      <c r="E65" s="66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'04'!B66
</f>
        <v>Soft Mix Vanilla</v>
      </c>
      <c r="C66" s="22" t="str">
        <f>'04'!C66</f>
        <v/>
      </c>
      <c r="D66" s="22">
        <f>'04'!G66</f>
        <v>65000</v>
      </c>
      <c r="E66" s="18">
        <v>30000.0</v>
      </c>
      <c r="F66" s="22"/>
      <c r="G66" s="18">
        <v>63000.0</v>
      </c>
      <c r="H66" s="24" t="s">
        <v>14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'04'!B67
</f>
        <v>Soft Mix Mocca</v>
      </c>
      <c r="C67" s="30" t="str">
        <f>'04'!C67</f>
        <v/>
      </c>
      <c r="D67" s="30" t="str">
        <f>'04'!G67</f>
        <v/>
      </c>
      <c r="E67" s="30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'04'!B68
</f>
        <v>Soft Mix Green Tea</v>
      </c>
      <c r="C68" s="30" t="str">
        <f>'04'!C68</f>
        <v/>
      </c>
      <c r="D68" s="30" t="str">
        <f>'04'!G68</f>
        <v/>
      </c>
      <c r="E68" s="30"/>
      <c r="F68" s="30"/>
      <c r="G68" s="30"/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'04'!B69
</f>
        <v>Soft Mix Strawberry</v>
      </c>
      <c r="C69" s="30" t="str">
        <f>'04'!C69</f>
        <v/>
      </c>
      <c r="D69" s="30" t="str">
        <f>'04'!G69</f>
        <v/>
      </c>
      <c r="E69" s="30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'04'!B70
</f>
        <v>Soft Mix Chocolate</v>
      </c>
      <c r="C70" s="30" t="str">
        <f>'04'!C70</f>
        <v/>
      </c>
      <c r="D70" s="30" t="str">
        <f>'04'!G70</f>
        <v/>
      </c>
      <c r="E70" s="30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'04'!B71
</f>
        <v>Cup 12 Oz</v>
      </c>
      <c r="C71" s="30" t="str">
        <f>'04'!C71</f>
        <v/>
      </c>
      <c r="D71" s="30">
        <f>'04'!G71</f>
        <v>651</v>
      </c>
      <c r="E71" s="30"/>
      <c r="F71" s="30"/>
      <c r="G71" s="34">
        <v>478.0</v>
      </c>
      <c r="H71" s="37"/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'04'!B72
</f>
        <v>Cone</v>
      </c>
      <c r="C72" s="30" t="str">
        <f>'04'!C72</f>
        <v/>
      </c>
      <c r="D72" s="30">
        <f>'04'!G72</f>
        <v>399</v>
      </c>
      <c r="E72" s="34">
        <v>300.0</v>
      </c>
      <c r="F72" s="30"/>
      <c r="G72" s="34">
        <v>540.0</v>
      </c>
      <c r="H72" s="35" t="s">
        <v>14</v>
      </c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'04'!B73
</f>
        <v>Sendok Ice Cream</v>
      </c>
      <c r="C73" s="30" t="str">
        <f>'04'!C73</f>
        <v/>
      </c>
      <c r="D73" s="30">
        <f>'04'!G73</f>
        <v>575</v>
      </c>
      <c r="E73" s="30"/>
      <c r="F73" s="30"/>
      <c r="G73" s="34">
        <v>400.0</v>
      </c>
      <c r="H73" s="37"/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'04'!B74
</f>
        <v>Paper Cup 4 Oz</v>
      </c>
      <c r="C74" s="30" t="str">
        <f>'04'!C74</f>
        <v/>
      </c>
      <c r="D74" s="30">
        <f>'04'!G74</f>
        <v>294</v>
      </c>
      <c r="E74" s="30"/>
      <c r="F74" s="30"/>
      <c r="G74" s="34">
        <v>294.0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'04'!B75
</f>
        <v/>
      </c>
      <c r="C75" s="30" t="str">
        <f>'04'!C75</f>
        <v/>
      </c>
      <c r="D75" s="30" t="str">
        <f>'04'!G75</f>
        <v/>
      </c>
      <c r="E75" s="30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'04'!B76
</f>
        <v/>
      </c>
      <c r="C76" s="30" t="str">
        <f>'04'!C76</f>
        <v/>
      </c>
      <c r="D76" s="30" t="str">
        <f>'04'!G76</f>
        <v/>
      </c>
      <c r="E76" s="30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'04'!B77
</f>
        <v/>
      </c>
      <c r="C77" s="30" t="str">
        <f>'04'!C77</f>
        <v/>
      </c>
      <c r="D77" s="30" t="str">
        <f>'04'!G77</f>
        <v/>
      </c>
      <c r="E77" s="30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'04'!B78
</f>
        <v/>
      </c>
      <c r="C78" s="30" t="str">
        <f>'04'!C78</f>
        <v/>
      </c>
      <c r="D78" s="30" t="str">
        <f>'04'!G78</f>
        <v/>
      </c>
      <c r="E78" s="30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'04'!B79
</f>
        <v/>
      </c>
      <c r="C79" s="30" t="str">
        <f>'04'!C79</f>
        <v/>
      </c>
      <c r="D79" s="30" t="str">
        <f>'04'!G79</f>
        <v/>
      </c>
      <c r="E79" s="30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'04'!B80
</f>
        <v/>
      </c>
      <c r="C80" s="30" t="str">
        <f>'04'!C80</f>
        <v/>
      </c>
      <c r="D80" s="30" t="str">
        <f>'04'!G80</f>
        <v/>
      </c>
      <c r="E80" s="30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'04'!B81
</f>
        <v/>
      </c>
      <c r="C81" s="30" t="str">
        <f>'04'!C81</f>
        <v/>
      </c>
      <c r="D81" s="30" t="str">
        <f>'04'!G81</f>
        <v/>
      </c>
      <c r="E81" s="30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'04'!B82
</f>
        <v/>
      </c>
      <c r="C82" s="30" t="str">
        <f>'04'!C82</f>
        <v/>
      </c>
      <c r="D82" s="30" t="str">
        <f>'04'!G82</f>
        <v/>
      </c>
      <c r="E82" s="30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'04'!B83
</f>
        <v/>
      </c>
      <c r="C83" s="30" t="str">
        <f>'04'!C83</f>
        <v/>
      </c>
      <c r="D83" s="30" t="str">
        <f>'04'!G83</f>
        <v/>
      </c>
      <c r="E83" s="30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'04'!B84
</f>
        <v/>
      </c>
      <c r="C84" s="30" t="str">
        <f>'04'!C84</f>
        <v/>
      </c>
      <c r="D84" s="30" t="str">
        <f>'04'!G84</f>
        <v/>
      </c>
      <c r="E84" s="30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'04'!B85
</f>
        <v/>
      </c>
      <c r="C85" s="30" t="str">
        <f>'04'!C85</f>
        <v/>
      </c>
      <c r="D85" s="30" t="str">
        <f>'04'!G85</f>
        <v/>
      </c>
      <c r="E85" s="30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'04'!B86
</f>
        <v/>
      </c>
      <c r="C86" s="51" t="str">
        <f>'04'!C86</f>
        <v/>
      </c>
      <c r="D86" s="51" t="str">
        <f>'04'!G86</f>
        <v/>
      </c>
      <c r="E86" s="51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17" t="str">
        <f>'04'!B87
</f>
        <v>kertas termal</v>
      </c>
      <c r="C87" s="22" t="str">
        <f>'04'!C87</f>
        <v/>
      </c>
      <c r="D87" s="46">
        <f>'04'!G87</f>
        <v>9</v>
      </c>
      <c r="E87" s="22"/>
      <c r="F87" s="22"/>
      <c r="G87" s="18">
        <v>8.0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'04'!B88
</f>
        <v>plastik sampah</v>
      </c>
      <c r="C88" s="30" t="str">
        <f>'04'!C88</f>
        <v/>
      </c>
      <c r="D88" s="30">
        <f>'04'!G88</f>
        <v>10</v>
      </c>
      <c r="E88" s="30"/>
      <c r="F88" s="30"/>
      <c r="G88" s="34">
        <v>10.0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'04'!B89
</f>
        <v>plastik cup 1 panjang</v>
      </c>
      <c r="C89" s="30" t="str">
        <f>'04'!C89</f>
        <v/>
      </c>
      <c r="D89" s="30">
        <f>'04'!G89</f>
        <v>9</v>
      </c>
      <c r="E89" s="30"/>
      <c r="F89" s="30"/>
      <c r="G89" s="34">
        <v>9.0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'04'!B90
</f>
        <v>plastik cup 2 panjang</v>
      </c>
      <c r="C90" s="30" t="str">
        <f>'04'!C90</f>
        <v/>
      </c>
      <c r="D90" s="30">
        <f>'04'!G90</f>
        <v>8</v>
      </c>
      <c r="E90" s="30"/>
      <c r="F90" s="30"/>
      <c r="G90" s="34">
        <v>8.0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'04'!B91
</f>
        <v>plastik cup 4 takeaway</v>
      </c>
      <c r="C91" s="30" t="str">
        <f>'04'!C91</f>
        <v/>
      </c>
      <c r="D91" s="30">
        <f>'04'!G91</f>
        <v>6</v>
      </c>
      <c r="E91" s="30"/>
      <c r="F91" s="30"/>
      <c r="G91" s="34">
        <v>6.0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'04'!B92
</f>
        <v>sabun ultra</v>
      </c>
      <c r="C92" s="30" t="str">
        <f>'04'!C92</f>
        <v/>
      </c>
      <c r="D92" s="30">
        <f>'04'!G92</f>
        <v>1</v>
      </c>
      <c r="E92" s="30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'04'!B93
</f>
        <v>handgloves</v>
      </c>
      <c r="C93" s="30" t="str">
        <f>'04'!C93</f>
        <v/>
      </c>
      <c r="D93" s="30">
        <f>'04'!G93</f>
        <v>2</v>
      </c>
      <c r="E93" s="30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'04'!B94
</f>
        <v>tissu jolly </v>
      </c>
      <c r="C94" s="30" t="str">
        <f>'04'!C94</f>
        <v/>
      </c>
      <c r="D94" s="30">
        <f>'04'!G94</f>
        <v>9</v>
      </c>
      <c r="E94" s="30"/>
      <c r="F94" s="30"/>
      <c r="G94" s="34">
        <v>9.0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'04'!B95
</f>
        <v>pisau donat</v>
      </c>
      <c r="C95" s="30" t="str">
        <f>'04'!C95</f>
        <v/>
      </c>
      <c r="D95" s="30">
        <f>'04'!G95</f>
        <v>90</v>
      </c>
      <c r="E95" s="30"/>
      <c r="F95" s="30"/>
      <c r="G95" s="34">
        <v>84.0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'04'!B96
</f>
        <v>garpu donat</v>
      </c>
      <c r="C96" s="30" t="str">
        <f>'04'!C96</f>
        <v/>
      </c>
      <c r="D96" s="30">
        <f>'04'!G96</f>
        <v>94</v>
      </c>
      <c r="E96" s="30"/>
      <c r="F96" s="30"/>
      <c r="G96" s="34">
        <v>93.0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'04'!B97
</f>
        <v>kertas tray donat</v>
      </c>
      <c r="C97" s="30" t="str">
        <f>'04'!C97</f>
        <v/>
      </c>
      <c r="D97" s="30">
        <f>'04'!G97</f>
        <v>51</v>
      </c>
      <c r="E97" s="30"/>
      <c r="F97" s="30"/>
      <c r="G97" s="34">
        <v>45.0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'04'!B98
</f>
        <v>donat</v>
      </c>
      <c r="C98" s="30" t="str">
        <f>'04'!C98</f>
        <v/>
      </c>
      <c r="D98" s="30">
        <f>'04'!G98</f>
        <v>7</v>
      </c>
      <c r="E98" s="30"/>
      <c r="F98" s="30"/>
      <c r="G98" s="34">
        <v>3.0</v>
      </c>
      <c r="H98" s="37"/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'04'!B99
</f>
        <v>batrai timbangan</v>
      </c>
      <c r="C99" s="30" t="str">
        <f>'04'!C99</f>
        <v/>
      </c>
      <c r="D99" s="30">
        <f>'04'!G99</f>
        <v>1</v>
      </c>
      <c r="E99" s="30"/>
      <c r="F99" s="30"/>
      <c r="G99" s="34">
        <v>1.0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'04'!B100
</f>
        <v>stella gantung</v>
      </c>
      <c r="C100" s="30" t="str">
        <f>'04'!C100</f>
        <v/>
      </c>
      <c r="D100" s="30">
        <f>'04'!G100</f>
        <v>1</v>
      </c>
      <c r="E100" s="30"/>
      <c r="F100" s="30"/>
      <c r="G100" s="34">
        <v>1.0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'04'!B101
</f>
        <v/>
      </c>
      <c r="C101" s="30" t="str">
        <f>'04'!C101</f>
        <v/>
      </c>
      <c r="D101" s="30" t="str">
        <f>'04'!G101</f>
        <v/>
      </c>
      <c r="E101" s="30"/>
      <c r="F101" s="30"/>
      <c r="G101" s="30"/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'04'!B102
</f>
        <v/>
      </c>
      <c r="C102" s="30" t="str">
        <f>'04'!C102</f>
        <v/>
      </c>
      <c r="D102" s="30" t="str">
        <f>'04'!G102</f>
        <v/>
      </c>
      <c r="E102" s="30"/>
      <c r="F102" s="30"/>
      <c r="G102" s="30"/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'04'!B103
</f>
        <v/>
      </c>
      <c r="C103" s="30" t="str">
        <f>'04'!C103</f>
        <v/>
      </c>
      <c r="D103" s="30" t="str">
        <f>'04'!G103</f>
        <v/>
      </c>
      <c r="E103" s="30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'04'!B104
</f>
        <v/>
      </c>
      <c r="C104" s="30" t="str">
        <f>'04'!C104</f>
        <v/>
      </c>
      <c r="D104" s="30" t="str">
        <f>'04'!G104</f>
        <v/>
      </c>
      <c r="E104" s="30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'04'!B105
</f>
        <v/>
      </c>
      <c r="C105" s="30" t="str">
        <f>'04'!C105</f>
        <v/>
      </c>
      <c r="D105" s="30" t="str">
        <f>'04'!G105</f>
        <v/>
      </c>
      <c r="E105" s="30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'04'!B106
</f>
        <v/>
      </c>
      <c r="C106" s="30" t="str">
        <f>'04'!C106</f>
        <v/>
      </c>
      <c r="D106" s="30" t="str">
        <f>'04'!G106</f>
        <v/>
      </c>
      <c r="E106" s="30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'04'!B107
</f>
        <v/>
      </c>
      <c r="C107" s="30" t="str">
        <f>'04'!C107</f>
        <v/>
      </c>
      <c r="D107" s="30" t="str">
        <f>'04'!G107</f>
        <v/>
      </c>
      <c r="E107" s="30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'04'!B108
</f>
        <v/>
      </c>
      <c r="C108" s="30" t="str">
        <f>'04'!C108</f>
        <v/>
      </c>
      <c r="D108" s="30" t="str">
        <f>'04'!G108</f>
        <v/>
      </c>
      <c r="E108" s="30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'04'!B109
</f>
        <v/>
      </c>
      <c r="C109" s="30" t="str">
        <f>'04'!C109</f>
        <v/>
      </c>
      <c r="D109" s="30" t="str">
        <f>'04'!G109</f>
        <v/>
      </c>
      <c r="E109" s="30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'04'!B110
</f>
        <v/>
      </c>
      <c r="C110" s="30" t="str">
        <f>'04'!C110</f>
        <v/>
      </c>
      <c r="D110" s="30" t="str">
        <f>'04'!G110</f>
        <v/>
      </c>
      <c r="E110" s="30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'04'!B111
</f>
        <v/>
      </c>
      <c r="C111" s="30" t="str">
        <f>'04'!C111</f>
        <v/>
      </c>
      <c r="D111" s="30" t="str">
        <f>'04'!G111</f>
        <v/>
      </c>
      <c r="E111" s="30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'04'!B112
</f>
        <v/>
      </c>
      <c r="C112" s="30" t="str">
        <f>'04'!C112</f>
        <v/>
      </c>
      <c r="D112" s="30" t="str">
        <f>'04'!G112</f>
        <v/>
      </c>
      <c r="E112" s="30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'04'!B113
</f>
        <v/>
      </c>
      <c r="C113" s="30" t="str">
        <f>'04'!C113</f>
        <v/>
      </c>
      <c r="D113" s="30" t="str">
        <f>'04'!G113</f>
        <v/>
      </c>
      <c r="E113" s="30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'04'!B114
</f>
        <v/>
      </c>
      <c r="C114" s="30" t="str">
        <f>'04'!C114</f>
        <v/>
      </c>
      <c r="D114" s="30" t="str">
        <f>'04'!G114</f>
        <v/>
      </c>
      <c r="E114" s="30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'04'!B115
</f>
        <v/>
      </c>
      <c r="C115" s="30" t="str">
        <f>'04'!C115</f>
        <v/>
      </c>
      <c r="D115" s="30" t="str">
        <f>'04'!G115</f>
        <v/>
      </c>
      <c r="E115" s="30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'04'!B116
</f>
        <v/>
      </c>
      <c r="C116" s="30" t="str">
        <f>'04'!C116</f>
        <v/>
      </c>
      <c r="D116" s="30" t="str">
        <f>'04'!G116</f>
        <v/>
      </c>
      <c r="E116" s="30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'04'!B117
</f>
        <v/>
      </c>
      <c r="C117" s="51" t="str">
        <f>'04'!C117</f>
        <v/>
      </c>
      <c r="D117" s="51" t="str">
        <f>'04'!G117</f>
        <v/>
      </c>
      <c r="E117" s="51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37.88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'05'!B2</f>
        <v>Susu UHT</v>
      </c>
      <c r="C2" s="22">
        <f>'05'!C2</f>
        <v>50</v>
      </c>
      <c r="D2" s="101">
        <f>'05'!G2</f>
        <v>14554</v>
      </c>
      <c r="E2" s="101"/>
      <c r="F2" s="22"/>
      <c r="G2" s="18">
        <v>14527.0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'05'!B3</f>
        <v>Thai Tea Chatramue </v>
      </c>
      <c r="C3" s="30" t="str">
        <f>'05'!C3</f>
        <v/>
      </c>
      <c r="D3" s="30">
        <f>'05'!G3</f>
        <v>476</v>
      </c>
      <c r="E3" s="30"/>
      <c r="F3" s="34">
        <v>40.0</v>
      </c>
      <c r="G3" s="34">
        <v>436.0</v>
      </c>
      <c r="H3" s="35" t="s">
        <v>127</v>
      </c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'05'!B4</f>
        <v>Tapioca Pearl</v>
      </c>
      <c r="C4" s="30" t="str">
        <f>'05'!C4</f>
        <v/>
      </c>
      <c r="D4" s="30">
        <f>'05'!G4</f>
        <v>700</v>
      </c>
      <c r="E4" s="30"/>
      <c r="F4" s="30"/>
      <c r="G4" s="34">
        <v>700.0</v>
      </c>
      <c r="H4" s="37"/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'05'!B5</f>
        <v>Kopi Robusta Kerinci</v>
      </c>
      <c r="C5" s="30" t="str">
        <f>'05'!C5</f>
        <v/>
      </c>
      <c r="D5" s="30">
        <f>'05'!G5</f>
        <v>500</v>
      </c>
      <c r="E5" s="30"/>
      <c r="F5" s="30"/>
      <c r="G5" s="34">
        <v>500.0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'05'!B6</f>
        <v>Fructose Syrup</v>
      </c>
      <c r="C6" s="30" t="str">
        <f>'05'!C6</f>
        <v/>
      </c>
      <c r="D6" s="30">
        <f>'05'!G6</f>
        <v>1098</v>
      </c>
      <c r="E6" s="34">
        <v>5000.0</v>
      </c>
      <c r="F6" s="30"/>
      <c r="G6" s="34">
        <v>5629.0</v>
      </c>
      <c r="H6" s="35" t="s">
        <v>14</v>
      </c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'05'!B7</f>
        <v>Gula Aren Bubuk</v>
      </c>
      <c r="C7" s="30" t="str">
        <f>'05'!C7</f>
        <v/>
      </c>
      <c r="D7" s="30">
        <f>'05'!G7</f>
        <v>200</v>
      </c>
      <c r="E7" s="30"/>
      <c r="F7" s="30"/>
      <c r="G7" s="34">
        <v>200.0</v>
      </c>
      <c r="H7" s="37"/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'05'!B8</f>
        <v>Gula Aren Cair</v>
      </c>
      <c r="C8" s="30" t="str">
        <f>'05'!C8</f>
        <v/>
      </c>
      <c r="D8" s="30">
        <f>'05'!G8</f>
        <v>229</v>
      </c>
      <c r="E8" s="30"/>
      <c r="F8" s="30"/>
      <c r="G8" s="34">
        <v>191.0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'05'!B9</f>
        <v>Carnation</v>
      </c>
      <c r="C9" s="30" t="str">
        <f>'05'!C9</f>
        <v/>
      </c>
      <c r="D9" s="30">
        <f>'05'!G9</f>
        <v>1199</v>
      </c>
      <c r="E9" s="34">
        <v>2440.0</v>
      </c>
      <c r="F9" s="30"/>
      <c r="G9" s="34">
        <v>3463.0</v>
      </c>
      <c r="H9" s="35" t="s">
        <v>14</v>
      </c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'05'!B10</f>
        <v>Hazelnut Syrup</v>
      </c>
      <c r="C10" s="30">
        <f>'05'!C10</f>
        <v>102</v>
      </c>
      <c r="D10" s="30">
        <f>'05'!G10</f>
        <v>1063</v>
      </c>
      <c r="E10" s="30"/>
      <c r="F10" s="30"/>
      <c r="G10" s="34">
        <v>1029.0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'05'!B11</f>
        <v>Small Cup - 14 Oz</v>
      </c>
      <c r="C11" s="30" t="str">
        <f>'05'!C11</f>
        <v/>
      </c>
      <c r="D11" s="30">
        <f>'05'!G11</f>
        <v>92</v>
      </c>
      <c r="E11" s="30"/>
      <c r="F11" s="30"/>
      <c r="G11" s="34">
        <v>92.0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'05'!B12</f>
        <v>Large Cup - 22 Oz</v>
      </c>
      <c r="C12" s="30" t="str">
        <f>'05'!C12</f>
        <v/>
      </c>
      <c r="D12" s="30">
        <f>'05'!G12</f>
        <v>325</v>
      </c>
      <c r="E12" s="30"/>
      <c r="F12" s="30"/>
      <c r="G12" s="34">
        <v>314.0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'05'!B13</f>
        <v>Sedotan Besar</v>
      </c>
      <c r="C13" s="30" t="str">
        <f>'05'!C13</f>
        <v/>
      </c>
      <c r="D13" s="30">
        <f>'05'!G13</f>
        <v>156</v>
      </c>
      <c r="E13" s="30"/>
      <c r="F13" s="30"/>
      <c r="G13" s="34">
        <v>150.0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'05'!B14</f>
        <v>Sedotan Kecil</v>
      </c>
      <c r="C14" s="30" t="str">
        <f>'05'!C14</f>
        <v/>
      </c>
      <c r="D14" s="30">
        <f>'05'!G14</f>
        <v>89</v>
      </c>
      <c r="E14" s="34">
        <v>500.0</v>
      </c>
      <c r="F14" s="30"/>
      <c r="G14" s="34">
        <v>584.0</v>
      </c>
      <c r="H14" s="35" t="s">
        <v>14</v>
      </c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'05'!B15</f>
        <v>Cup Sealer</v>
      </c>
      <c r="C15" s="30" t="str">
        <f>'05'!C15</f>
        <v/>
      </c>
      <c r="D15" s="30">
        <f>'05'!G15</f>
        <v>1</v>
      </c>
      <c r="E15" s="30"/>
      <c r="F15" s="30"/>
      <c r="G15" s="34">
        <v>1.0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'05'!B16</f>
        <v>Air Mineral SMS</v>
      </c>
      <c r="C16" s="30" t="str">
        <f>'05'!C16</f>
        <v/>
      </c>
      <c r="D16" s="30">
        <f>'05'!G16</f>
        <v>0</v>
      </c>
      <c r="E16" s="30"/>
      <c r="F16" s="30"/>
      <c r="G16" s="34">
        <v>0.0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'05'!B17</f>
        <v/>
      </c>
      <c r="C17" s="30" t="str">
        <f>'05'!C17</f>
        <v/>
      </c>
      <c r="D17" s="30" t="str">
        <f>'05'!G17</f>
        <v/>
      </c>
      <c r="E17" s="30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'05'!B18</f>
        <v/>
      </c>
      <c r="C18" s="30" t="str">
        <f>'05'!C18</f>
        <v/>
      </c>
      <c r="D18" s="30" t="str">
        <f>'05'!G18</f>
        <v/>
      </c>
      <c r="E18" s="30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'05'!B19</f>
        <v/>
      </c>
      <c r="C19" s="30" t="str">
        <f>'05'!C19</f>
        <v/>
      </c>
      <c r="D19" s="30" t="str">
        <f>'05'!G19</f>
        <v/>
      </c>
      <c r="E19" s="30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'05'!B20</f>
        <v/>
      </c>
      <c r="C20" s="30" t="str">
        <f>'05'!C20</f>
        <v/>
      </c>
      <c r="D20" s="30" t="str">
        <f>'05'!G20</f>
        <v/>
      </c>
      <c r="E20" s="30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'05'!B21</f>
        <v/>
      </c>
      <c r="C21" s="30" t="str">
        <f>'05'!C21</f>
        <v/>
      </c>
      <c r="D21" s="30" t="str">
        <f>'05'!G21</f>
        <v/>
      </c>
      <c r="E21" s="30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'05'!B22</f>
        <v/>
      </c>
      <c r="C22" s="51" t="str">
        <f>'05'!C22</f>
        <v/>
      </c>
      <c r="D22" s="102" t="str">
        <f>'05'!G22</f>
        <v/>
      </c>
      <c r="E22" s="102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'05'!B23</f>
        <v>Bubble Gum Powder</v>
      </c>
      <c r="C23" s="46" t="str">
        <f>'05'!C23</f>
        <v/>
      </c>
      <c r="D23" s="46">
        <f>'05'!G23</f>
        <v>776</v>
      </c>
      <c r="E23" s="46"/>
      <c r="F23" s="46"/>
      <c r="G23" s="57">
        <v>776.0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'05'!B24</f>
        <v>Cotton Candy Powder</v>
      </c>
      <c r="C24" s="30" t="str">
        <f>'05'!C24</f>
        <v/>
      </c>
      <c r="D24" s="30">
        <f>'05'!G24</f>
        <v>117</v>
      </c>
      <c r="E24" s="30"/>
      <c r="F24" s="30"/>
      <c r="G24" s="34">
        <v>117.0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'05'!B25</f>
        <v>Cream Cheese Powder</v>
      </c>
      <c r="C25" s="30" t="str">
        <f>'05'!C25</f>
        <v/>
      </c>
      <c r="D25" s="30">
        <f>'05'!G25</f>
        <v>0</v>
      </c>
      <c r="E25" s="30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'05'!B26</f>
        <v>Es Permen Karet Powder</v>
      </c>
      <c r="C26" s="30" t="str">
        <f>'05'!C26</f>
        <v/>
      </c>
      <c r="D26" s="30">
        <f>'05'!G26</f>
        <v>397</v>
      </c>
      <c r="E26" s="30"/>
      <c r="F26" s="30"/>
      <c r="G26" s="34">
        <v>365.0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'05'!B27</f>
        <v>Green Tea Powder</v>
      </c>
      <c r="C27" s="30" t="str">
        <f>'05'!C27</f>
        <v/>
      </c>
      <c r="D27" s="30">
        <f>'05'!G27</f>
        <v>675</v>
      </c>
      <c r="E27" s="30"/>
      <c r="F27" s="30"/>
      <c r="G27" s="34">
        <v>620.0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'05'!B28</f>
        <v>Lemon Tea Powder</v>
      </c>
      <c r="C28" s="30" t="str">
        <f>'05'!C28</f>
        <v/>
      </c>
      <c r="D28" s="30">
        <f>'05'!G28</f>
        <v>1683</v>
      </c>
      <c r="E28" s="30"/>
      <c r="F28" s="30"/>
      <c r="G28" s="34">
        <v>1683.0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'05'!B29</f>
        <v>Lychee Powder</v>
      </c>
      <c r="C29" s="30" t="str">
        <f>'05'!C29</f>
        <v/>
      </c>
      <c r="D29" s="30">
        <f>'05'!G29</f>
        <v>1114</v>
      </c>
      <c r="E29" s="30"/>
      <c r="F29" s="30"/>
      <c r="G29" s="34">
        <v>1114.0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'05'!B30</f>
        <v>Lychee Tea Powder</v>
      </c>
      <c r="C30" s="30" t="str">
        <f>'05'!C30</f>
        <v/>
      </c>
      <c r="D30" s="30">
        <f>'05'!G30</f>
        <v>957</v>
      </c>
      <c r="E30" s="34">
        <v>1000.0</v>
      </c>
      <c r="F30" s="30"/>
      <c r="G30" s="34">
        <v>1957.0</v>
      </c>
      <c r="H30" s="35" t="s">
        <v>14</v>
      </c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'05'!B31</f>
        <v>Mango Powder</v>
      </c>
      <c r="C31" s="30" t="str">
        <f>'05'!C31</f>
        <v/>
      </c>
      <c r="D31" s="30">
        <f>'05'!G31</f>
        <v>732</v>
      </c>
      <c r="E31" s="30"/>
      <c r="F31" s="30"/>
      <c r="G31" s="34">
        <v>732.0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'05'!B32</f>
        <v>Milo Powder</v>
      </c>
      <c r="C32" s="30" t="str">
        <f>'05'!C32</f>
        <v/>
      </c>
      <c r="D32" s="30">
        <f>'05'!G32</f>
        <v>945</v>
      </c>
      <c r="E32" s="30"/>
      <c r="F32" s="30"/>
      <c r="G32" s="34">
        <v>945.0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'05'!B33</f>
        <v>NDC Creamer Powder</v>
      </c>
      <c r="C33" s="30" t="str">
        <f>'05'!C33</f>
        <v/>
      </c>
      <c r="D33" s="30">
        <f>'05'!G33</f>
        <v>900</v>
      </c>
      <c r="E33" s="30"/>
      <c r="F33" s="30"/>
      <c r="G33" s="34">
        <v>900.0</v>
      </c>
      <c r="H33" s="37"/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'05'!B34</f>
        <v>Ovaltine Powder</v>
      </c>
      <c r="C34" s="30" t="str">
        <f>'05'!C34</f>
        <v/>
      </c>
      <c r="D34" s="30">
        <f>'05'!G34</f>
        <v>667</v>
      </c>
      <c r="E34" s="30"/>
      <c r="F34" s="30"/>
      <c r="G34" s="34">
        <v>667.0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'05'!B35</f>
        <v>Red Velvet Powder</v>
      </c>
      <c r="C35" s="30" t="str">
        <f>'05'!C35</f>
        <v/>
      </c>
      <c r="D35" s="30">
        <f>'05'!G35</f>
        <v>253</v>
      </c>
      <c r="E35" s="30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'05'!B36</f>
        <v>Royal Chocolate Powder</v>
      </c>
      <c r="C36" s="30" t="str">
        <f>'05'!C36</f>
        <v/>
      </c>
      <c r="D36" s="30">
        <f>'05'!G36</f>
        <v>788</v>
      </c>
      <c r="E36" s="30"/>
      <c r="F36" s="30"/>
      <c r="G36" s="34">
        <v>724.0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'05'!B37</f>
        <v>Teh Kayu Aro Powder</v>
      </c>
      <c r="C37" s="30" t="str">
        <f>'05'!C37</f>
        <v/>
      </c>
      <c r="D37" s="30">
        <f>'05'!G37</f>
        <v>355</v>
      </c>
      <c r="E37" s="30"/>
      <c r="F37" s="34">
        <v>50.0</v>
      </c>
      <c r="G37" s="34">
        <v>305.0</v>
      </c>
      <c r="H37" s="35" t="s">
        <v>83</v>
      </c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'05'!B38</f>
        <v>Taro Powder</v>
      </c>
      <c r="C38" s="30" t="str">
        <f>'05'!C38</f>
        <v/>
      </c>
      <c r="D38" s="30">
        <f>'05'!G38</f>
        <v>1365</v>
      </c>
      <c r="E38" s="30"/>
      <c r="F38" s="30"/>
      <c r="G38" s="34">
        <v>1365.0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'05'!B39</f>
        <v>Vanilla Powder</v>
      </c>
      <c r="C39" s="30" t="str">
        <f>'05'!C39</f>
        <v/>
      </c>
      <c r="D39" s="30">
        <f>'05'!G39</f>
        <v>931</v>
      </c>
      <c r="E39" s="30"/>
      <c r="F39" s="30"/>
      <c r="G39" s="34">
        <v>931.0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'05'!B40</f>
        <v/>
      </c>
      <c r="C40" s="30" t="str">
        <f>'05'!C40</f>
        <v/>
      </c>
      <c r="D40" s="30" t="str">
        <f>'05'!G40</f>
        <v/>
      </c>
      <c r="E40" s="30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'05'!B41</f>
        <v/>
      </c>
      <c r="C41" s="30" t="str">
        <f>'05'!C41</f>
        <v/>
      </c>
      <c r="D41" s="30" t="str">
        <f>'05'!G41</f>
        <v/>
      </c>
      <c r="E41" s="30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'05'!B42</f>
        <v/>
      </c>
      <c r="C42" s="66" t="str">
        <f>'05'!C42</f>
        <v/>
      </c>
      <c r="D42" s="66" t="str">
        <f>'05'!G42</f>
        <v/>
      </c>
      <c r="E42" s="66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'05'!B43</f>
        <v>Cold Brew</v>
      </c>
      <c r="C43" s="22" t="str">
        <f>'05'!C43</f>
        <v/>
      </c>
      <c r="D43" s="22">
        <f>'05'!G43</f>
        <v>1037</v>
      </c>
      <c r="E43" s="22"/>
      <c r="F43" s="22"/>
      <c r="G43" s="18">
        <v>1037.0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'05'!B44</f>
        <v>Biang Black Tea Kayu Aro</v>
      </c>
      <c r="C44" s="30" t="str">
        <f>'05'!C44</f>
        <v/>
      </c>
      <c r="D44" s="30">
        <f>'05'!G44</f>
        <v>79</v>
      </c>
      <c r="E44" s="34">
        <v>773.0</v>
      </c>
      <c r="F44" s="30"/>
      <c r="G44" s="34">
        <v>718.0</v>
      </c>
      <c r="H44" s="35" t="s">
        <v>90</v>
      </c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'05'!B45</f>
        <v>Biang Thai Tea</v>
      </c>
      <c r="C45" s="30" t="str">
        <f>'05'!C45</f>
        <v/>
      </c>
      <c r="D45" s="30">
        <f>'05'!G45</f>
        <v>1303</v>
      </c>
      <c r="E45" s="34">
        <v>1774.0</v>
      </c>
      <c r="F45" s="30"/>
      <c r="G45" s="34">
        <v>2740.0</v>
      </c>
      <c r="H45" s="35" t="s">
        <v>138</v>
      </c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'05'!B46</f>
        <v>Cream Cheese</v>
      </c>
      <c r="C46" s="30" t="str">
        <f>'05'!C46</f>
        <v/>
      </c>
      <c r="D46" s="30">
        <f>'05'!G46</f>
        <v>0</v>
      </c>
      <c r="E46" s="30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'05'!B47</f>
        <v>Boba</v>
      </c>
      <c r="C47" s="30" t="str">
        <f>'05'!C47</f>
        <v/>
      </c>
      <c r="D47" s="30">
        <f>'05'!G47</f>
        <v>509</v>
      </c>
      <c r="E47" s="30"/>
      <c r="F47" s="34">
        <v>351.0</v>
      </c>
      <c r="G47" s="34">
        <v>0.0</v>
      </c>
      <c r="H47" s="35" t="s">
        <v>139</v>
      </c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'05'!B48</f>
        <v>Creamer Cair</v>
      </c>
      <c r="C48" s="30" t="str">
        <f>'05'!C48</f>
        <v/>
      </c>
      <c r="D48" s="30">
        <f>'05'!G48</f>
        <v>272</v>
      </c>
      <c r="E48" s="30"/>
      <c r="F48" s="30"/>
      <c r="G48" s="34">
        <v>136.0</v>
      </c>
      <c r="H48" s="37"/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'05'!B49</f>
        <v/>
      </c>
      <c r="C49" s="30" t="str">
        <f>'05'!C49</f>
        <v/>
      </c>
      <c r="D49" s="30" t="str">
        <f>'05'!G49</f>
        <v/>
      </c>
      <c r="E49" s="30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'05'!B50</f>
        <v/>
      </c>
      <c r="C50" s="30" t="str">
        <f>'05'!C50</f>
        <v/>
      </c>
      <c r="D50" s="30" t="str">
        <f>'05'!G50</f>
        <v/>
      </c>
      <c r="E50" s="30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'05'!B51</f>
        <v/>
      </c>
      <c r="C51" s="30" t="str">
        <f>'05'!C51</f>
        <v/>
      </c>
      <c r="D51" s="30" t="str">
        <f>'05'!G51</f>
        <v/>
      </c>
      <c r="E51" s="30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'05'!B52</f>
        <v/>
      </c>
      <c r="C52" s="51" t="str">
        <f>'05'!C52</f>
        <v/>
      </c>
      <c r="D52" s="51" t="str">
        <f>'05'!G52</f>
        <v/>
      </c>
      <c r="E52" s="51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'05'!B53</f>
        <v>Coffee Jelly</v>
      </c>
      <c r="C53" s="46" t="str">
        <f>'05'!C53</f>
        <v/>
      </c>
      <c r="D53" s="46">
        <f>'05'!G53</f>
        <v>0</v>
      </c>
      <c r="E53" s="4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'05'!B54</f>
        <v>Lotus Crumb</v>
      </c>
      <c r="C54" s="30" t="str">
        <f>'05'!C54</f>
        <v/>
      </c>
      <c r="D54" s="30">
        <f>'05'!G54</f>
        <v>0</v>
      </c>
      <c r="E54" s="30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'05'!B55</f>
        <v>Oreo Crumbs</v>
      </c>
      <c r="C55" s="30" t="str">
        <f>'05'!C55</f>
        <v/>
      </c>
      <c r="D55" s="30">
        <f>'05'!G55</f>
        <v>12592</v>
      </c>
      <c r="E55" s="30"/>
      <c r="F55" s="30"/>
      <c r="G55" s="34">
        <v>12388.0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'05'!B56</f>
        <v>Rainbow Jelly</v>
      </c>
      <c r="C56" s="30" t="str">
        <f>'05'!C56</f>
        <v/>
      </c>
      <c r="D56" s="30">
        <f>'05'!G56</f>
        <v>0</v>
      </c>
      <c r="E56" s="30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'05'!B57</f>
        <v>Strawberry jam</v>
      </c>
      <c r="C57" s="30" t="str">
        <f>'05'!C57</f>
        <v/>
      </c>
      <c r="D57" s="30">
        <f>'05'!G57</f>
        <v>1564</v>
      </c>
      <c r="E57" s="30"/>
      <c r="F57" s="30"/>
      <c r="G57" s="34">
        <v>1564.0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'05'!B58</f>
        <v>Manggo Jam</v>
      </c>
      <c r="C58" s="30" t="str">
        <f>'05'!C58</f>
        <v/>
      </c>
      <c r="D58" s="30">
        <f>'05'!G58</f>
        <v>1064</v>
      </c>
      <c r="E58" s="34">
        <v>23000.0</v>
      </c>
      <c r="F58" s="30"/>
      <c r="G58" s="34">
        <v>3214.0</v>
      </c>
      <c r="H58" s="35" t="s">
        <v>14</v>
      </c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'05'!B59</f>
        <v>Chocolate Topping</v>
      </c>
      <c r="C59" s="30" t="str">
        <f>'05'!C59</f>
        <v/>
      </c>
      <c r="D59" s="30">
        <f>'05'!G59</f>
        <v>4303</v>
      </c>
      <c r="E59" s="30"/>
      <c r="F59" s="30"/>
      <c r="G59" s="34">
        <v>4197.0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'05'!B60</f>
        <v>Chocolate Sauce</v>
      </c>
      <c r="C60" s="30" t="str">
        <f>'05'!C60</f>
        <v/>
      </c>
      <c r="D60" s="30" t="str">
        <f>'05'!G60</f>
        <v/>
      </c>
      <c r="E60" s="30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'05'!B61</f>
        <v>Yakult</v>
      </c>
      <c r="C61" s="30" t="str">
        <f>'05'!C61</f>
        <v/>
      </c>
      <c r="D61" s="30">
        <f>'05'!G61</f>
        <v>14</v>
      </c>
      <c r="E61" s="30"/>
      <c r="F61" s="30"/>
      <c r="G61" s="34">
        <v>14.0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'05'!B62</f>
        <v>kacang morin</v>
      </c>
      <c r="C62" s="30" t="str">
        <f>'05'!C62</f>
        <v/>
      </c>
      <c r="D62" s="30" t="str">
        <f>'05'!G62</f>
        <v/>
      </c>
      <c r="E62" s="30"/>
      <c r="F62" s="30"/>
      <c r="G62" s="34">
        <v>68.0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'05'!B63</f>
        <v/>
      </c>
      <c r="C63" s="30" t="str">
        <f>'05'!C63</f>
        <v/>
      </c>
      <c r="D63" s="30" t="str">
        <f>'05'!G63</f>
        <v/>
      </c>
      <c r="E63" s="30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'05'!B64</f>
        <v/>
      </c>
      <c r="C64" s="30" t="str">
        <f>'05'!C64</f>
        <v/>
      </c>
      <c r="D64" s="30" t="str">
        <f>'05'!G64</f>
        <v/>
      </c>
      <c r="E64" s="30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'05'!B65</f>
        <v/>
      </c>
      <c r="C65" s="66" t="str">
        <f>'05'!C65</f>
        <v/>
      </c>
      <c r="D65" s="66" t="str">
        <f>'05'!G65</f>
        <v/>
      </c>
      <c r="E65" s="66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'05'!B66</f>
        <v>Soft Mix Vanilla</v>
      </c>
      <c r="C66" s="22" t="str">
        <f>'05'!C66</f>
        <v/>
      </c>
      <c r="D66" s="22">
        <f>'05'!G66</f>
        <v>63000</v>
      </c>
      <c r="E66" s="18">
        <v>20000.0</v>
      </c>
      <c r="F66" s="22"/>
      <c r="G66" s="18">
        <v>77000.0</v>
      </c>
      <c r="H66" s="24" t="s">
        <v>14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'05'!B67</f>
        <v>Soft Mix Mocca</v>
      </c>
      <c r="C67" s="30" t="str">
        <f>'05'!C67</f>
        <v/>
      </c>
      <c r="D67" s="30" t="str">
        <f>'05'!G67</f>
        <v/>
      </c>
      <c r="E67" s="30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'05'!B68</f>
        <v>Soft Mix Green Tea</v>
      </c>
      <c r="C68" s="30" t="str">
        <f>'05'!C68</f>
        <v/>
      </c>
      <c r="D68" s="30" t="str">
        <f>'05'!G68</f>
        <v/>
      </c>
      <c r="E68" s="30"/>
      <c r="F68" s="30"/>
      <c r="G68" s="30"/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'05'!B69</f>
        <v>Soft Mix Strawberry</v>
      </c>
      <c r="C69" s="30" t="str">
        <f>'05'!C69</f>
        <v/>
      </c>
      <c r="D69" s="30" t="str">
        <f>'05'!G69</f>
        <v/>
      </c>
      <c r="E69" s="30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'05'!B70</f>
        <v>Soft Mix Chocolate</v>
      </c>
      <c r="C70" s="30" t="str">
        <f>'05'!C70</f>
        <v/>
      </c>
      <c r="D70" s="30" t="str">
        <f>'05'!G70</f>
        <v/>
      </c>
      <c r="E70" s="30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'05'!B71</f>
        <v>Cup 12 Oz</v>
      </c>
      <c r="C71" s="30" t="str">
        <f>'05'!C71</f>
        <v/>
      </c>
      <c r="D71" s="30">
        <f>'05'!G71</f>
        <v>478</v>
      </c>
      <c r="E71" s="30"/>
      <c r="F71" s="30"/>
      <c r="G71" s="34">
        <v>441.0</v>
      </c>
      <c r="H71" s="37"/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'05'!B72</f>
        <v>Cone</v>
      </c>
      <c r="C72" s="30" t="str">
        <f>'05'!C72</f>
        <v/>
      </c>
      <c r="D72" s="30">
        <f>'05'!G72</f>
        <v>540</v>
      </c>
      <c r="E72" s="34">
        <v>300.0</v>
      </c>
      <c r="F72" s="30"/>
      <c r="G72" s="34">
        <v>805.0</v>
      </c>
      <c r="H72" s="35" t="s">
        <v>14</v>
      </c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'05'!B73</f>
        <v>Sendok Ice Cream</v>
      </c>
      <c r="C73" s="30" t="str">
        <f>'05'!C73</f>
        <v/>
      </c>
      <c r="D73" s="30">
        <f>'05'!G73</f>
        <v>400</v>
      </c>
      <c r="E73" s="30"/>
      <c r="F73" s="30"/>
      <c r="G73" s="34">
        <v>363.0</v>
      </c>
      <c r="H73" s="37"/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'05'!B74</f>
        <v>Paper Cup 4 Oz</v>
      </c>
      <c r="C74" s="30" t="str">
        <f>'05'!C74</f>
        <v/>
      </c>
      <c r="D74" s="30">
        <f>'05'!G74</f>
        <v>294</v>
      </c>
      <c r="E74" s="30"/>
      <c r="F74" s="30"/>
      <c r="G74" s="34">
        <v>294.0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'05'!B75</f>
        <v/>
      </c>
      <c r="C75" s="30" t="str">
        <f>'05'!C75</f>
        <v/>
      </c>
      <c r="D75" s="30" t="str">
        <f>'05'!G75</f>
        <v/>
      </c>
      <c r="E75" s="30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'05'!B76</f>
        <v/>
      </c>
      <c r="C76" s="30" t="str">
        <f>'05'!C76</f>
        <v/>
      </c>
      <c r="D76" s="30" t="str">
        <f>'05'!G76</f>
        <v/>
      </c>
      <c r="E76" s="30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'05'!B77</f>
        <v/>
      </c>
      <c r="C77" s="30" t="str">
        <f>'05'!C77</f>
        <v/>
      </c>
      <c r="D77" s="30" t="str">
        <f>'05'!G77</f>
        <v/>
      </c>
      <c r="E77" s="30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'05'!B78</f>
        <v/>
      </c>
      <c r="C78" s="30" t="str">
        <f>'05'!C78</f>
        <v/>
      </c>
      <c r="D78" s="30" t="str">
        <f>'05'!G78</f>
        <v/>
      </c>
      <c r="E78" s="30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'05'!B79</f>
        <v/>
      </c>
      <c r="C79" s="30" t="str">
        <f>'05'!C79</f>
        <v/>
      </c>
      <c r="D79" s="30" t="str">
        <f>'05'!G79</f>
        <v/>
      </c>
      <c r="E79" s="30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'05'!B80</f>
        <v/>
      </c>
      <c r="C80" s="30" t="str">
        <f>'05'!C80</f>
        <v/>
      </c>
      <c r="D80" s="30" t="str">
        <f>'05'!G80</f>
        <v/>
      </c>
      <c r="E80" s="30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'05'!B81</f>
        <v/>
      </c>
      <c r="C81" s="30" t="str">
        <f>'05'!C81</f>
        <v/>
      </c>
      <c r="D81" s="30" t="str">
        <f>'05'!G81</f>
        <v/>
      </c>
      <c r="E81" s="30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'05'!B82</f>
        <v/>
      </c>
      <c r="C82" s="30" t="str">
        <f>'05'!C82</f>
        <v/>
      </c>
      <c r="D82" s="30" t="str">
        <f>'05'!G82</f>
        <v/>
      </c>
      <c r="E82" s="30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'05'!B83</f>
        <v/>
      </c>
      <c r="C83" s="30" t="str">
        <f>'05'!C83</f>
        <v/>
      </c>
      <c r="D83" s="30" t="str">
        <f>'05'!G83</f>
        <v/>
      </c>
      <c r="E83" s="30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'05'!B84</f>
        <v/>
      </c>
      <c r="C84" s="30" t="str">
        <f>'05'!C84</f>
        <v/>
      </c>
      <c r="D84" s="30" t="str">
        <f>'05'!G84</f>
        <v/>
      </c>
      <c r="E84" s="30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'05'!B85</f>
        <v/>
      </c>
      <c r="C85" s="30" t="str">
        <f>'05'!C85</f>
        <v/>
      </c>
      <c r="D85" s="30" t="str">
        <f>'05'!G85</f>
        <v/>
      </c>
      <c r="E85" s="30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'05'!B86</f>
        <v/>
      </c>
      <c r="C86" s="51" t="str">
        <f>'05'!C86</f>
        <v/>
      </c>
      <c r="D86" s="51" t="str">
        <f>'05'!G86</f>
        <v/>
      </c>
      <c r="E86" s="51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'05'!B87</f>
        <v>kertas termal</v>
      </c>
      <c r="C87" s="46" t="str">
        <f>'05'!C87</f>
        <v/>
      </c>
      <c r="D87" s="46">
        <f>'05'!G87</f>
        <v>8</v>
      </c>
      <c r="E87" s="22"/>
      <c r="F87" s="22"/>
      <c r="G87" s="18">
        <v>8.0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'05'!B88</f>
        <v>plastik sampah</v>
      </c>
      <c r="C88" s="30" t="str">
        <f>'05'!C88</f>
        <v/>
      </c>
      <c r="D88" s="30">
        <f>'05'!G88</f>
        <v>10</v>
      </c>
      <c r="E88" s="30"/>
      <c r="F88" s="30"/>
      <c r="G88" s="34">
        <v>8.0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'05'!B89</f>
        <v>plastik cup 1 panjang</v>
      </c>
      <c r="C89" s="30" t="str">
        <f>'05'!C89</f>
        <v/>
      </c>
      <c r="D89" s="30">
        <f>'05'!G89</f>
        <v>9</v>
      </c>
      <c r="E89" s="30"/>
      <c r="F89" s="30"/>
      <c r="G89" s="34">
        <v>9.0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'05'!B90</f>
        <v>plastik cup 2 panjang</v>
      </c>
      <c r="C90" s="30" t="str">
        <f>'05'!C90</f>
        <v/>
      </c>
      <c r="D90" s="30">
        <f>'05'!G90</f>
        <v>8</v>
      </c>
      <c r="E90" s="30"/>
      <c r="F90" s="30"/>
      <c r="G90" s="34">
        <v>8.0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'05'!B91</f>
        <v>plastik cup 4 takeaway</v>
      </c>
      <c r="C91" s="30" t="str">
        <f>'05'!C91</f>
        <v/>
      </c>
      <c r="D91" s="30">
        <f>'05'!G91</f>
        <v>6</v>
      </c>
      <c r="E91" s="30"/>
      <c r="F91" s="30"/>
      <c r="G91" s="34">
        <v>6.0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'05'!B92</f>
        <v>sabun ultra</v>
      </c>
      <c r="C92" s="30" t="str">
        <f>'05'!C92</f>
        <v/>
      </c>
      <c r="D92" s="30">
        <f>'05'!G92</f>
        <v>1</v>
      </c>
      <c r="E92" s="30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'05'!B93</f>
        <v>handgloves</v>
      </c>
      <c r="C93" s="30" t="str">
        <f>'05'!C93</f>
        <v/>
      </c>
      <c r="D93" s="30">
        <f>'05'!G93</f>
        <v>2</v>
      </c>
      <c r="E93" s="30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'05'!B94</f>
        <v>tissu jolly </v>
      </c>
      <c r="C94" s="30" t="str">
        <f>'05'!C94</f>
        <v/>
      </c>
      <c r="D94" s="30">
        <f>'05'!G94</f>
        <v>9</v>
      </c>
      <c r="E94" s="30"/>
      <c r="F94" s="30"/>
      <c r="G94" s="34">
        <v>9.0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'05'!B95</f>
        <v>pisau donat</v>
      </c>
      <c r="C95" s="30" t="str">
        <f>'05'!C95</f>
        <v/>
      </c>
      <c r="D95" s="30">
        <f>'05'!G95</f>
        <v>84</v>
      </c>
      <c r="E95" s="30"/>
      <c r="F95" s="30"/>
      <c r="G95" s="34">
        <v>84.0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'05'!B96</f>
        <v>garpu donat</v>
      </c>
      <c r="C96" s="30" t="str">
        <f>'05'!C96</f>
        <v/>
      </c>
      <c r="D96" s="30">
        <f>'05'!G96</f>
        <v>93</v>
      </c>
      <c r="E96" s="30"/>
      <c r="F96" s="30"/>
      <c r="G96" s="34">
        <v>93.0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'05'!B97</f>
        <v>kertas tray donat</v>
      </c>
      <c r="C97" s="30" t="str">
        <f>'05'!C97</f>
        <v/>
      </c>
      <c r="D97" s="30">
        <f>'05'!G97</f>
        <v>45</v>
      </c>
      <c r="E97" s="30"/>
      <c r="F97" s="30"/>
      <c r="G97" s="34">
        <v>45.0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'05'!B98</f>
        <v>donat</v>
      </c>
      <c r="C98" s="30" t="str">
        <f>'05'!C98</f>
        <v/>
      </c>
      <c r="D98" s="30">
        <f>'05'!G98</f>
        <v>3</v>
      </c>
      <c r="E98" s="30"/>
      <c r="F98" s="30"/>
      <c r="G98" s="34">
        <v>3.0</v>
      </c>
      <c r="H98" s="37"/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'05'!B99</f>
        <v>batrai timbangan</v>
      </c>
      <c r="C99" s="30" t="str">
        <f>'05'!C99</f>
        <v/>
      </c>
      <c r="D99" s="30">
        <f>'05'!G99</f>
        <v>1</v>
      </c>
      <c r="E99" s="30"/>
      <c r="F99" s="30"/>
      <c r="G99" s="34">
        <v>1.0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'05'!B100</f>
        <v>stella gantung</v>
      </c>
      <c r="C100" s="30" t="str">
        <f>'05'!C100</f>
        <v/>
      </c>
      <c r="D100" s="30">
        <f>'05'!G100</f>
        <v>1</v>
      </c>
      <c r="E100" s="30"/>
      <c r="F100" s="30"/>
      <c r="G100" s="34">
        <v>1.0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'05'!B101</f>
        <v/>
      </c>
      <c r="C101" s="30" t="str">
        <f>'05'!C101</f>
        <v/>
      </c>
      <c r="D101" s="30" t="str">
        <f>'05'!G101</f>
        <v/>
      </c>
      <c r="E101" s="30"/>
      <c r="F101" s="30"/>
      <c r="G101" s="30"/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'05'!B102</f>
        <v/>
      </c>
      <c r="C102" s="30" t="str">
        <f>'05'!C102</f>
        <v/>
      </c>
      <c r="D102" s="30" t="str">
        <f>'05'!G102</f>
        <v/>
      </c>
      <c r="E102" s="30"/>
      <c r="F102" s="30"/>
      <c r="G102" s="30"/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'05'!B103</f>
        <v/>
      </c>
      <c r="C103" s="30" t="str">
        <f>'05'!C103</f>
        <v/>
      </c>
      <c r="D103" s="30" t="str">
        <f>'05'!G103</f>
        <v/>
      </c>
      <c r="E103" s="30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'05'!B104</f>
        <v/>
      </c>
      <c r="C104" s="30" t="str">
        <f>'05'!C104</f>
        <v/>
      </c>
      <c r="D104" s="30" t="str">
        <f>'05'!G104</f>
        <v/>
      </c>
      <c r="E104" s="30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'05'!B105</f>
        <v/>
      </c>
      <c r="C105" s="30" t="str">
        <f>'05'!C105</f>
        <v/>
      </c>
      <c r="D105" s="30" t="str">
        <f>'05'!G105</f>
        <v/>
      </c>
      <c r="E105" s="30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'05'!B106</f>
        <v/>
      </c>
      <c r="C106" s="30" t="str">
        <f>'05'!C106</f>
        <v/>
      </c>
      <c r="D106" s="30" t="str">
        <f>'05'!G106</f>
        <v/>
      </c>
      <c r="E106" s="30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'05'!B107</f>
        <v/>
      </c>
      <c r="C107" s="30" t="str">
        <f>'05'!C107</f>
        <v/>
      </c>
      <c r="D107" s="30" t="str">
        <f>'05'!G107</f>
        <v/>
      </c>
      <c r="E107" s="30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'05'!B108</f>
        <v/>
      </c>
      <c r="C108" s="30" t="str">
        <f>'05'!C108</f>
        <v/>
      </c>
      <c r="D108" s="30" t="str">
        <f>'05'!G108</f>
        <v/>
      </c>
      <c r="E108" s="30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'05'!B109</f>
        <v/>
      </c>
      <c r="C109" s="30" t="str">
        <f>'05'!C109</f>
        <v/>
      </c>
      <c r="D109" s="30" t="str">
        <f>'05'!G109</f>
        <v/>
      </c>
      <c r="E109" s="30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'05'!B110</f>
        <v/>
      </c>
      <c r="C110" s="30" t="str">
        <f>'05'!C110</f>
        <v/>
      </c>
      <c r="D110" s="30" t="str">
        <f>'05'!G110</f>
        <v/>
      </c>
      <c r="E110" s="30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'05'!B111</f>
        <v/>
      </c>
      <c r="C111" s="30" t="str">
        <f>'05'!C111</f>
        <v/>
      </c>
      <c r="D111" s="30" t="str">
        <f>'05'!G111</f>
        <v/>
      </c>
      <c r="E111" s="30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'05'!B112</f>
        <v/>
      </c>
      <c r="C112" s="30" t="str">
        <f>'05'!C112</f>
        <v/>
      </c>
      <c r="D112" s="30" t="str">
        <f>'05'!G112</f>
        <v/>
      </c>
      <c r="E112" s="30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'05'!B113</f>
        <v/>
      </c>
      <c r="C113" s="30" t="str">
        <f>'05'!C113</f>
        <v/>
      </c>
      <c r="D113" s="30" t="str">
        <f>'05'!G113</f>
        <v/>
      </c>
      <c r="E113" s="30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'05'!B114</f>
        <v/>
      </c>
      <c r="C114" s="30" t="str">
        <f>'05'!C114</f>
        <v/>
      </c>
      <c r="D114" s="30" t="str">
        <f>'05'!G114</f>
        <v/>
      </c>
      <c r="E114" s="30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'05'!B115</f>
        <v/>
      </c>
      <c r="C115" s="30" t="str">
        <f>'05'!C115</f>
        <v/>
      </c>
      <c r="D115" s="30" t="str">
        <f>'05'!G115</f>
        <v/>
      </c>
      <c r="E115" s="30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'05'!B116</f>
        <v/>
      </c>
      <c r="C116" s="30" t="str">
        <f>'05'!C116</f>
        <v/>
      </c>
      <c r="D116" s="30" t="str">
        <f>'05'!G116</f>
        <v/>
      </c>
      <c r="E116" s="30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'05'!B117</f>
        <v/>
      </c>
      <c r="C117" s="51" t="str">
        <f>'05'!C117</f>
        <v/>
      </c>
      <c r="D117" s="51" t="str">
        <f>'05'!G117</f>
        <v/>
      </c>
      <c r="E117" s="51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31.0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'06'!B2</f>
        <v>Susu UHT</v>
      </c>
      <c r="C2" s="22">
        <f>'06'!C2</f>
        <v>50</v>
      </c>
      <c r="D2" s="22">
        <f>'06'!G2</f>
        <v>14527</v>
      </c>
      <c r="E2" s="22"/>
      <c r="F2" s="22"/>
      <c r="G2" s="18">
        <v>11750.0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'06'!B3</f>
        <v>Thai Tea Chatramue </v>
      </c>
      <c r="C3" s="30" t="str">
        <f>'06'!C3</f>
        <v/>
      </c>
      <c r="D3" s="30">
        <f>'06'!G3</f>
        <v>436</v>
      </c>
      <c r="E3" s="30"/>
      <c r="F3" s="30"/>
      <c r="G3" s="34">
        <v>436.0</v>
      </c>
      <c r="H3" s="37"/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'06'!B4</f>
        <v>Tapioca Pearl</v>
      </c>
      <c r="C4" s="30" t="str">
        <f>'06'!C4</f>
        <v/>
      </c>
      <c r="D4" s="30">
        <f>'06'!G4</f>
        <v>700</v>
      </c>
      <c r="E4" s="30"/>
      <c r="F4" s="34">
        <v>200.0</v>
      </c>
      <c r="G4" s="34">
        <v>500.0</v>
      </c>
      <c r="H4" s="35" t="s">
        <v>18</v>
      </c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'06'!B5</f>
        <v>Kopi Robusta Kerinci</v>
      </c>
      <c r="C5" s="30" t="str">
        <f>'06'!C5</f>
        <v/>
      </c>
      <c r="D5" s="30">
        <f>'06'!G5</f>
        <v>500</v>
      </c>
      <c r="E5" s="30"/>
      <c r="F5" s="30"/>
      <c r="G5" s="34">
        <v>500.0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'06'!B6</f>
        <v>Fructose Syrup</v>
      </c>
      <c r="C6" s="30" t="str">
        <f>'06'!C6</f>
        <v/>
      </c>
      <c r="D6" s="30">
        <f>'06'!G6</f>
        <v>5629</v>
      </c>
      <c r="E6" s="30"/>
      <c r="F6" s="30"/>
      <c r="G6" s="34">
        <v>4878.0</v>
      </c>
      <c r="H6" s="37"/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'06'!B7</f>
        <v>Gula Aren Bubuk</v>
      </c>
      <c r="C7" s="30" t="str">
        <f>'06'!C7</f>
        <v/>
      </c>
      <c r="D7" s="30">
        <f>'06'!G7</f>
        <v>200</v>
      </c>
      <c r="E7" s="30"/>
      <c r="F7" s="34">
        <v>42.0</v>
      </c>
      <c r="G7" s="34">
        <v>158.0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'06'!B8</f>
        <v>Gula Aren Cair</v>
      </c>
      <c r="C8" s="30" t="str">
        <f>'06'!C8</f>
        <v/>
      </c>
      <c r="D8" s="30">
        <f>'06'!G8</f>
        <v>191</v>
      </c>
      <c r="E8" s="30"/>
      <c r="F8" s="30"/>
      <c r="G8" s="34">
        <v>186.0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'06'!B9</f>
        <v>Carnation</v>
      </c>
      <c r="C9" s="30" t="str">
        <f>'06'!C9</f>
        <v/>
      </c>
      <c r="D9" s="30">
        <f>'06'!G9</f>
        <v>3463</v>
      </c>
      <c r="E9" s="30"/>
      <c r="F9" s="30"/>
      <c r="G9" s="34">
        <v>2797.0</v>
      </c>
      <c r="H9" s="37"/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'06'!B10</f>
        <v>Hazelnut Syrup</v>
      </c>
      <c r="C10" s="30">
        <f>'06'!C10</f>
        <v>102</v>
      </c>
      <c r="D10" s="30">
        <f>'06'!G10</f>
        <v>1029</v>
      </c>
      <c r="E10" s="30"/>
      <c r="F10" s="30"/>
      <c r="G10" s="34">
        <v>1015.0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'06'!B11</f>
        <v>Small Cup - 14 Oz</v>
      </c>
      <c r="C11" s="30" t="str">
        <f>'06'!C11</f>
        <v/>
      </c>
      <c r="D11" s="30">
        <f>'06'!G11</f>
        <v>92</v>
      </c>
      <c r="E11" s="30"/>
      <c r="F11" s="30"/>
      <c r="G11" s="34">
        <v>90.0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'06'!B12</f>
        <v>Large Cup - 22 Oz</v>
      </c>
      <c r="C12" s="30" t="str">
        <f>'06'!C12</f>
        <v/>
      </c>
      <c r="D12" s="30">
        <f>'06'!G12</f>
        <v>314</v>
      </c>
      <c r="E12" s="30"/>
      <c r="F12" s="30"/>
      <c r="G12" s="34">
        <v>293.0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'06'!B13</f>
        <v>Sedotan Besar</v>
      </c>
      <c r="C13" s="30" t="str">
        <f>'06'!C13</f>
        <v/>
      </c>
      <c r="D13" s="30">
        <f>'06'!G13</f>
        <v>150</v>
      </c>
      <c r="E13" s="30"/>
      <c r="F13" s="30"/>
      <c r="G13" s="34">
        <v>146.0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'06'!B14</f>
        <v>Sedotan Kecil</v>
      </c>
      <c r="C14" s="30" t="str">
        <f>'06'!C14</f>
        <v/>
      </c>
      <c r="D14" s="30">
        <f>'06'!G14</f>
        <v>584</v>
      </c>
      <c r="E14" s="30"/>
      <c r="F14" s="30"/>
      <c r="G14" s="34">
        <v>565.0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'06'!B15</f>
        <v>Cup Sealer</v>
      </c>
      <c r="C15" s="30" t="str">
        <f>'06'!C15</f>
        <v/>
      </c>
      <c r="D15" s="30">
        <f>'06'!G15</f>
        <v>1</v>
      </c>
      <c r="E15" s="30"/>
      <c r="F15" s="30"/>
      <c r="G15" s="34">
        <v>1.0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'06'!B16</f>
        <v>Air Mineral SMS</v>
      </c>
      <c r="C16" s="30" t="str">
        <f>'06'!C16</f>
        <v/>
      </c>
      <c r="D16" s="30">
        <f>'06'!G16</f>
        <v>0</v>
      </c>
      <c r="E16" s="30"/>
      <c r="F16" s="30"/>
      <c r="G16" s="34">
        <v>3.0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'06'!B17</f>
        <v/>
      </c>
      <c r="C17" s="30" t="str">
        <f>'06'!C17</f>
        <v/>
      </c>
      <c r="D17" s="30" t="str">
        <f>'06'!G17</f>
        <v/>
      </c>
      <c r="E17" s="30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'06'!B18</f>
        <v/>
      </c>
      <c r="C18" s="30" t="str">
        <f>'06'!C18</f>
        <v/>
      </c>
      <c r="D18" s="30" t="str">
        <f>'06'!G18</f>
        <v/>
      </c>
      <c r="E18" s="30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'06'!B19</f>
        <v/>
      </c>
      <c r="C19" s="30" t="str">
        <f>'06'!C19</f>
        <v/>
      </c>
      <c r="D19" s="30" t="str">
        <f>'06'!G19</f>
        <v/>
      </c>
      <c r="E19" s="30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'06'!B20</f>
        <v/>
      </c>
      <c r="C20" s="30" t="str">
        <f>'06'!C20</f>
        <v/>
      </c>
      <c r="D20" s="30" t="str">
        <f>'06'!G20</f>
        <v/>
      </c>
      <c r="E20" s="30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'06'!B21</f>
        <v/>
      </c>
      <c r="C21" s="30" t="str">
        <f>'06'!C21</f>
        <v/>
      </c>
      <c r="D21" s="30" t="str">
        <f>'06'!G21</f>
        <v/>
      </c>
      <c r="E21" s="30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'06'!B22</f>
        <v/>
      </c>
      <c r="C22" s="51" t="str">
        <f>'06'!C22</f>
        <v/>
      </c>
      <c r="D22" s="51" t="str">
        <f>'06'!G22</f>
        <v/>
      </c>
      <c r="E22" s="51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'06'!B23</f>
        <v>Bubble Gum Powder</v>
      </c>
      <c r="C23" s="46" t="str">
        <f>'06'!C23</f>
        <v/>
      </c>
      <c r="D23" s="46">
        <f>'06'!G23</f>
        <v>776</v>
      </c>
      <c r="E23" s="46"/>
      <c r="F23" s="46"/>
      <c r="G23" s="57">
        <v>776.0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'06'!B24</f>
        <v>Cotton Candy Powder</v>
      </c>
      <c r="C24" s="30" t="str">
        <f>'06'!C24</f>
        <v/>
      </c>
      <c r="D24" s="30">
        <f>'06'!G24</f>
        <v>117</v>
      </c>
      <c r="E24" s="30"/>
      <c r="F24" s="30"/>
      <c r="G24" s="34">
        <v>117.0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'06'!B25</f>
        <v>Cream Cheese Powder</v>
      </c>
      <c r="C25" s="30" t="str">
        <f>'06'!C25</f>
        <v/>
      </c>
      <c r="D25" s="30">
        <f>'06'!G25</f>
        <v>0</v>
      </c>
      <c r="E25" s="30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'06'!B26</f>
        <v>Es Permen Karet Powder</v>
      </c>
      <c r="C26" s="30" t="str">
        <f>'06'!C26</f>
        <v/>
      </c>
      <c r="D26" s="30">
        <f>'06'!G26</f>
        <v>365</v>
      </c>
      <c r="E26" s="30"/>
      <c r="F26" s="30"/>
      <c r="G26" s="34">
        <v>286.0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'06'!B27</f>
        <v>Green Tea Powder</v>
      </c>
      <c r="C27" s="30" t="str">
        <f>'06'!C27</f>
        <v/>
      </c>
      <c r="D27" s="30">
        <f>'06'!G27</f>
        <v>620</v>
      </c>
      <c r="E27" s="30"/>
      <c r="F27" s="30"/>
      <c r="G27" s="34">
        <v>539.0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'06'!B28</f>
        <v>Lemon Tea Powder</v>
      </c>
      <c r="C28" s="30" t="str">
        <f>'06'!C28</f>
        <v/>
      </c>
      <c r="D28" s="30">
        <f>'06'!G28</f>
        <v>1683</v>
      </c>
      <c r="E28" s="30"/>
      <c r="F28" s="30"/>
      <c r="G28" s="34">
        <v>1587.0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'06'!B29</f>
        <v>Lychee Powder</v>
      </c>
      <c r="C29" s="30" t="str">
        <f>'06'!C29</f>
        <v/>
      </c>
      <c r="D29" s="30">
        <f>'06'!G29</f>
        <v>1114</v>
      </c>
      <c r="E29" s="30"/>
      <c r="F29" s="30"/>
      <c r="G29" s="34">
        <v>1089.0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'06'!B30</f>
        <v>Lychee Tea Powder</v>
      </c>
      <c r="C30" s="30" t="str">
        <f>'06'!C30</f>
        <v/>
      </c>
      <c r="D30" s="30">
        <f>'06'!G30</f>
        <v>1957</v>
      </c>
      <c r="E30" s="30"/>
      <c r="F30" s="30"/>
      <c r="G30" s="34">
        <v>1859.0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'06'!B31</f>
        <v>Mango Powder</v>
      </c>
      <c r="C31" s="30" t="str">
        <f>'06'!C31</f>
        <v/>
      </c>
      <c r="D31" s="30">
        <f>'06'!G31</f>
        <v>732</v>
      </c>
      <c r="E31" s="30"/>
      <c r="F31" s="30"/>
      <c r="G31" s="34">
        <v>714.0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'06'!B32</f>
        <v>Milo Powder</v>
      </c>
      <c r="C32" s="30" t="str">
        <f>'06'!C32</f>
        <v/>
      </c>
      <c r="D32" s="30">
        <f>'06'!G32</f>
        <v>945</v>
      </c>
      <c r="E32" s="30"/>
      <c r="F32" s="30"/>
      <c r="G32" s="34">
        <v>814.0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'06'!B33</f>
        <v>NDC Creamer Powder</v>
      </c>
      <c r="C33" s="30" t="str">
        <f>'06'!C33</f>
        <v/>
      </c>
      <c r="D33" s="30">
        <f>'06'!G33</f>
        <v>900</v>
      </c>
      <c r="E33" s="30"/>
      <c r="F33" s="34">
        <v>300.0</v>
      </c>
      <c r="G33" s="34">
        <v>600.0</v>
      </c>
      <c r="H33" s="35" t="s">
        <v>129</v>
      </c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'06'!B34</f>
        <v>Ovaltine Powder</v>
      </c>
      <c r="C34" s="30" t="str">
        <f>'06'!C34</f>
        <v/>
      </c>
      <c r="D34" s="30">
        <f>'06'!G34</f>
        <v>667</v>
      </c>
      <c r="E34" s="30"/>
      <c r="F34" s="30"/>
      <c r="G34" s="34">
        <v>584.0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'06'!B35</f>
        <v>Red Velvet Powder</v>
      </c>
      <c r="C35" s="30" t="str">
        <f>'06'!C35</f>
        <v/>
      </c>
      <c r="D35" s="30">
        <f>'06'!G35</f>
        <v>235</v>
      </c>
      <c r="E35" s="30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'06'!B36</f>
        <v>Royal Chocolate Powder</v>
      </c>
      <c r="C36" s="30" t="str">
        <f>'06'!C36</f>
        <v/>
      </c>
      <c r="D36" s="30">
        <f>'06'!G36</f>
        <v>724</v>
      </c>
      <c r="E36" s="30"/>
      <c r="F36" s="30"/>
      <c r="G36" s="34">
        <v>610.0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'06'!B37</f>
        <v>Teh Kayu Aro Powder</v>
      </c>
      <c r="C37" s="30" t="str">
        <f>'06'!C37</f>
        <v/>
      </c>
      <c r="D37" s="30">
        <f>'06'!G37</f>
        <v>305</v>
      </c>
      <c r="E37" s="30"/>
      <c r="F37" s="30"/>
      <c r="G37" s="34">
        <v>305.0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'06'!B38</f>
        <v>Taro Powder</v>
      </c>
      <c r="C38" s="30" t="str">
        <f>'06'!C38</f>
        <v/>
      </c>
      <c r="D38" s="30">
        <f>'06'!G38</f>
        <v>1365</v>
      </c>
      <c r="E38" s="30"/>
      <c r="F38" s="30"/>
      <c r="G38" s="34">
        <v>1365.0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'06'!B39</f>
        <v>Vanilla Powder</v>
      </c>
      <c r="C39" s="30" t="str">
        <f>'06'!C39</f>
        <v/>
      </c>
      <c r="D39" s="30">
        <f>'06'!G39</f>
        <v>931</v>
      </c>
      <c r="E39" s="30"/>
      <c r="F39" s="30"/>
      <c r="G39" s="34">
        <v>931.0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'06'!B40</f>
        <v/>
      </c>
      <c r="C40" s="30" t="str">
        <f>'06'!C40</f>
        <v/>
      </c>
      <c r="D40" s="30" t="str">
        <f>'06'!G40</f>
        <v/>
      </c>
      <c r="E40" s="30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'06'!B41</f>
        <v/>
      </c>
      <c r="C41" s="30" t="str">
        <f>'06'!C41</f>
        <v/>
      </c>
      <c r="D41" s="30" t="str">
        <f>'06'!G41</f>
        <v/>
      </c>
      <c r="E41" s="30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'06'!B42</f>
        <v/>
      </c>
      <c r="C42" s="66" t="str">
        <f>'06'!C42</f>
        <v/>
      </c>
      <c r="D42" s="66" t="str">
        <f>'06'!G42</f>
        <v/>
      </c>
      <c r="E42" s="66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'06'!B43</f>
        <v>Cold Brew</v>
      </c>
      <c r="C43" s="22" t="str">
        <f>'06'!C43</f>
        <v/>
      </c>
      <c r="D43" s="22">
        <f>'06'!G43</f>
        <v>1037</v>
      </c>
      <c r="E43" s="22"/>
      <c r="F43" s="22"/>
      <c r="G43" s="18">
        <v>1037.0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'06'!B44</f>
        <v>Biang Black Tea Kayu Aro</v>
      </c>
      <c r="C44" s="30" t="str">
        <f>'06'!C44</f>
        <v/>
      </c>
      <c r="D44" s="30">
        <f>'06'!G44</f>
        <v>718</v>
      </c>
      <c r="E44" s="30"/>
      <c r="F44" s="30"/>
      <c r="G44" s="34">
        <v>718.0</v>
      </c>
      <c r="H44" s="37"/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'06'!B45</f>
        <v>Biang Thai Tea</v>
      </c>
      <c r="C45" s="30" t="str">
        <f>'06'!C45</f>
        <v/>
      </c>
      <c r="D45" s="30">
        <f>'06'!G45</f>
        <v>2740</v>
      </c>
      <c r="E45" s="30"/>
      <c r="F45" s="30"/>
      <c r="G45" s="34">
        <v>2317.0</v>
      </c>
      <c r="H45" s="37"/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'06'!B46</f>
        <v>Cream Cheese</v>
      </c>
      <c r="C46" s="30" t="str">
        <f>'06'!C46</f>
        <v/>
      </c>
      <c r="D46" s="30">
        <f>'06'!G46</f>
        <v>0</v>
      </c>
      <c r="E46" s="30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'06'!B47</f>
        <v>Boba</v>
      </c>
      <c r="C47" s="30" t="str">
        <f>'06'!C47</f>
        <v/>
      </c>
      <c r="D47" s="30">
        <f>'06'!G47</f>
        <v>0</v>
      </c>
      <c r="E47" s="34">
        <v>554.0</v>
      </c>
      <c r="F47" s="34"/>
      <c r="G47" s="34">
        <v>201.0</v>
      </c>
      <c r="H47" s="35" t="s">
        <v>63</v>
      </c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'06'!B48</f>
        <v>Creamer Cair</v>
      </c>
      <c r="C48" s="30" t="str">
        <f>'06'!C48</f>
        <v/>
      </c>
      <c r="D48" s="30">
        <f>'06'!G48</f>
        <v>136</v>
      </c>
      <c r="E48" s="34">
        <v>606.0</v>
      </c>
      <c r="F48" s="30"/>
      <c r="G48" s="34">
        <v>595.0</v>
      </c>
      <c r="H48" s="35" t="s">
        <v>120</v>
      </c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'06'!B49</f>
        <v/>
      </c>
      <c r="C49" s="30" t="str">
        <f>'06'!C49</f>
        <v/>
      </c>
      <c r="D49" s="30" t="str">
        <f>'06'!G49</f>
        <v/>
      </c>
      <c r="E49" s="30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'06'!B50</f>
        <v/>
      </c>
      <c r="C50" s="30" t="str">
        <f>'06'!C50</f>
        <v/>
      </c>
      <c r="D50" s="30" t="str">
        <f>'06'!G50</f>
        <v/>
      </c>
      <c r="E50" s="30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'06'!B51</f>
        <v/>
      </c>
      <c r="C51" s="30" t="str">
        <f>'06'!C51</f>
        <v/>
      </c>
      <c r="D51" s="30" t="str">
        <f>'06'!G51</f>
        <v/>
      </c>
      <c r="E51" s="30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'06'!B52</f>
        <v/>
      </c>
      <c r="C52" s="51" t="str">
        <f>'06'!C52</f>
        <v/>
      </c>
      <c r="D52" s="51" t="str">
        <f>'06'!G52</f>
        <v/>
      </c>
      <c r="E52" s="51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'06'!B53</f>
        <v>Coffee Jelly</v>
      </c>
      <c r="C53" s="46" t="str">
        <f>'06'!C53</f>
        <v/>
      </c>
      <c r="D53" s="46">
        <f>'06'!G53</f>
        <v>0</v>
      </c>
      <c r="E53" s="4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'06'!B54</f>
        <v>Lotus Crumb</v>
      </c>
      <c r="C54" s="30" t="str">
        <f>'06'!C54</f>
        <v/>
      </c>
      <c r="D54" s="30">
        <f>'06'!G54</f>
        <v>0</v>
      </c>
      <c r="E54" s="30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'06'!B55</f>
        <v>Oreo Crumbs</v>
      </c>
      <c r="C55" s="30" t="str">
        <f>'06'!C55</f>
        <v/>
      </c>
      <c r="D55" s="30">
        <f>'06'!G55</f>
        <v>12388</v>
      </c>
      <c r="E55" s="30"/>
      <c r="F55" s="30"/>
      <c r="G55" s="34">
        <v>12089.0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'06'!B56</f>
        <v>Rainbow Jelly</v>
      </c>
      <c r="C56" s="30" t="str">
        <f>'06'!C56</f>
        <v/>
      </c>
      <c r="D56" s="30">
        <f>'06'!G56</f>
        <v>0</v>
      </c>
      <c r="E56" s="30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'06'!B57</f>
        <v>Strawberry jam</v>
      </c>
      <c r="C57" s="30" t="str">
        <f>'06'!C57</f>
        <v/>
      </c>
      <c r="D57" s="30">
        <f>'06'!G57</f>
        <v>1564</v>
      </c>
      <c r="E57" s="30"/>
      <c r="F57" s="30"/>
      <c r="G57" s="34">
        <v>1554.0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'06'!B58</f>
        <v>Manggo Jam</v>
      </c>
      <c r="C58" s="30" t="str">
        <f>'06'!C58</f>
        <v/>
      </c>
      <c r="D58" s="30">
        <f>'06'!G58</f>
        <v>3214</v>
      </c>
      <c r="E58" s="30"/>
      <c r="F58" s="30"/>
      <c r="G58" s="34">
        <v>3132.0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'06'!B59</f>
        <v>Chocolate Topping</v>
      </c>
      <c r="C59" s="30" t="str">
        <f>'06'!C59</f>
        <v/>
      </c>
      <c r="D59" s="30">
        <f>'06'!G59</f>
        <v>4197</v>
      </c>
      <c r="E59" s="30"/>
      <c r="F59" s="30"/>
      <c r="G59" s="34">
        <v>3951.0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'06'!B60</f>
        <v>Chocolate Sauce</v>
      </c>
      <c r="C60" s="30" t="str">
        <f>'06'!C60</f>
        <v/>
      </c>
      <c r="D60" s="30" t="str">
        <f>'06'!G60</f>
        <v/>
      </c>
      <c r="E60" s="30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'06'!B61</f>
        <v>Yakult</v>
      </c>
      <c r="C61" s="30" t="str">
        <f>'06'!C61</f>
        <v/>
      </c>
      <c r="D61" s="30">
        <f>'06'!G61</f>
        <v>14</v>
      </c>
      <c r="E61" s="30"/>
      <c r="F61" s="30"/>
      <c r="G61" s="34">
        <v>12.0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'06'!B62</f>
        <v>kacang morin</v>
      </c>
      <c r="C62" s="30" t="str">
        <f>'06'!C62</f>
        <v/>
      </c>
      <c r="D62" s="30">
        <f>'06'!G62</f>
        <v>68</v>
      </c>
      <c r="E62" s="30"/>
      <c r="F62" s="30"/>
      <c r="G62" s="34">
        <v>61.0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'06'!B63</f>
        <v/>
      </c>
      <c r="C63" s="30" t="str">
        <f>'06'!C63</f>
        <v/>
      </c>
      <c r="D63" s="30" t="str">
        <f>'06'!G63</f>
        <v/>
      </c>
      <c r="E63" s="30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'06'!B64</f>
        <v/>
      </c>
      <c r="C64" s="30" t="str">
        <f>'06'!C64</f>
        <v/>
      </c>
      <c r="D64" s="30" t="str">
        <f>'06'!G64</f>
        <v/>
      </c>
      <c r="E64" s="30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'06'!B65</f>
        <v/>
      </c>
      <c r="C65" s="66" t="str">
        <f>'06'!C65</f>
        <v/>
      </c>
      <c r="D65" s="66" t="str">
        <f>'06'!G65</f>
        <v/>
      </c>
      <c r="E65" s="66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'06'!B66</f>
        <v>Soft Mix Vanilla</v>
      </c>
      <c r="C66" s="22" t="str">
        <f>'06'!C66</f>
        <v/>
      </c>
      <c r="D66" s="22">
        <f>'06'!G66</f>
        <v>77000</v>
      </c>
      <c r="E66" s="22"/>
      <c r="F66" s="22"/>
      <c r="G66" s="18">
        <v>65000.0</v>
      </c>
      <c r="H66" s="33"/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'06'!B67</f>
        <v>Soft Mix Mocca</v>
      </c>
      <c r="C67" s="30" t="str">
        <f>'06'!C67</f>
        <v/>
      </c>
      <c r="D67" s="30" t="str">
        <f>'06'!G67</f>
        <v/>
      </c>
      <c r="E67" s="30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'06'!B68</f>
        <v>Soft Mix Green Tea</v>
      </c>
      <c r="C68" s="30" t="str">
        <f>'06'!C68</f>
        <v/>
      </c>
      <c r="D68" s="30" t="str">
        <f>'06'!G68</f>
        <v/>
      </c>
      <c r="E68" s="30"/>
      <c r="F68" s="30"/>
      <c r="G68" s="30"/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'06'!B69</f>
        <v>Soft Mix Strawberry</v>
      </c>
      <c r="C69" s="30" t="str">
        <f>'06'!C69</f>
        <v/>
      </c>
      <c r="D69" s="30" t="str">
        <f>'06'!G69</f>
        <v/>
      </c>
      <c r="E69" s="30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'06'!B70</f>
        <v>Soft Mix Chocolate</v>
      </c>
      <c r="C70" s="30" t="str">
        <f>'06'!C70</f>
        <v/>
      </c>
      <c r="D70" s="30" t="str">
        <f>'06'!G70</f>
        <v/>
      </c>
      <c r="E70" s="30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'06'!B71</f>
        <v>Cup 12 Oz</v>
      </c>
      <c r="C71" s="30" t="str">
        <f>'06'!C71</f>
        <v/>
      </c>
      <c r="D71" s="30">
        <f>'06'!G71</f>
        <v>441</v>
      </c>
      <c r="E71" s="30"/>
      <c r="F71" s="30"/>
      <c r="G71" s="34">
        <v>377.0</v>
      </c>
      <c r="H71" s="37"/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'06'!B72</f>
        <v>Cone</v>
      </c>
      <c r="C72" s="30" t="str">
        <f>'06'!C72</f>
        <v/>
      </c>
      <c r="D72" s="30">
        <f>'06'!G72</f>
        <v>805</v>
      </c>
      <c r="E72" s="30"/>
      <c r="F72" s="30"/>
      <c r="G72" s="34">
        <v>711.0</v>
      </c>
      <c r="H72" s="37"/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'06'!B73</f>
        <v>Sendok Ice Cream</v>
      </c>
      <c r="C73" s="30" t="str">
        <f>'06'!C73</f>
        <v/>
      </c>
      <c r="D73" s="30">
        <f>'06'!G73</f>
        <v>363</v>
      </c>
      <c r="E73" s="30"/>
      <c r="F73" s="30"/>
      <c r="G73" s="34">
        <v>298.0</v>
      </c>
      <c r="H73" s="37"/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'06'!B74</f>
        <v>Paper Cup 4 Oz</v>
      </c>
      <c r="C74" s="30" t="str">
        <f>'06'!C74</f>
        <v/>
      </c>
      <c r="D74" s="30">
        <f>'06'!G74</f>
        <v>294</v>
      </c>
      <c r="E74" s="30"/>
      <c r="F74" s="30"/>
      <c r="G74" s="34">
        <v>294.0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'06'!B75</f>
        <v/>
      </c>
      <c r="C75" s="30" t="str">
        <f>'06'!C75</f>
        <v/>
      </c>
      <c r="D75" s="30" t="str">
        <f>'06'!G75</f>
        <v/>
      </c>
      <c r="E75" s="30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'06'!B76</f>
        <v/>
      </c>
      <c r="C76" s="30" t="str">
        <f>'06'!C76</f>
        <v/>
      </c>
      <c r="D76" s="30" t="str">
        <f>'06'!G76</f>
        <v/>
      </c>
      <c r="E76" s="30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'06'!B77</f>
        <v/>
      </c>
      <c r="C77" s="30" t="str">
        <f>'06'!C77</f>
        <v/>
      </c>
      <c r="D77" s="30" t="str">
        <f>'06'!G77</f>
        <v/>
      </c>
      <c r="E77" s="30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'06'!B78</f>
        <v/>
      </c>
      <c r="C78" s="30" t="str">
        <f>'06'!C78</f>
        <v/>
      </c>
      <c r="D78" s="30" t="str">
        <f>'06'!G78</f>
        <v/>
      </c>
      <c r="E78" s="30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'06'!B79</f>
        <v/>
      </c>
      <c r="C79" s="30" t="str">
        <f>'06'!C79</f>
        <v/>
      </c>
      <c r="D79" s="30" t="str">
        <f>'06'!G79</f>
        <v/>
      </c>
      <c r="E79" s="30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'06'!B80</f>
        <v/>
      </c>
      <c r="C80" s="30" t="str">
        <f>'06'!C80</f>
        <v/>
      </c>
      <c r="D80" s="30" t="str">
        <f>'06'!G80</f>
        <v/>
      </c>
      <c r="E80" s="30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'06'!B81</f>
        <v/>
      </c>
      <c r="C81" s="30" t="str">
        <f>'06'!C81</f>
        <v/>
      </c>
      <c r="D81" s="30" t="str">
        <f>'06'!G81</f>
        <v/>
      </c>
      <c r="E81" s="30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'06'!B82</f>
        <v/>
      </c>
      <c r="C82" s="30" t="str">
        <f>'06'!C82</f>
        <v/>
      </c>
      <c r="D82" s="30" t="str">
        <f>'06'!G82</f>
        <v/>
      </c>
      <c r="E82" s="30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'06'!B83</f>
        <v/>
      </c>
      <c r="C83" s="30" t="str">
        <f>'06'!C83</f>
        <v/>
      </c>
      <c r="D83" s="30" t="str">
        <f>'06'!G83</f>
        <v/>
      </c>
      <c r="E83" s="30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'06'!B84</f>
        <v/>
      </c>
      <c r="C84" s="30" t="str">
        <f>'06'!C84</f>
        <v/>
      </c>
      <c r="D84" s="30" t="str">
        <f>'06'!G84</f>
        <v/>
      </c>
      <c r="E84" s="30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'06'!B85</f>
        <v/>
      </c>
      <c r="C85" s="30" t="str">
        <f>'06'!C85</f>
        <v/>
      </c>
      <c r="D85" s="30" t="str">
        <f>'06'!G85</f>
        <v/>
      </c>
      <c r="E85" s="30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'06'!B86</f>
        <v/>
      </c>
      <c r="C86" s="51" t="str">
        <f>'06'!C86</f>
        <v/>
      </c>
      <c r="D86" s="51" t="str">
        <f>'06'!G86</f>
        <v/>
      </c>
      <c r="E86" s="51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'06'!B87</f>
        <v>kertas termal</v>
      </c>
      <c r="C87" s="46" t="str">
        <f>'06'!C87</f>
        <v/>
      </c>
      <c r="D87" s="46">
        <f>'06'!G87</f>
        <v>8</v>
      </c>
      <c r="E87" s="22"/>
      <c r="F87" s="22"/>
      <c r="G87" s="18">
        <v>7.0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'06'!B88</f>
        <v>plastik sampah</v>
      </c>
      <c r="C88" s="30" t="str">
        <f>'06'!C88</f>
        <v/>
      </c>
      <c r="D88" s="30">
        <f>'06'!G88</f>
        <v>8</v>
      </c>
      <c r="E88" s="30"/>
      <c r="F88" s="30"/>
      <c r="G88" s="34">
        <v>8.0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'06'!B89</f>
        <v>plastik cup 1 panjang</v>
      </c>
      <c r="C89" s="30" t="str">
        <f>'06'!C89</f>
        <v/>
      </c>
      <c r="D89" s="30">
        <f>'06'!G89</f>
        <v>9</v>
      </c>
      <c r="E89" s="30"/>
      <c r="F89" s="30"/>
      <c r="G89" s="34">
        <v>8.0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'06'!B90</f>
        <v>plastik cup 2 panjang</v>
      </c>
      <c r="C90" s="30" t="str">
        <f>'06'!C90</f>
        <v/>
      </c>
      <c r="D90" s="30">
        <f>'06'!G90</f>
        <v>8</v>
      </c>
      <c r="E90" s="30"/>
      <c r="F90" s="30"/>
      <c r="G90" s="34">
        <v>8.0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'06'!B91</f>
        <v>plastik cup 4 takeaway</v>
      </c>
      <c r="C91" s="30" t="str">
        <f>'06'!C91</f>
        <v/>
      </c>
      <c r="D91" s="30">
        <f>'06'!G91</f>
        <v>6</v>
      </c>
      <c r="E91" s="30"/>
      <c r="F91" s="30"/>
      <c r="G91" s="34">
        <v>6.0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'06'!B92</f>
        <v>sabun ultra</v>
      </c>
      <c r="C92" s="30" t="str">
        <f>'06'!C92</f>
        <v/>
      </c>
      <c r="D92" s="30">
        <f>'06'!G92</f>
        <v>1</v>
      </c>
      <c r="E92" s="30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'06'!B93</f>
        <v>handgloves</v>
      </c>
      <c r="C93" s="30" t="str">
        <f>'06'!C93</f>
        <v/>
      </c>
      <c r="D93" s="30">
        <f>'06'!G93</f>
        <v>2</v>
      </c>
      <c r="E93" s="30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'06'!B94</f>
        <v>tissu jolly </v>
      </c>
      <c r="C94" s="30" t="str">
        <f>'06'!C94</f>
        <v/>
      </c>
      <c r="D94" s="30">
        <f>'06'!G94</f>
        <v>9</v>
      </c>
      <c r="E94" s="30"/>
      <c r="F94" s="30"/>
      <c r="G94" s="34">
        <v>9.0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'06'!B95</f>
        <v>pisau donat</v>
      </c>
      <c r="C95" s="30" t="str">
        <f>'06'!C95</f>
        <v/>
      </c>
      <c r="D95" s="30">
        <f>'06'!G95</f>
        <v>84</v>
      </c>
      <c r="E95" s="30"/>
      <c r="F95" s="30"/>
      <c r="G95" s="34">
        <v>83.0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'06'!B96</f>
        <v>garpu donat</v>
      </c>
      <c r="C96" s="30" t="str">
        <f>'06'!C96</f>
        <v/>
      </c>
      <c r="D96" s="30">
        <f>'06'!G96</f>
        <v>93</v>
      </c>
      <c r="E96" s="30"/>
      <c r="F96" s="30"/>
      <c r="G96" s="34">
        <v>92.0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'06'!B97</f>
        <v>kertas tray donat</v>
      </c>
      <c r="C97" s="30" t="str">
        <f>'06'!C97</f>
        <v/>
      </c>
      <c r="D97" s="30">
        <f>'06'!G97</f>
        <v>45</v>
      </c>
      <c r="E97" s="30"/>
      <c r="F97" s="30"/>
      <c r="G97" s="34">
        <v>44.0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'06'!B98</f>
        <v>donat</v>
      </c>
      <c r="C98" s="30" t="str">
        <f>'06'!C98</f>
        <v/>
      </c>
      <c r="D98" s="30">
        <f>'06'!G98</f>
        <v>3</v>
      </c>
      <c r="E98" s="30"/>
      <c r="F98" s="34">
        <v>3.0</v>
      </c>
      <c r="G98" s="34">
        <v>0.0</v>
      </c>
      <c r="H98" s="35" t="s">
        <v>141</v>
      </c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'06'!B99</f>
        <v>batrai timbangan</v>
      </c>
      <c r="C99" s="30" t="str">
        <f>'06'!C99</f>
        <v/>
      </c>
      <c r="D99" s="30">
        <f>'06'!G99</f>
        <v>1</v>
      </c>
      <c r="E99" s="30"/>
      <c r="F99" s="30"/>
      <c r="G99" s="34">
        <v>0.0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'06'!B100</f>
        <v>stella gantung</v>
      </c>
      <c r="C100" s="30" t="str">
        <f>'06'!C100</f>
        <v/>
      </c>
      <c r="D100" s="30">
        <f>'06'!G100</f>
        <v>1</v>
      </c>
      <c r="E100" s="30"/>
      <c r="F100" s="30"/>
      <c r="G100" s="34">
        <v>1.0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'06'!B101</f>
        <v/>
      </c>
      <c r="C101" s="30" t="str">
        <f>'06'!C101</f>
        <v/>
      </c>
      <c r="D101" s="30" t="str">
        <f>'06'!G101</f>
        <v/>
      </c>
      <c r="E101" s="30"/>
      <c r="F101" s="30"/>
      <c r="G101" s="30"/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'06'!B102</f>
        <v/>
      </c>
      <c r="C102" s="30" t="str">
        <f>'06'!C102</f>
        <v/>
      </c>
      <c r="D102" s="30" t="str">
        <f>'06'!G102</f>
        <v/>
      </c>
      <c r="E102" s="30"/>
      <c r="F102" s="30"/>
      <c r="G102" s="30"/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'06'!B103</f>
        <v/>
      </c>
      <c r="C103" s="30" t="str">
        <f>'06'!C103</f>
        <v/>
      </c>
      <c r="D103" s="30" t="str">
        <f>'06'!G103</f>
        <v/>
      </c>
      <c r="E103" s="30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'06'!B104</f>
        <v/>
      </c>
      <c r="C104" s="30" t="str">
        <f>'06'!C104</f>
        <v/>
      </c>
      <c r="D104" s="30" t="str">
        <f>'06'!G104</f>
        <v/>
      </c>
      <c r="E104" s="30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'06'!B105</f>
        <v/>
      </c>
      <c r="C105" s="30" t="str">
        <f>'06'!C105</f>
        <v/>
      </c>
      <c r="D105" s="30" t="str">
        <f>'06'!G105</f>
        <v/>
      </c>
      <c r="E105" s="30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'06'!B106</f>
        <v/>
      </c>
      <c r="C106" s="30" t="str">
        <f>'06'!C106</f>
        <v/>
      </c>
      <c r="D106" s="30" t="str">
        <f>'06'!G106</f>
        <v/>
      </c>
      <c r="E106" s="30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'06'!B107</f>
        <v/>
      </c>
      <c r="C107" s="30" t="str">
        <f>'06'!C107</f>
        <v/>
      </c>
      <c r="D107" s="30" t="str">
        <f>'06'!G107</f>
        <v/>
      </c>
      <c r="E107" s="30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'06'!B108</f>
        <v/>
      </c>
      <c r="C108" s="30" t="str">
        <f>'06'!C108</f>
        <v/>
      </c>
      <c r="D108" s="30" t="str">
        <f>'06'!G108</f>
        <v/>
      </c>
      <c r="E108" s="30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'06'!B109</f>
        <v/>
      </c>
      <c r="C109" s="30" t="str">
        <f>'06'!C109</f>
        <v/>
      </c>
      <c r="D109" s="30" t="str">
        <f>'06'!G109</f>
        <v/>
      </c>
      <c r="E109" s="30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'06'!B110</f>
        <v/>
      </c>
      <c r="C110" s="30" t="str">
        <f>'06'!C110</f>
        <v/>
      </c>
      <c r="D110" s="30" t="str">
        <f>'06'!G110</f>
        <v/>
      </c>
      <c r="E110" s="30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'06'!B111</f>
        <v/>
      </c>
      <c r="C111" s="30" t="str">
        <f>'06'!C111</f>
        <v/>
      </c>
      <c r="D111" s="30" t="str">
        <f>'06'!G111</f>
        <v/>
      </c>
      <c r="E111" s="30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'06'!B112</f>
        <v/>
      </c>
      <c r="C112" s="30" t="str">
        <f>'06'!C112</f>
        <v/>
      </c>
      <c r="D112" s="30" t="str">
        <f>'06'!G112</f>
        <v/>
      </c>
      <c r="E112" s="30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'06'!B113</f>
        <v/>
      </c>
      <c r="C113" s="30" t="str">
        <f>'06'!C113</f>
        <v/>
      </c>
      <c r="D113" s="30" t="str">
        <f>'06'!G113</f>
        <v/>
      </c>
      <c r="E113" s="30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'06'!B114</f>
        <v/>
      </c>
      <c r="C114" s="30" t="str">
        <f>'06'!C114</f>
        <v/>
      </c>
      <c r="D114" s="30" t="str">
        <f>'06'!G114</f>
        <v/>
      </c>
      <c r="E114" s="30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'06'!B115</f>
        <v/>
      </c>
      <c r="C115" s="30" t="str">
        <f>'06'!C115</f>
        <v/>
      </c>
      <c r="D115" s="30" t="str">
        <f>'06'!G115</f>
        <v/>
      </c>
      <c r="E115" s="30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'06'!B116</f>
        <v/>
      </c>
      <c r="C116" s="30" t="str">
        <f>'06'!C116</f>
        <v/>
      </c>
      <c r="D116" s="30" t="str">
        <f>'06'!G116</f>
        <v/>
      </c>
      <c r="E116" s="30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'06'!B117</f>
        <v/>
      </c>
      <c r="C117" s="51" t="str">
        <f>'06'!C117</f>
        <v/>
      </c>
      <c r="D117" s="51" t="str">
        <f>'06'!G117</f>
        <v/>
      </c>
      <c r="E117" s="51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34.0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'07'!B2</f>
        <v>Susu UHT</v>
      </c>
      <c r="C2" s="22">
        <f>'07'!C2</f>
        <v>50</v>
      </c>
      <c r="D2" s="22">
        <f>'07'!G2</f>
        <v>11750</v>
      </c>
      <c r="E2" s="26"/>
      <c r="F2" s="22"/>
      <c r="G2" s="18">
        <v>8841.0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'07'!B3</f>
        <v>Thai Tea Chatramue </v>
      </c>
      <c r="C3" s="30" t="str">
        <f>'07'!C3</f>
        <v/>
      </c>
      <c r="D3" s="30">
        <f>'07'!G3</f>
        <v>436</v>
      </c>
      <c r="E3" s="38"/>
      <c r="F3" s="34">
        <v>40.0</v>
      </c>
      <c r="G3" s="34">
        <v>396.0</v>
      </c>
      <c r="H3" s="35" t="s">
        <v>127</v>
      </c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'07'!B4</f>
        <v>Tapioca Pearl</v>
      </c>
      <c r="C4" s="30" t="str">
        <f>'07'!C4</f>
        <v/>
      </c>
      <c r="D4" s="30">
        <f>'07'!G4</f>
        <v>500</v>
      </c>
      <c r="E4" s="38"/>
      <c r="F4" s="34">
        <v>200.0</v>
      </c>
      <c r="G4" s="34">
        <v>300.0</v>
      </c>
      <c r="H4" s="35" t="s">
        <v>18</v>
      </c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'07'!B5</f>
        <v>Kopi Robusta Kerinci</v>
      </c>
      <c r="C5" s="30" t="str">
        <f>'07'!C5</f>
        <v/>
      </c>
      <c r="D5" s="30">
        <f>'07'!G5</f>
        <v>500</v>
      </c>
      <c r="E5" s="38"/>
      <c r="F5" s="30"/>
      <c r="G5" s="34">
        <v>500.0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'07'!B6</f>
        <v>Fructose Syrup</v>
      </c>
      <c r="C6" s="30" t="str">
        <f>'07'!C6</f>
        <v/>
      </c>
      <c r="D6" s="30">
        <f>'07'!G6</f>
        <v>4878</v>
      </c>
      <c r="E6" s="38"/>
      <c r="F6" s="30"/>
      <c r="G6" s="34">
        <v>3370.0</v>
      </c>
      <c r="H6" s="37"/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'07'!B7</f>
        <v>Gula Aren Bubuk</v>
      </c>
      <c r="C7" s="30" t="str">
        <f>'07'!C7</f>
        <v/>
      </c>
      <c r="D7" s="30">
        <f>'07'!G7</f>
        <v>158</v>
      </c>
      <c r="E7" s="40">
        <v>1000.0</v>
      </c>
      <c r="F7" s="34">
        <v>50.0</v>
      </c>
      <c r="G7" s="34">
        <v>1108.0</v>
      </c>
      <c r="H7" s="35" t="s">
        <v>140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'07'!B8</f>
        <v>Gula Aren Cair</v>
      </c>
      <c r="C8" s="30" t="str">
        <f>'07'!C8</f>
        <v/>
      </c>
      <c r="D8" s="30">
        <f>'07'!G8</f>
        <v>186</v>
      </c>
      <c r="E8" s="38"/>
      <c r="F8" s="30"/>
      <c r="G8" s="34">
        <v>113.0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'07'!B9</f>
        <v>Carnation</v>
      </c>
      <c r="C9" s="30" t="str">
        <f>'07'!C9</f>
        <v/>
      </c>
      <c r="D9" s="30">
        <f>'07'!G9</f>
        <v>2797</v>
      </c>
      <c r="E9" s="38"/>
      <c r="F9" s="30"/>
      <c r="G9" s="34">
        <v>1725.0</v>
      </c>
      <c r="H9" s="37"/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'07'!B10</f>
        <v>Hazelnut Syrup</v>
      </c>
      <c r="C10" s="30">
        <f>'07'!C10</f>
        <v>102</v>
      </c>
      <c r="D10" s="30">
        <f>'07'!G10</f>
        <v>1015</v>
      </c>
      <c r="E10" s="38"/>
      <c r="F10" s="30"/>
      <c r="G10" s="34">
        <v>1015.0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'07'!B11</f>
        <v>Small Cup - 14 Oz</v>
      </c>
      <c r="C11" s="30" t="str">
        <f>'07'!C11</f>
        <v/>
      </c>
      <c r="D11" s="30">
        <f>'07'!G11</f>
        <v>90</v>
      </c>
      <c r="E11" s="38"/>
      <c r="F11" s="30"/>
      <c r="G11" s="34">
        <v>85.0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'07'!B12</f>
        <v>Large Cup - 22 Oz</v>
      </c>
      <c r="C12" s="30" t="str">
        <f>'07'!C12</f>
        <v/>
      </c>
      <c r="D12" s="30">
        <f>'07'!G12</f>
        <v>293</v>
      </c>
      <c r="E12" s="38"/>
      <c r="F12" s="30"/>
      <c r="G12" s="34">
        <v>254.0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'07'!B13</f>
        <v>Sedotan Besar</v>
      </c>
      <c r="C13" s="30" t="str">
        <f>'07'!C13</f>
        <v/>
      </c>
      <c r="D13" s="30">
        <f>'07'!G13</f>
        <v>146</v>
      </c>
      <c r="E13" s="38"/>
      <c r="F13" s="30"/>
      <c r="G13" s="34">
        <v>139.0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'07'!B14</f>
        <v>Sedotan Kecil</v>
      </c>
      <c r="C14" s="30" t="str">
        <f>'07'!C14</f>
        <v/>
      </c>
      <c r="D14" s="30">
        <f>'07'!G14</f>
        <v>565</v>
      </c>
      <c r="E14" s="38"/>
      <c r="F14" s="30"/>
      <c r="G14" s="34">
        <v>515.0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'07'!B15</f>
        <v>Cup Sealer</v>
      </c>
      <c r="C15" s="30" t="str">
        <f>'07'!C15</f>
        <v/>
      </c>
      <c r="D15" s="30">
        <f>'07'!G15</f>
        <v>1</v>
      </c>
      <c r="E15" s="38"/>
      <c r="F15" s="30"/>
      <c r="G15" s="34">
        <v>0.0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'07'!B16</f>
        <v>Air Mineral SMS</v>
      </c>
      <c r="C16" s="30" t="str">
        <f>'07'!C16</f>
        <v/>
      </c>
      <c r="D16" s="30">
        <f>'07'!G16</f>
        <v>3</v>
      </c>
      <c r="E16" s="38"/>
      <c r="F16" s="30"/>
      <c r="G16" s="34">
        <v>3.0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'07'!B17</f>
        <v/>
      </c>
      <c r="C17" s="30" t="str">
        <f>'07'!C17</f>
        <v/>
      </c>
      <c r="D17" s="30" t="str">
        <f>'07'!G17</f>
        <v/>
      </c>
      <c r="E17" s="38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'07'!B18</f>
        <v/>
      </c>
      <c r="C18" s="30" t="str">
        <f>'07'!C18</f>
        <v/>
      </c>
      <c r="D18" s="30" t="str">
        <f>'07'!G18</f>
        <v/>
      </c>
      <c r="E18" s="38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'07'!B19</f>
        <v/>
      </c>
      <c r="C19" s="30" t="str">
        <f>'07'!C19</f>
        <v/>
      </c>
      <c r="D19" s="30" t="str">
        <f>'07'!G19</f>
        <v/>
      </c>
      <c r="E19" s="38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'07'!B20</f>
        <v/>
      </c>
      <c r="C20" s="30" t="str">
        <f>'07'!C20</f>
        <v/>
      </c>
      <c r="D20" s="30" t="str">
        <f>'07'!G20</f>
        <v/>
      </c>
      <c r="E20" s="38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'07'!B21</f>
        <v/>
      </c>
      <c r="C21" s="30" t="str">
        <f>'07'!C21</f>
        <v/>
      </c>
      <c r="D21" s="30" t="str">
        <f>'07'!G21</f>
        <v/>
      </c>
      <c r="E21" s="38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'07'!B22</f>
        <v/>
      </c>
      <c r="C22" s="51" t="str">
        <f>'07'!C22</f>
        <v/>
      </c>
      <c r="D22" s="51" t="str">
        <f>'07'!G22</f>
        <v/>
      </c>
      <c r="E22" s="50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'07'!B23</f>
        <v>Bubble Gum Powder</v>
      </c>
      <c r="C23" s="46" t="str">
        <f>'07'!C23</f>
        <v/>
      </c>
      <c r="D23" s="46">
        <f>'07'!G23</f>
        <v>776</v>
      </c>
      <c r="E23" s="76"/>
      <c r="F23" s="46"/>
      <c r="G23" s="57">
        <v>775.0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'07'!B24</f>
        <v>Cotton Candy Powder</v>
      </c>
      <c r="C24" s="30" t="str">
        <f>'07'!C24</f>
        <v/>
      </c>
      <c r="D24" s="30">
        <f>'07'!G24</f>
        <v>117</v>
      </c>
      <c r="E24" s="38"/>
      <c r="F24" s="30"/>
      <c r="G24" s="34">
        <v>117.0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'07'!B25</f>
        <v>Cream Cheese Powder</v>
      </c>
      <c r="C25" s="30" t="str">
        <f>'07'!C25</f>
        <v/>
      </c>
      <c r="D25" s="30">
        <f>'07'!G25</f>
        <v>0</v>
      </c>
      <c r="E25" s="38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'07'!B26</f>
        <v>Es Permen Karet Powder</v>
      </c>
      <c r="C26" s="30" t="str">
        <f>'07'!C26</f>
        <v/>
      </c>
      <c r="D26" s="30">
        <f>'07'!G26</f>
        <v>286</v>
      </c>
      <c r="E26" s="38"/>
      <c r="F26" s="30"/>
      <c r="G26" s="34">
        <v>248.0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'07'!B27</f>
        <v>Green Tea Powder</v>
      </c>
      <c r="C27" s="30" t="str">
        <f>'07'!C27</f>
        <v/>
      </c>
      <c r="D27" s="30">
        <f>'07'!G27</f>
        <v>539</v>
      </c>
      <c r="E27" s="38"/>
      <c r="F27" s="30"/>
      <c r="G27" s="34">
        <v>469.0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'07'!B28</f>
        <v>Lemon Tea Powder</v>
      </c>
      <c r="C28" s="30" t="str">
        <f>'07'!C28</f>
        <v/>
      </c>
      <c r="D28" s="30">
        <f>'07'!G28</f>
        <v>1587</v>
      </c>
      <c r="E28" s="38"/>
      <c r="F28" s="30"/>
      <c r="G28" s="34">
        <v>1525.0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'07'!B29</f>
        <v>Lychee Powder</v>
      </c>
      <c r="C29" s="30" t="str">
        <f>'07'!C29</f>
        <v/>
      </c>
      <c r="D29" s="34">
        <v>1089.0</v>
      </c>
      <c r="E29" s="38"/>
      <c r="F29" s="30"/>
      <c r="G29" s="34">
        <v>1089.0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'07'!B30</f>
        <v>Lychee Tea Powder</v>
      </c>
      <c r="C30" s="30" t="str">
        <f>'07'!C30</f>
        <v/>
      </c>
      <c r="D30" s="30">
        <f>'07'!G30</f>
        <v>1859</v>
      </c>
      <c r="E30" s="38"/>
      <c r="F30" s="30"/>
      <c r="G30" s="34">
        <v>1705.0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'07'!B31</f>
        <v>Mango Powder</v>
      </c>
      <c r="C31" s="30" t="str">
        <f>'07'!C31</f>
        <v/>
      </c>
      <c r="D31" s="30">
        <f>'07'!G31</f>
        <v>714</v>
      </c>
      <c r="E31" s="38"/>
      <c r="F31" s="30"/>
      <c r="G31" s="34">
        <v>658.0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'07'!B32</f>
        <v>Milo Powder</v>
      </c>
      <c r="C32" s="30" t="str">
        <f>'07'!C32</f>
        <v/>
      </c>
      <c r="D32" s="30">
        <f>'07'!G32</f>
        <v>814</v>
      </c>
      <c r="E32" s="38"/>
      <c r="F32" s="30"/>
      <c r="G32" s="34">
        <v>623.0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'07'!B33</f>
        <v>NDC Creamer Powder</v>
      </c>
      <c r="C33" s="30" t="str">
        <f>'07'!C33</f>
        <v/>
      </c>
      <c r="D33" s="30">
        <f>'07'!G33</f>
        <v>600</v>
      </c>
      <c r="E33" s="40">
        <v>1000.0</v>
      </c>
      <c r="F33" s="30"/>
      <c r="G33" s="34">
        <v>1600.0</v>
      </c>
      <c r="H33" s="35" t="s">
        <v>14</v>
      </c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'07'!B34</f>
        <v>Ovaltine Powder</v>
      </c>
      <c r="C34" s="30" t="str">
        <f>'07'!C34</f>
        <v/>
      </c>
      <c r="D34" s="30">
        <f>'07'!G34</f>
        <v>584</v>
      </c>
      <c r="E34" s="38"/>
      <c r="F34" s="30"/>
      <c r="G34" s="34">
        <v>519.0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'07'!B35</f>
        <v>Red Velvet Powder</v>
      </c>
      <c r="C35" s="30" t="str">
        <f>'07'!C35</f>
        <v/>
      </c>
      <c r="D35" s="30">
        <f>'07'!G35</f>
        <v>235</v>
      </c>
      <c r="E35" s="38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'07'!B36</f>
        <v>Royal Chocolate Powder</v>
      </c>
      <c r="C36" s="30" t="str">
        <f>'07'!C36</f>
        <v/>
      </c>
      <c r="D36" s="30">
        <f>'07'!G36</f>
        <v>610</v>
      </c>
      <c r="E36" s="38"/>
      <c r="F36" s="30"/>
      <c r="G36" s="34">
        <v>446.0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'07'!B37</f>
        <v>Teh Kayu Aro Powder</v>
      </c>
      <c r="C37" s="30" t="str">
        <f>'07'!C37</f>
        <v/>
      </c>
      <c r="D37" s="30">
        <f>'07'!G37</f>
        <v>305</v>
      </c>
      <c r="E37" s="38"/>
      <c r="F37" s="30"/>
      <c r="G37" s="34">
        <v>305.0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'07'!B38</f>
        <v>Taro Powder</v>
      </c>
      <c r="C38" s="30" t="str">
        <f>'07'!C38</f>
        <v/>
      </c>
      <c r="D38" s="30">
        <f>'07'!G38</f>
        <v>1365</v>
      </c>
      <c r="E38" s="38"/>
      <c r="F38" s="30"/>
      <c r="G38" s="34">
        <v>1365.0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'07'!B39</f>
        <v>Vanilla Powder</v>
      </c>
      <c r="C39" s="30" t="str">
        <f>'07'!C39</f>
        <v/>
      </c>
      <c r="D39" s="30">
        <f>'07'!G39</f>
        <v>931</v>
      </c>
      <c r="E39" s="38"/>
      <c r="F39" s="30"/>
      <c r="G39" s="34">
        <v>905.0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'07'!B40</f>
        <v/>
      </c>
      <c r="C40" s="30" t="str">
        <f>'07'!C40</f>
        <v/>
      </c>
      <c r="D40" s="30" t="str">
        <f>'07'!G40</f>
        <v/>
      </c>
      <c r="E40" s="38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'07'!B41</f>
        <v/>
      </c>
      <c r="C41" s="30" t="str">
        <f>'07'!C41</f>
        <v/>
      </c>
      <c r="D41" s="30" t="str">
        <f>'07'!G41</f>
        <v/>
      </c>
      <c r="E41" s="38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'07'!B42</f>
        <v/>
      </c>
      <c r="C42" s="66" t="str">
        <f>'07'!C42</f>
        <v/>
      </c>
      <c r="D42" s="66" t="str">
        <f>'07'!G42</f>
        <v/>
      </c>
      <c r="E42" s="65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'07'!B43</f>
        <v>Cold Brew</v>
      </c>
      <c r="C43" s="22" t="str">
        <f>'07'!C43</f>
        <v/>
      </c>
      <c r="D43" s="22">
        <f>'07'!G43</f>
        <v>1037</v>
      </c>
      <c r="E43" s="26"/>
      <c r="F43" s="22"/>
      <c r="G43" s="18">
        <v>1037.0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'07'!B44</f>
        <v>Biang Black Tea Kayu Aro</v>
      </c>
      <c r="C44" s="30" t="str">
        <f>'07'!C44</f>
        <v/>
      </c>
      <c r="D44" s="30">
        <f>'07'!G44</f>
        <v>718</v>
      </c>
      <c r="E44" s="38"/>
      <c r="F44" s="30"/>
      <c r="G44" s="34">
        <v>718.0</v>
      </c>
      <c r="H44" s="37"/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'07'!B45</f>
        <v>Biang Thai Tea</v>
      </c>
      <c r="C45" s="30" t="str">
        <f>'07'!C45</f>
        <v/>
      </c>
      <c r="D45" s="30">
        <f>'07'!G45</f>
        <v>2317</v>
      </c>
      <c r="E45" s="40">
        <v>1592.0</v>
      </c>
      <c r="F45" s="30"/>
      <c r="G45" s="34">
        <v>1138.0</v>
      </c>
      <c r="H45" s="35" t="s">
        <v>60</v>
      </c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'07'!B46</f>
        <v>Cream Cheese</v>
      </c>
      <c r="C46" s="30" t="str">
        <f>'07'!C46</f>
        <v/>
      </c>
      <c r="D46" s="30">
        <f>'07'!G46</f>
        <v>0</v>
      </c>
      <c r="E46" s="38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'07'!B47</f>
        <v>Boba</v>
      </c>
      <c r="C47" s="30" t="str">
        <f>'07'!C47</f>
        <v/>
      </c>
      <c r="D47" s="30">
        <f>'07'!G47</f>
        <v>201</v>
      </c>
      <c r="E47" s="40">
        <v>394.0</v>
      </c>
      <c r="F47" s="30"/>
      <c r="G47" s="34">
        <v>336.0</v>
      </c>
      <c r="H47" s="35" t="s">
        <v>63</v>
      </c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'07'!B48</f>
        <v>Creamer Cair</v>
      </c>
      <c r="C48" s="30" t="str">
        <f>'07'!C48</f>
        <v/>
      </c>
      <c r="D48" s="30">
        <f>'07'!G48</f>
        <v>595</v>
      </c>
      <c r="E48" s="38"/>
      <c r="F48" s="30"/>
      <c r="G48" s="34">
        <v>113.0</v>
      </c>
      <c r="H48" s="37"/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'07'!B49</f>
        <v/>
      </c>
      <c r="C49" s="30" t="str">
        <f>'07'!C49</f>
        <v/>
      </c>
      <c r="D49" s="30" t="str">
        <f>'07'!G49</f>
        <v/>
      </c>
      <c r="E49" s="38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'07'!B50</f>
        <v/>
      </c>
      <c r="C50" s="30" t="str">
        <f>'07'!C50</f>
        <v/>
      </c>
      <c r="D50" s="30" t="str">
        <f>'07'!G50</f>
        <v/>
      </c>
      <c r="E50" s="38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'07'!B51</f>
        <v/>
      </c>
      <c r="C51" s="30" t="str">
        <f>'07'!C51</f>
        <v/>
      </c>
      <c r="D51" s="30" t="str">
        <f>'07'!G51</f>
        <v/>
      </c>
      <c r="E51" s="38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'07'!B52</f>
        <v/>
      </c>
      <c r="C52" s="51" t="str">
        <f>'07'!C52</f>
        <v/>
      </c>
      <c r="D52" s="51" t="str">
        <f>'07'!G52</f>
        <v/>
      </c>
      <c r="E52" s="50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'07'!B53</f>
        <v>Coffee Jelly</v>
      </c>
      <c r="C53" s="46" t="str">
        <f>'07'!C53</f>
        <v/>
      </c>
      <c r="D53" s="46">
        <f>'07'!G53</f>
        <v>0</v>
      </c>
      <c r="E53" s="7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'07'!B54</f>
        <v>Lotus Crumb</v>
      </c>
      <c r="C54" s="30" t="str">
        <f>'07'!C54</f>
        <v/>
      </c>
      <c r="D54" s="30">
        <f>'07'!G54</f>
        <v>0</v>
      </c>
      <c r="E54" s="38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'07'!B55</f>
        <v>Oreo Crumbs</v>
      </c>
      <c r="C55" s="30" t="str">
        <f>'07'!C55</f>
        <v/>
      </c>
      <c r="D55" s="30">
        <f>'07'!G55</f>
        <v>12089</v>
      </c>
      <c r="E55" s="38"/>
      <c r="F55" s="30"/>
      <c r="G55" s="34">
        <v>11634.0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'07'!B56</f>
        <v>Rainbow Jelly</v>
      </c>
      <c r="C56" s="30" t="str">
        <f>'07'!C56</f>
        <v/>
      </c>
      <c r="D56" s="30">
        <f>'07'!G56</f>
        <v>0</v>
      </c>
      <c r="E56" s="38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'07'!B57</f>
        <v>Strawberry jam</v>
      </c>
      <c r="C57" s="30" t="str">
        <f>'07'!C57</f>
        <v/>
      </c>
      <c r="D57" s="30">
        <f>'07'!G57</f>
        <v>1554</v>
      </c>
      <c r="E57" s="38"/>
      <c r="F57" s="30"/>
      <c r="G57" s="34">
        <v>1377.0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'07'!B58</f>
        <v>Manggo Jam</v>
      </c>
      <c r="C58" s="30" t="str">
        <f>'07'!C58</f>
        <v/>
      </c>
      <c r="D58" s="30">
        <f>'07'!G58</f>
        <v>3132</v>
      </c>
      <c r="E58" s="38"/>
      <c r="F58" s="30"/>
      <c r="G58" s="34">
        <v>3079.0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'07'!B59</f>
        <v>Chocolate Topping</v>
      </c>
      <c r="C59" s="30" t="str">
        <f>'07'!C59</f>
        <v/>
      </c>
      <c r="D59" s="30">
        <f>'07'!G59</f>
        <v>3951</v>
      </c>
      <c r="E59" s="38"/>
      <c r="F59" s="30"/>
      <c r="G59" s="34">
        <v>3487.0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'07'!B60</f>
        <v>Chocolate Sauce</v>
      </c>
      <c r="C60" s="30" t="str">
        <f>'07'!C60</f>
        <v/>
      </c>
      <c r="D60" s="30" t="str">
        <f>'07'!G60</f>
        <v/>
      </c>
      <c r="E60" s="38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'07'!B61</f>
        <v>Yakult</v>
      </c>
      <c r="C61" s="30" t="str">
        <f>'07'!C61</f>
        <v/>
      </c>
      <c r="D61" s="30">
        <f>'07'!G61</f>
        <v>12</v>
      </c>
      <c r="E61" s="38"/>
      <c r="F61" s="30"/>
      <c r="G61" s="34">
        <v>10.0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'07'!B62</f>
        <v>kacang morin</v>
      </c>
      <c r="C62" s="30" t="str">
        <f>'07'!C62</f>
        <v/>
      </c>
      <c r="D62" s="30">
        <f>'07'!G62</f>
        <v>61</v>
      </c>
      <c r="E62" s="38"/>
      <c r="F62" s="30"/>
      <c r="G62" s="34">
        <v>33.0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'07'!B63</f>
        <v/>
      </c>
      <c r="C63" s="30" t="str">
        <f>'07'!C63</f>
        <v/>
      </c>
      <c r="D63" s="30" t="str">
        <f>'07'!G63</f>
        <v/>
      </c>
      <c r="E63" s="38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'07'!B64</f>
        <v/>
      </c>
      <c r="C64" s="30" t="str">
        <f>'07'!C64</f>
        <v/>
      </c>
      <c r="D64" s="30" t="str">
        <f>'07'!G64</f>
        <v/>
      </c>
      <c r="E64" s="38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'07'!B65</f>
        <v/>
      </c>
      <c r="C65" s="66" t="str">
        <f>'07'!C65</f>
        <v/>
      </c>
      <c r="D65" s="66" t="str">
        <f>'07'!G65</f>
        <v/>
      </c>
      <c r="E65" s="65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'07'!B66</f>
        <v>Soft Mix Vanilla</v>
      </c>
      <c r="C66" s="22" t="str">
        <f>'07'!C66</f>
        <v/>
      </c>
      <c r="D66" s="22">
        <f>'07'!G66</f>
        <v>65000</v>
      </c>
      <c r="E66" s="26"/>
      <c r="F66" s="22"/>
      <c r="G66" s="18">
        <v>45000.0</v>
      </c>
      <c r="H66" s="33"/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'07'!B67</f>
        <v>Soft Mix Mocca</v>
      </c>
      <c r="C67" s="30" t="str">
        <f>'07'!C67</f>
        <v/>
      </c>
      <c r="D67" s="30" t="str">
        <f>'07'!G67</f>
        <v/>
      </c>
      <c r="E67" s="38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'07'!B68</f>
        <v>Soft Mix Green Tea</v>
      </c>
      <c r="C68" s="30" t="str">
        <f>'07'!C68</f>
        <v/>
      </c>
      <c r="D68" s="30" t="str">
        <f>'07'!G68</f>
        <v/>
      </c>
      <c r="E68" s="38"/>
      <c r="F68" s="30"/>
      <c r="G68" s="30"/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'07'!B69</f>
        <v>Soft Mix Strawberry</v>
      </c>
      <c r="C69" s="30" t="str">
        <f>'07'!C69</f>
        <v/>
      </c>
      <c r="D69" s="30" t="str">
        <f>'07'!G69</f>
        <v/>
      </c>
      <c r="E69" s="38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'07'!B70</f>
        <v>Soft Mix Chocolate</v>
      </c>
      <c r="C70" s="30" t="str">
        <f>'07'!C70</f>
        <v/>
      </c>
      <c r="D70" s="30" t="str">
        <f>'07'!G70</f>
        <v/>
      </c>
      <c r="E70" s="38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'07'!B71</f>
        <v>Cup 12 Oz</v>
      </c>
      <c r="C71" s="30" t="str">
        <f>'07'!C71</f>
        <v/>
      </c>
      <c r="D71" s="30">
        <f>'07'!G71</f>
        <v>377</v>
      </c>
      <c r="E71" s="40">
        <v>500.0</v>
      </c>
      <c r="F71" s="30"/>
      <c r="G71" s="34">
        <v>745.0</v>
      </c>
      <c r="H71" s="35" t="s">
        <v>14</v>
      </c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'07'!B72</f>
        <v>Cone</v>
      </c>
      <c r="C72" s="30" t="str">
        <f>'07'!C72</f>
        <v/>
      </c>
      <c r="D72" s="30">
        <f>'07'!G72</f>
        <v>711</v>
      </c>
      <c r="E72" s="38"/>
      <c r="F72" s="30"/>
      <c r="G72" s="34">
        <v>593.0</v>
      </c>
      <c r="H72" s="37"/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'07'!B73</f>
        <v>Sendok Ice Cream</v>
      </c>
      <c r="C73" s="30" t="str">
        <f>'07'!C73</f>
        <v/>
      </c>
      <c r="D73" s="30">
        <f>'07'!G73</f>
        <v>298</v>
      </c>
      <c r="E73" s="40">
        <v>500.0</v>
      </c>
      <c r="F73" s="30"/>
      <c r="G73" s="34">
        <v>668.0</v>
      </c>
      <c r="H73" s="35" t="s">
        <v>14</v>
      </c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'07'!B74</f>
        <v>Paper Cup 4 Oz</v>
      </c>
      <c r="C74" s="30" t="str">
        <f>'07'!C74</f>
        <v/>
      </c>
      <c r="D74" s="30">
        <f>'07'!G74</f>
        <v>294</v>
      </c>
      <c r="E74" s="38"/>
      <c r="F74" s="30"/>
      <c r="G74" s="34">
        <v>294.0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'07'!B75</f>
        <v/>
      </c>
      <c r="C75" s="30" t="str">
        <f>'07'!C75</f>
        <v/>
      </c>
      <c r="D75" s="30" t="str">
        <f>'07'!G75</f>
        <v/>
      </c>
      <c r="E75" s="38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'07'!B76</f>
        <v/>
      </c>
      <c r="C76" s="30" t="str">
        <f>'07'!C76</f>
        <v/>
      </c>
      <c r="D76" s="30" t="str">
        <f>'07'!G76</f>
        <v/>
      </c>
      <c r="E76" s="38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'07'!B77</f>
        <v/>
      </c>
      <c r="C77" s="30" t="str">
        <f>'07'!C77</f>
        <v/>
      </c>
      <c r="D77" s="30" t="str">
        <f>'07'!G77</f>
        <v/>
      </c>
      <c r="E77" s="38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'07'!B78</f>
        <v/>
      </c>
      <c r="C78" s="30" t="str">
        <f>'07'!C78</f>
        <v/>
      </c>
      <c r="D78" s="30" t="str">
        <f>'07'!G78</f>
        <v/>
      </c>
      <c r="E78" s="38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'07'!B79</f>
        <v/>
      </c>
      <c r="C79" s="30" t="str">
        <f>'07'!C79</f>
        <v/>
      </c>
      <c r="D79" s="30" t="str">
        <f>'07'!G79</f>
        <v/>
      </c>
      <c r="E79" s="38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'07'!B80</f>
        <v/>
      </c>
      <c r="C80" s="30" t="str">
        <f>'07'!C80</f>
        <v/>
      </c>
      <c r="D80" s="30" t="str">
        <f>'07'!G80</f>
        <v/>
      </c>
      <c r="E80" s="38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'07'!B81</f>
        <v/>
      </c>
      <c r="C81" s="30" t="str">
        <f>'07'!C81</f>
        <v/>
      </c>
      <c r="D81" s="30" t="str">
        <f>'07'!G81</f>
        <v/>
      </c>
      <c r="E81" s="38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'07'!B82</f>
        <v/>
      </c>
      <c r="C82" s="30" t="str">
        <f>'07'!C82</f>
        <v/>
      </c>
      <c r="D82" s="30" t="str">
        <f>'07'!G82</f>
        <v/>
      </c>
      <c r="E82" s="38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'07'!B83</f>
        <v/>
      </c>
      <c r="C83" s="30" t="str">
        <f>'07'!C83</f>
        <v/>
      </c>
      <c r="D83" s="30" t="str">
        <f>'07'!G83</f>
        <v/>
      </c>
      <c r="E83" s="38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'07'!B84</f>
        <v/>
      </c>
      <c r="C84" s="30" t="str">
        <f>'07'!C84</f>
        <v/>
      </c>
      <c r="D84" s="30" t="str">
        <f>'07'!G84</f>
        <v/>
      </c>
      <c r="E84" s="38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'07'!B85</f>
        <v/>
      </c>
      <c r="C85" s="30" t="str">
        <f>'07'!C85</f>
        <v/>
      </c>
      <c r="D85" s="30" t="str">
        <f>'07'!G85</f>
        <v/>
      </c>
      <c r="E85" s="38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'07'!B86</f>
        <v/>
      </c>
      <c r="C86" s="51" t="str">
        <f>'07'!C86</f>
        <v/>
      </c>
      <c r="D86" s="51" t="str">
        <f>'07'!G86</f>
        <v/>
      </c>
      <c r="E86" s="50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'07'!B87</f>
        <v>kertas termal</v>
      </c>
      <c r="C87" s="46" t="str">
        <f>'07'!C87</f>
        <v/>
      </c>
      <c r="D87" s="46">
        <f>'07'!G87</f>
        <v>7</v>
      </c>
      <c r="E87" s="26"/>
      <c r="F87" s="22"/>
      <c r="G87" s="18">
        <v>6.0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'07'!B88</f>
        <v>plastik sampah</v>
      </c>
      <c r="C88" s="30" t="str">
        <f>'07'!C88</f>
        <v/>
      </c>
      <c r="D88" s="30">
        <f>'07'!G88</f>
        <v>8</v>
      </c>
      <c r="E88" s="38"/>
      <c r="F88" s="30"/>
      <c r="G88" s="34">
        <v>7.0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'07'!B89</f>
        <v>plastik cup 1 panjang</v>
      </c>
      <c r="C89" s="30" t="str">
        <f>'07'!C89</f>
        <v/>
      </c>
      <c r="D89" s="34">
        <v>9.0</v>
      </c>
      <c r="E89" s="38"/>
      <c r="F89" s="30"/>
      <c r="G89" s="34">
        <v>9.0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'07'!B90</f>
        <v>plastik cup 2 panjang</v>
      </c>
      <c r="C90" s="30" t="str">
        <f>'07'!C90</f>
        <v/>
      </c>
      <c r="D90" s="30">
        <f>'07'!G90</f>
        <v>8</v>
      </c>
      <c r="E90" s="38"/>
      <c r="F90" s="30"/>
      <c r="G90" s="34">
        <v>6.0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'07'!B91</f>
        <v>plastik cup 4 takeaway</v>
      </c>
      <c r="C91" s="30" t="str">
        <f>'07'!C91</f>
        <v/>
      </c>
      <c r="D91" s="30">
        <f>'07'!G91</f>
        <v>6</v>
      </c>
      <c r="E91" s="38"/>
      <c r="F91" s="30"/>
      <c r="G91" s="34">
        <v>5.0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'07'!B92</f>
        <v>sabun ultra</v>
      </c>
      <c r="C92" s="30" t="str">
        <f>'07'!C92</f>
        <v/>
      </c>
      <c r="D92" s="30">
        <f>'07'!G92</f>
        <v>1</v>
      </c>
      <c r="E92" s="38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'07'!B93</f>
        <v>handgloves</v>
      </c>
      <c r="C93" s="30" t="str">
        <f>'07'!C93</f>
        <v/>
      </c>
      <c r="D93" s="30">
        <f>'07'!G93</f>
        <v>2</v>
      </c>
      <c r="E93" s="38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'07'!B94</f>
        <v>tissu jolly </v>
      </c>
      <c r="C94" s="30" t="str">
        <f>'07'!C94</f>
        <v/>
      </c>
      <c r="D94" s="30">
        <f>'07'!G94</f>
        <v>9</v>
      </c>
      <c r="E94" s="38"/>
      <c r="F94" s="30"/>
      <c r="G94" s="34">
        <v>8.0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'07'!B95</f>
        <v>pisau donat</v>
      </c>
      <c r="C95" s="30" t="str">
        <f>'07'!C95</f>
        <v/>
      </c>
      <c r="D95" s="30">
        <f>'07'!G95</f>
        <v>83</v>
      </c>
      <c r="E95" s="38"/>
      <c r="F95" s="30"/>
      <c r="G95" s="34">
        <v>83.0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'07'!B96</f>
        <v>garpu donat</v>
      </c>
      <c r="C96" s="30" t="str">
        <f>'07'!C96</f>
        <v/>
      </c>
      <c r="D96" s="30">
        <f>'07'!G96</f>
        <v>92</v>
      </c>
      <c r="E96" s="38"/>
      <c r="F96" s="30"/>
      <c r="G96" s="34">
        <v>92.0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'07'!B97</f>
        <v>kertas tray donat</v>
      </c>
      <c r="C97" s="30" t="str">
        <f>'07'!C97</f>
        <v/>
      </c>
      <c r="D97" s="30">
        <f>'07'!G97</f>
        <v>44</v>
      </c>
      <c r="E97" s="38"/>
      <c r="F97" s="30"/>
      <c r="G97" s="34">
        <v>44.0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'07'!B98</f>
        <v>donat</v>
      </c>
      <c r="C98" s="30" t="str">
        <f>'07'!C98</f>
        <v/>
      </c>
      <c r="D98" s="30">
        <f>'07'!G98</f>
        <v>0</v>
      </c>
      <c r="E98" s="40">
        <v>5.0</v>
      </c>
      <c r="F98" s="30"/>
      <c r="G98" s="34">
        <v>5.0</v>
      </c>
      <c r="H98" s="35" t="s">
        <v>14</v>
      </c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'07'!B99</f>
        <v>batrai timbangan</v>
      </c>
      <c r="C99" s="30" t="str">
        <f>'07'!C99</f>
        <v/>
      </c>
      <c r="D99" s="30">
        <f>'07'!G99</f>
        <v>0</v>
      </c>
      <c r="E99" s="40">
        <v>1.0</v>
      </c>
      <c r="F99" s="30"/>
      <c r="G99" s="34">
        <v>0.0</v>
      </c>
      <c r="H99" s="35" t="s">
        <v>14</v>
      </c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'07'!B100</f>
        <v>stella gantung</v>
      </c>
      <c r="C100" s="30" t="str">
        <f>'07'!C100</f>
        <v/>
      </c>
      <c r="D100" s="30">
        <f>'07'!G100</f>
        <v>1</v>
      </c>
      <c r="E100" s="38"/>
      <c r="F100" s="30"/>
      <c r="G100" s="34">
        <v>1.0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84" t="s">
        <v>142</v>
      </c>
      <c r="C101" s="30" t="str">
        <f>'07'!C101</f>
        <v/>
      </c>
      <c r="D101" s="30" t="str">
        <f>'07'!G101</f>
        <v/>
      </c>
      <c r="E101" s="40">
        <v>1.0</v>
      </c>
      <c r="F101" s="30"/>
      <c r="G101" s="34">
        <v>1.0</v>
      </c>
      <c r="H101" s="35" t="s">
        <v>14</v>
      </c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'07'!B102</f>
        <v/>
      </c>
      <c r="C102" s="30" t="str">
        <f>'07'!C102</f>
        <v/>
      </c>
      <c r="D102" s="30" t="str">
        <f>'07'!G102</f>
        <v/>
      </c>
      <c r="E102" s="38"/>
      <c r="F102" s="30"/>
      <c r="G102" s="30"/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'07'!B103</f>
        <v/>
      </c>
      <c r="C103" s="30" t="str">
        <f>'07'!C103</f>
        <v/>
      </c>
      <c r="D103" s="30" t="str">
        <f>'07'!G103</f>
        <v/>
      </c>
      <c r="E103" s="38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'07'!B104</f>
        <v/>
      </c>
      <c r="C104" s="30" t="str">
        <f>'07'!C104</f>
        <v/>
      </c>
      <c r="D104" s="30" t="str">
        <f>'07'!G104</f>
        <v/>
      </c>
      <c r="E104" s="38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'07'!B105</f>
        <v/>
      </c>
      <c r="C105" s="30" t="str">
        <f>'07'!C105</f>
        <v/>
      </c>
      <c r="D105" s="30" t="str">
        <f>'07'!G105</f>
        <v/>
      </c>
      <c r="E105" s="38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'07'!B106</f>
        <v/>
      </c>
      <c r="C106" s="30" t="str">
        <f>'07'!C106</f>
        <v/>
      </c>
      <c r="D106" s="30" t="str">
        <f>'07'!G106</f>
        <v/>
      </c>
      <c r="E106" s="38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'07'!B107</f>
        <v/>
      </c>
      <c r="C107" s="30" t="str">
        <f>'07'!C107</f>
        <v/>
      </c>
      <c r="D107" s="30" t="str">
        <f>'07'!G107</f>
        <v/>
      </c>
      <c r="E107" s="38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'07'!B108</f>
        <v/>
      </c>
      <c r="C108" s="30" t="str">
        <f>'07'!C108</f>
        <v/>
      </c>
      <c r="D108" s="30" t="str">
        <f>'07'!G108</f>
        <v/>
      </c>
      <c r="E108" s="38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'07'!B109</f>
        <v/>
      </c>
      <c r="C109" s="30" t="str">
        <f>'07'!C109</f>
        <v/>
      </c>
      <c r="D109" s="30" t="str">
        <f>'07'!G109</f>
        <v/>
      </c>
      <c r="E109" s="38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'07'!B110</f>
        <v/>
      </c>
      <c r="C110" s="30" t="str">
        <f>'07'!C110</f>
        <v/>
      </c>
      <c r="D110" s="30" t="str">
        <f>'07'!G110</f>
        <v/>
      </c>
      <c r="E110" s="38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'07'!B111</f>
        <v/>
      </c>
      <c r="C111" s="30" t="str">
        <f>'07'!C111</f>
        <v/>
      </c>
      <c r="D111" s="30" t="str">
        <f>'07'!G111</f>
        <v/>
      </c>
      <c r="E111" s="38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'07'!B112</f>
        <v/>
      </c>
      <c r="C112" s="30" t="str">
        <f>'07'!C112</f>
        <v/>
      </c>
      <c r="D112" s="30" t="str">
        <f>'07'!G112</f>
        <v/>
      </c>
      <c r="E112" s="38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'07'!B113</f>
        <v/>
      </c>
      <c r="C113" s="30" t="str">
        <f>'07'!C113</f>
        <v/>
      </c>
      <c r="D113" s="30" t="str">
        <f>'07'!G113</f>
        <v/>
      </c>
      <c r="E113" s="38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'07'!B114</f>
        <v/>
      </c>
      <c r="C114" s="30" t="str">
        <f>'07'!C114</f>
        <v/>
      </c>
      <c r="D114" s="30" t="str">
        <f>'07'!G114</f>
        <v/>
      </c>
      <c r="E114" s="38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'07'!B115</f>
        <v/>
      </c>
      <c r="C115" s="30" t="str">
        <f>'07'!C115</f>
        <v/>
      </c>
      <c r="D115" s="30" t="str">
        <f>'07'!G115</f>
        <v/>
      </c>
      <c r="E115" s="38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'07'!B116</f>
        <v/>
      </c>
      <c r="C116" s="30" t="str">
        <f>'07'!C116</f>
        <v/>
      </c>
      <c r="D116" s="30" t="str">
        <f>'07'!G116</f>
        <v/>
      </c>
      <c r="E116" s="38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'07'!B117</f>
        <v/>
      </c>
      <c r="C117" s="51" t="str">
        <f>'07'!C117</f>
        <v/>
      </c>
      <c r="D117" s="51" t="str">
        <f>'07'!G117</f>
        <v/>
      </c>
      <c r="E117" s="50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28.75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'08'!B2</f>
        <v>Susu UHT</v>
      </c>
      <c r="C2" s="22">
        <f>'08'!C2</f>
        <v>50</v>
      </c>
      <c r="D2" s="22">
        <f>'08'!G2</f>
        <v>8841</v>
      </c>
      <c r="E2" s="26"/>
      <c r="F2" s="22"/>
      <c r="G2" s="18">
        <v>7250.0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'08'!B3</f>
        <v>Thai Tea Chatramue </v>
      </c>
      <c r="C3" s="30" t="str">
        <f>'08'!C3</f>
        <v/>
      </c>
      <c r="D3" s="30">
        <f>'08'!G3</f>
        <v>396</v>
      </c>
      <c r="E3" s="38"/>
      <c r="F3" s="34">
        <v>40.0</v>
      </c>
      <c r="G3" s="34">
        <v>356.0</v>
      </c>
      <c r="H3" s="35" t="s">
        <v>21</v>
      </c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'08'!B4</f>
        <v>Tapioca Pearl</v>
      </c>
      <c r="C4" s="30" t="str">
        <f>'08'!C4</f>
        <v/>
      </c>
      <c r="D4" s="30">
        <f>'08'!G4</f>
        <v>300</v>
      </c>
      <c r="E4" s="40">
        <v>1000.0</v>
      </c>
      <c r="F4" s="34">
        <v>300.0</v>
      </c>
      <c r="G4" s="34">
        <v>1000.0</v>
      </c>
      <c r="H4" s="35" t="s">
        <v>26</v>
      </c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'08'!B5</f>
        <v>Kopi Robusta Kerinci</v>
      </c>
      <c r="C5" s="30" t="str">
        <f>'08'!C5</f>
        <v/>
      </c>
      <c r="D5" s="30">
        <f>'08'!G5</f>
        <v>500</v>
      </c>
      <c r="E5" s="38"/>
      <c r="F5" s="30"/>
      <c r="G5" s="34">
        <v>500.0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'08'!B6</f>
        <v>Fructose Syrup</v>
      </c>
      <c r="C6" s="30" t="str">
        <f>'08'!C6</f>
        <v/>
      </c>
      <c r="D6" s="30">
        <f>'08'!G6</f>
        <v>3370</v>
      </c>
      <c r="E6" s="38"/>
      <c r="F6" s="30"/>
      <c r="G6" s="34">
        <v>2395.0</v>
      </c>
      <c r="H6" s="37"/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'08'!B7</f>
        <v>Gula Aren Bubuk</v>
      </c>
      <c r="C7" s="30" t="str">
        <f>'08'!C7</f>
        <v/>
      </c>
      <c r="D7" s="30">
        <f>'08'!G7</f>
        <v>1108</v>
      </c>
      <c r="E7" s="38"/>
      <c r="F7" s="34">
        <v>60.0</v>
      </c>
      <c r="G7" s="34">
        <v>1048.0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'08'!B8</f>
        <v>Gula Aren Cair</v>
      </c>
      <c r="C8" s="30" t="str">
        <f>'08'!C8</f>
        <v/>
      </c>
      <c r="D8" s="30">
        <f>'08'!G8</f>
        <v>113</v>
      </c>
      <c r="E8" s="38"/>
      <c r="F8" s="30"/>
      <c r="G8" s="34">
        <v>0.0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'08'!B9</f>
        <v>Carnation</v>
      </c>
      <c r="C9" s="30" t="str">
        <f>'08'!C9</f>
        <v/>
      </c>
      <c r="D9" s="30">
        <f>'08'!G9</f>
        <v>1725</v>
      </c>
      <c r="E9" s="38"/>
      <c r="F9" s="30"/>
      <c r="G9" s="34">
        <v>1452.0</v>
      </c>
      <c r="H9" s="37"/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'08'!B10</f>
        <v>Hazelnut Syrup</v>
      </c>
      <c r="C10" s="30">
        <f>'08'!C10</f>
        <v>102</v>
      </c>
      <c r="D10" s="30">
        <f>'08'!G10</f>
        <v>1015</v>
      </c>
      <c r="E10" s="38"/>
      <c r="F10" s="30"/>
      <c r="G10" s="34">
        <v>965.0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'08'!B11</f>
        <v>Small Cup - 14 Oz</v>
      </c>
      <c r="C11" s="30" t="str">
        <f>'08'!C11</f>
        <v/>
      </c>
      <c r="D11" s="30">
        <f>'08'!G11</f>
        <v>85</v>
      </c>
      <c r="E11" s="38"/>
      <c r="F11" s="30"/>
      <c r="G11" s="34">
        <v>82.0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'08'!B12</f>
        <v>Large Cup - 22 Oz</v>
      </c>
      <c r="C12" s="30" t="str">
        <f>'08'!C12</f>
        <v/>
      </c>
      <c r="D12" s="30">
        <f>'08'!G12</f>
        <v>254</v>
      </c>
      <c r="E12" s="38"/>
      <c r="F12" s="30"/>
      <c r="G12" s="34">
        <v>231.0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'08'!B13</f>
        <v>Sedotan Besar</v>
      </c>
      <c r="C13" s="30" t="str">
        <f>'08'!C13</f>
        <v/>
      </c>
      <c r="D13" s="30">
        <f>'08'!G13</f>
        <v>139</v>
      </c>
      <c r="E13" s="38"/>
      <c r="F13" s="30"/>
      <c r="G13" s="34">
        <v>136.0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'08'!B14</f>
        <v>Sedotan Kecil</v>
      </c>
      <c r="C14" s="30" t="str">
        <f>'08'!C14</f>
        <v/>
      </c>
      <c r="D14" s="30">
        <f>'08'!G14</f>
        <v>515</v>
      </c>
      <c r="E14" s="38"/>
      <c r="F14" s="30"/>
      <c r="G14" s="34">
        <v>492.0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'08'!B15</f>
        <v>Cup Sealer</v>
      </c>
      <c r="C15" s="30" t="str">
        <f>'08'!C15</f>
        <v/>
      </c>
      <c r="D15" s="30">
        <f>'08'!G15</f>
        <v>0</v>
      </c>
      <c r="E15" s="40">
        <v>1.0</v>
      </c>
      <c r="F15" s="30"/>
      <c r="G15" s="34">
        <v>1.0</v>
      </c>
      <c r="H15" s="35" t="s">
        <v>14</v>
      </c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'08'!B16</f>
        <v>Air Mineral SMS</v>
      </c>
      <c r="C16" s="30" t="str">
        <f>'08'!C16</f>
        <v/>
      </c>
      <c r="D16" s="30">
        <f>'08'!G16</f>
        <v>3</v>
      </c>
      <c r="E16" s="38"/>
      <c r="F16" s="30"/>
      <c r="G16" s="34">
        <v>2.0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'08'!B17</f>
        <v/>
      </c>
      <c r="C17" s="30" t="str">
        <f>'08'!C17</f>
        <v/>
      </c>
      <c r="D17" s="30" t="str">
        <f>'08'!G17</f>
        <v/>
      </c>
      <c r="E17" s="38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'08'!B18</f>
        <v/>
      </c>
      <c r="C18" s="30" t="str">
        <f>'08'!C18</f>
        <v/>
      </c>
      <c r="D18" s="30" t="str">
        <f>'08'!G18</f>
        <v/>
      </c>
      <c r="E18" s="38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'08'!B19</f>
        <v/>
      </c>
      <c r="C19" s="30" t="str">
        <f>'08'!C19</f>
        <v/>
      </c>
      <c r="D19" s="30" t="str">
        <f>'08'!G19</f>
        <v/>
      </c>
      <c r="E19" s="38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'08'!B20</f>
        <v/>
      </c>
      <c r="C20" s="30" t="str">
        <f>'08'!C20</f>
        <v/>
      </c>
      <c r="D20" s="30" t="str">
        <f>'08'!G20</f>
        <v/>
      </c>
      <c r="E20" s="38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'08'!B21</f>
        <v/>
      </c>
      <c r="C21" s="30" t="str">
        <f>'08'!C21</f>
        <v/>
      </c>
      <c r="D21" s="30" t="str">
        <f>'08'!G21</f>
        <v/>
      </c>
      <c r="E21" s="38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'08'!B22</f>
        <v/>
      </c>
      <c r="C22" s="51" t="str">
        <f>'08'!C22</f>
        <v/>
      </c>
      <c r="D22" s="51" t="str">
        <f>'08'!G22</f>
        <v/>
      </c>
      <c r="E22" s="50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'08'!B23</f>
        <v>Bubble Gum Powder</v>
      </c>
      <c r="C23" s="46" t="str">
        <f>'08'!C23</f>
        <v/>
      </c>
      <c r="D23" s="46">
        <f>'08'!G23</f>
        <v>775</v>
      </c>
      <c r="E23" s="76"/>
      <c r="F23" s="46"/>
      <c r="G23" s="57">
        <v>749.0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'08'!B24</f>
        <v>Cotton Candy Powder</v>
      </c>
      <c r="C24" s="30" t="str">
        <f>'08'!C24</f>
        <v/>
      </c>
      <c r="D24" s="30">
        <f>'08'!G24</f>
        <v>117</v>
      </c>
      <c r="E24" s="38"/>
      <c r="F24" s="30"/>
      <c r="G24" s="34">
        <v>117.0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'08'!B25</f>
        <v>Cream Cheese Powder</v>
      </c>
      <c r="C25" s="30" t="str">
        <f>'08'!C25</f>
        <v/>
      </c>
      <c r="D25" s="30">
        <f>'08'!G25</f>
        <v>0</v>
      </c>
      <c r="E25" s="38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'08'!B26</f>
        <v>Es Permen Karet Powder</v>
      </c>
      <c r="C26" s="30" t="str">
        <f>'08'!C26</f>
        <v/>
      </c>
      <c r="D26" s="30">
        <f>'08'!G26</f>
        <v>248</v>
      </c>
      <c r="E26" s="40">
        <v>1000.0</v>
      </c>
      <c r="F26" s="30"/>
      <c r="G26" s="34">
        <v>1205.0</v>
      </c>
      <c r="H26" s="35" t="s">
        <v>14</v>
      </c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'08'!B27</f>
        <v>Green Tea Powder</v>
      </c>
      <c r="C27" s="30" t="str">
        <f>'08'!C27</f>
        <v/>
      </c>
      <c r="D27" s="30">
        <f>'08'!G27</f>
        <v>469</v>
      </c>
      <c r="E27" s="40">
        <v>1000.0</v>
      </c>
      <c r="F27" s="30"/>
      <c r="G27" s="34">
        <v>1469.0</v>
      </c>
      <c r="H27" s="35" t="s">
        <v>14</v>
      </c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'08'!B28</f>
        <v>Lemon Tea Powder</v>
      </c>
      <c r="C28" s="30" t="str">
        <f>'08'!C28</f>
        <v/>
      </c>
      <c r="D28" s="30">
        <f>'08'!G28</f>
        <v>1525</v>
      </c>
      <c r="E28" s="38"/>
      <c r="F28" s="30"/>
      <c r="G28" s="34">
        <v>1432.0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'08'!B29</f>
        <v>Lychee Powder</v>
      </c>
      <c r="C29" s="30" t="str">
        <f>'08'!C29</f>
        <v/>
      </c>
      <c r="D29" s="30">
        <f>'08'!G29</f>
        <v>1089</v>
      </c>
      <c r="E29" s="38"/>
      <c r="F29" s="30"/>
      <c r="G29" s="34">
        <v>1062.0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'08'!B30</f>
        <v>Lychee Tea Powder</v>
      </c>
      <c r="C30" s="30" t="str">
        <f>'08'!C30</f>
        <v/>
      </c>
      <c r="D30" s="30">
        <f>'08'!G30</f>
        <v>1705</v>
      </c>
      <c r="E30" s="38"/>
      <c r="F30" s="30"/>
      <c r="G30" s="34">
        <v>1548.0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'08'!B31</f>
        <v>Mango Powder</v>
      </c>
      <c r="C31" s="30" t="str">
        <f>'08'!C31</f>
        <v/>
      </c>
      <c r="D31" s="30">
        <f>'08'!G31</f>
        <v>658</v>
      </c>
      <c r="E31" s="38"/>
      <c r="F31" s="30"/>
      <c r="G31" s="34">
        <v>658.0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'08'!B32</f>
        <v>Milo Powder</v>
      </c>
      <c r="C32" s="30" t="str">
        <f>'08'!C32</f>
        <v/>
      </c>
      <c r="D32" s="30">
        <f>'08'!G32</f>
        <v>623</v>
      </c>
      <c r="E32" s="38"/>
      <c r="F32" s="30"/>
      <c r="G32" s="34">
        <v>588.0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'08'!B33</f>
        <v>NDC Creamer Powder</v>
      </c>
      <c r="C33" s="30" t="str">
        <f>'08'!C33</f>
        <v/>
      </c>
      <c r="D33" s="30">
        <f>'08'!G33</f>
        <v>1600</v>
      </c>
      <c r="E33" s="38"/>
      <c r="F33" s="34">
        <v>327.0</v>
      </c>
      <c r="G33" s="34">
        <v>1273.0</v>
      </c>
      <c r="H33" s="35" t="s">
        <v>48</v>
      </c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'08'!B34</f>
        <v>Ovaltine Powder</v>
      </c>
      <c r="C34" s="30" t="str">
        <f>'08'!C34</f>
        <v/>
      </c>
      <c r="D34" s="30">
        <f>'08'!G34</f>
        <v>519</v>
      </c>
      <c r="E34" s="38"/>
      <c r="F34" s="30"/>
      <c r="G34" s="34">
        <v>519.0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'08'!B35</f>
        <v>Red Velvet Powder</v>
      </c>
      <c r="C35" s="30" t="str">
        <f>'08'!C35</f>
        <v/>
      </c>
      <c r="D35" s="30">
        <f>'08'!G35</f>
        <v>235</v>
      </c>
      <c r="E35" s="38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'08'!B36</f>
        <v>Royal Chocolate Powder</v>
      </c>
      <c r="C36" s="30" t="str">
        <f>'08'!C36</f>
        <v/>
      </c>
      <c r="D36" s="30">
        <f>'08'!G36</f>
        <v>446</v>
      </c>
      <c r="E36" s="40">
        <v>1000.0</v>
      </c>
      <c r="F36" s="30"/>
      <c r="G36" s="34">
        <v>1269.0</v>
      </c>
      <c r="H36" s="35" t="s">
        <v>14</v>
      </c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'08'!B37</f>
        <v>Teh Kayu Aro Powder</v>
      </c>
      <c r="C37" s="30" t="str">
        <f>'08'!C37</f>
        <v/>
      </c>
      <c r="D37" s="30">
        <f>'08'!G37</f>
        <v>305</v>
      </c>
      <c r="E37" s="38"/>
      <c r="F37" s="30"/>
      <c r="G37" s="34">
        <v>305.0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'08'!B38</f>
        <v>Taro Powder</v>
      </c>
      <c r="C38" s="30" t="str">
        <f>'08'!C38</f>
        <v/>
      </c>
      <c r="D38" s="30">
        <f>'08'!G38</f>
        <v>1365</v>
      </c>
      <c r="E38" s="38"/>
      <c r="F38" s="30"/>
      <c r="G38" s="34">
        <v>1346.0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'08'!B39</f>
        <v>Vanilla Powder</v>
      </c>
      <c r="C39" s="30" t="str">
        <f>'08'!C39</f>
        <v/>
      </c>
      <c r="D39" s="30">
        <f>'08'!G39</f>
        <v>905</v>
      </c>
      <c r="E39" s="38"/>
      <c r="F39" s="30"/>
      <c r="G39" s="34">
        <v>905.0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'08'!B40</f>
        <v/>
      </c>
      <c r="C40" s="30" t="str">
        <f>'08'!C40</f>
        <v/>
      </c>
      <c r="D40" s="30" t="str">
        <f>'08'!G40</f>
        <v/>
      </c>
      <c r="E40" s="38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'08'!B41</f>
        <v/>
      </c>
      <c r="C41" s="30" t="str">
        <f>'08'!C41</f>
        <v/>
      </c>
      <c r="D41" s="30" t="str">
        <f>'08'!G41</f>
        <v/>
      </c>
      <c r="E41" s="38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'08'!B42</f>
        <v/>
      </c>
      <c r="C42" s="66" t="str">
        <f>'08'!C42</f>
        <v/>
      </c>
      <c r="D42" s="66" t="str">
        <f>'08'!G42</f>
        <v/>
      </c>
      <c r="E42" s="65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'08'!B43</f>
        <v>Cold Brew</v>
      </c>
      <c r="C43" s="22" t="str">
        <f>'08'!C43</f>
        <v/>
      </c>
      <c r="D43" s="22">
        <f>'08'!G43</f>
        <v>1037</v>
      </c>
      <c r="E43" s="26"/>
      <c r="F43" s="22"/>
      <c r="G43" s="18">
        <v>822.0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'08'!B44</f>
        <v>Biang Black Tea Kayu Aro</v>
      </c>
      <c r="C44" s="30" t="str">
        <f>'08'!C44</f>
        <v/>
      </c>
      <c r="D44" s="30">
        <f>'08'!G44</f>
        <v>718</v>
      </c>
      <c r="E44" s="38"/>
      <c r="F44" s="30"/>
      <c r="G44" s="34">
        <v>568.0</v>
      </c>
      <c r="H44" s="37"/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'08'!B45</f>
        <v>Biang Thai Tea</v>
      </c>
      <c r="C45" s="30" t="str">
        <f>'08'!C45</f>
        <v/>
      </c>
      <c r="D45" s="30">
        <f>'08'!G45</f>
        <v>1138</v>
      </c>
      <c r="E45" s="40">
        <v>1574.0</v>
      </c>
      <c r="F45" s="30"/>
      <c r="G45" s="34">
        <v>2252.0</v>
      </c>
      <c r="H45" s="35" t="s">
        <v>60</v>
      </c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'08'!B46</f>
        <v>Cream Cheese</v>
      </c>
      <c r="C46" s="30" t="str">
        <f>'08'!C46</f>
        <v/>
      </c>
      <c r="D46" s="30">
        <f>'08'!G46</f>
        <v>0</v>
      </c>
      <c r="E46" s="38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'08'!B47</f>
        <v>Boba</v>
      </c>
      <c r="C47" s="30" t="str">
        <f>'08'!C47</f>
        <v/>
      </c>
      <c r="D47" s="30">
        <f>'08'!G47</f>
        <v>336</v>
      </c>
      <c r="E47" s="40">
        <v>276.0</v>
      </c>
      <c r="F47" s="30"/>
      <c r="G47" s="34">
        <v>624.0</v>
      </c>
      <c r="H47" s="35" t="s">
        <v>63</v>
      </c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'08'!B48</f>
        <v>Creamer Cair</v>
      </c>
      <c r="C48" s="30" t="str">
        <f>'08'!C48</f>
        <v/>
      </c>
      <c r="D48" s="30">
        <f>'08'!G48</f>
        <v>113</v>
      </c>
      <c r="E48" s="40">
        <v>660.0</v>
      </c>
      <c r="F48" s="30"/>
      <c r="G48" s="34">
        <v>560.0</v>
      </c>
      <c r="H48" s="35" t="s">
        <v>65</v>
      </c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'08'!B49</f>
        <v/>
      </c>
      <c r="C49" s="30" t="str">
        <f>'08'!C49</f>
        <v/>
      </c>
      <c r="D49" s="30" t="str">
        <f>'08'!G49</f>
        <v/>
      </c>
      <c r="E49" s="38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'08'!B50</f>
        <v/>
      </c>
      <c r="C50" s="30" t="str">
        <f>'08'!C50</f>
        <v/>
      </c>
      <c r="D50" s="30" t="str">
        <f>'08'!G50</f>
        <v/>
      </c>
      <c r="E50" s="38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'08'!B51</f>
        <v/>
      </c>
      <c r="C51" s="30" t="str">
        <f>'08'!C51</f>
        <v/>
      </c>
      <c r="D51" s="30" t="str">
        <f>'08'!G51</f>
        <v/>
      </c>
      <c r="E51" s="38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'08'!B52</f>
        <v/>
      </c>
      <c r="C52" s="51" t="str">
        <f>'08'!C52</f>
        <v/>
      </c>
      <c r="D52" s="66" t="str">
        <f>'08'!G52</f>
        <v/>
      </c>
      <c r="E52" s="50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'08'!B53</f>
        <v>Coffee Jelly</v>
      </c>
      <c r="C53" s="22" t="str">
        <f>'08'!C53</f>
        <v/>
      </c>
      <c r="D53" s="22">
        <f>'08'!G53</f>
        <v>0</v>
      </c>
      <c r="E53" s="2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'08'!B54</f>
        <v>Lotus Crumb</v>
      </c>
      <c r="C54" s="30" t="str">
        <f>'08'!C54</f>
        <v/>
      </c>
      <c r="D54" s="30">
        <f>'08'!G54</f>
        <v>0</v>
      </c>
      <c r="E54" s="38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'08'!B55</f>
        <v>Oreo Crumbs</v>
      </c>
      <c r="C55" s="30" t="str">
        <f>'08'!C55</f>
        <v/>
      </c>
      <c r="D55" s="30">
        <f>'08'!G55</f>
        <v>11634</v>
      </c>
      <c r="E55" s="38"/>
      <c r="F55" s="30"/>
      <c r="G55" s="34">
        <v>11276.0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'08'!B56</f>
        <v>Rainbow Jelly</v>
      </c>
      <c r="C56" s="30" t="str">
        <f>'08'!C56</f>
        <v/>
      </c>
      <c r="D56" s="30">
        <f>'08'!G56</f>
        <v>0</v>
      </c>
      <c r="E56" s="38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'08'!B57</f>
        <v>Strawberry jam</v>
      </c>
      <c r="C57" s="30" t="str">
        <f>'08'!C57</f>
        <v/>
      </c>
      <c r="D57" s="30">
        <f>'08'!G57</f>
        <v>1377</v>
      </c>
      <c r="E57" s="38"/>
      <c r="F57" s="30"/>
      <c r="G57" s="34">
        <v>1165.0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'08'!B58</f>
        <v>Manggo Jam</v>
      </c>
      <c r="C58" s="30" t="str">
        <f>'08'!C58</f>
        <v/>
      </c>
      <c r="D58" s="30">
        <f>'08'!G58</f>
        <v>3079</v>
      </c>
      <c r="E58" s="38"/>
      <c r="F58" s="30"/>
      <c r="G58" s="34">
        <v>3032.0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'08'!B59</f>
        <v>Chocolate Topping</v>
      </c>
      <c r="C59" s="30" t="str">
        <f>'08'!C59</f>
        <v/>
      </c>
      <c r="D59" s="30">
        <f>'08'!G59</f>
        <v>3487</v>
      </c>
      <c r="E59" s="38"/>
      <c r="F59" s="30"/>
      <c r="G59" s="34">
        <v>3206.0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'08'!B60</f>
        <v>Chocolate Sauce</v>
      </c>
      <c r="C60" s="30" t="str">
        <f>'08'!C60</f>
        <v/>
      </c>
      <c r="D60" s="30" t="str">
        <f>'08'!G60</f>
        <v/>
      </c>
      <c r="E60" s="38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'08'!B61</f>
        <v>Yakult</v>
      </c>
      <c r="C61" s="30" t="str">
        <f>'08'!C61</f>
        <v/>
      </c>
      <c r="D61" s="30">
        <f>'08'!G61</f>
        <v>10</v>
      </c>
      <c r="E61" s="38"/>
      <c r="F61" s="30"/>
      <c r="G61" s="34">
        <v>9.0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'08'!B62</f>
        <v>kacang morin</v>
      </c>
      <c r="C62" s="30" t="str">
        <f>'08'!C62</f>
        <v/>
      </c>
      <c r="D62" s="30">
        <f>'08'!G62</f>
        <v>33</v>
      </c>
      <c r="E62" s="38"/>
      <c r="F62" s="30"/>
      <c r="G62" s="34">
        <v>8.0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'08'!B63</f>
        <v/>
      </c>
      <c r="C63" s="30" t="str">
        <f>'08'!C63</f>
        <v/>
      </c>
      <c r="D63" s="30" t="str">
        <f>'08'!G63</f>
        <v/>
      </c>
      <c r="E63" s="38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'08'!B64</f>
        <v/>
      </c>
      <c r="C64" s="30" t="str">
        <f>'08'!C64</f>
        <v/>
      </c>
      <c r="D64" s="30" t="str">
        <f>'08'!G64</f>
        <v/>
      </c>
      <c r="E64" s="38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'08'!B65</f>
        <v/>
      </c>
      <c r="C65" s="51" t="str">
        <f>'08'!C65</f>
        <v/>
      </c>
      <c r="D65" s="51" t="str">
        <f>'08'!G65</f>
        <v/>
      </c>
      <c r="E65" s="50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'08'!B66</f>
        <v>Soft Mix Vanilla</v>
      </c>
      <c r="C66" s="22" t="str">
        <f>'08'!C66</f>
        <v/>
      </c>
      <c r="D66" s="46">
        <f>'08'!G66</f>
        <v>45000</v>
      </c>
      <c r="E66" s="31">
        <v>30000.0</v>
      </c>
      <c r="F66" s="22"/>
      <c r="G66" s="18">
        <v>56000.0</v>
      </c>
      <c r="H66" s="35" t="s">
        <v>14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'08'!B67</f>
        <v>Soft Mix Mocca</v>
      </c>
      <c r="C67" s="30" t="str">
        <f>'08'!C67</f>
        <v/>
      </c>
      <c r="D67" s="30" t="str">
        <f>'08'!G67</f>
        <v/>
      </c>
      <c r="E67" s="38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'08'!B68</f>
        <v>Soft Mix Green Tea</v>
      </c>
      <c r="C68" s="30" t="str">
        <f>'08'!C68</f>
        <v/>
      </c>
      <c r="D68" s="30" t="str">
        <f>'08'!G68</f>
        <v/>
      </c>
      <c r="E68" s="38"/>
      <c r="F68" s="30"/>
      <c r="G68" s="30"/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'08'!B69</f>
        <v>Soft Mix Strawberry</v>
      </c>
      <c r="C69" s="30" t="str">
        <f>'08'!C69</f>
        <v/>
      </c>
      <c r="D69" s="30" t="str">
        <f>'08'!G69</f>
        <v/>
      </c>
      <c r="E69" s="38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'08'!B70</f>
        <v>Soft Mix Chocolate</v>
      </c>
      <c r="C70" s="30" t="str">
        <f>'08'!C70</f>
        <v/>
      </c>
      <c r="D70" s="30" t="str">
        <f>'08'!G70</f>
        <v/>
      </c>
      <c r="E70" s="38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'08'!B71</f>
        <v>Cup 12 Oz</v>
      </c>
      <c r="C71" s="30" t="str">
        <f>'08'!C71</f>
        <v/>
      </c>
      <c r="D71" s="30">
        <f>'08'!G71</f>
        <v>745</v>
      </c>
      <c r="E71" s="38"/>
      <c r="F71" s="30"/>
      <c r="G71" s="34">
        <v>656.0</v>
      </c>
      <c r="H71" s="37"/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'08'!B72</f>
        <v>Cone</v>
      </c>
      <c r="C72" s="30" t="str">
        <f>'08'!C72</f>
        <v/>
      </c>
      <c r="D72" s="30">
        <f>'08'!G72</f>
        <v>593</v>
      </c>
      <c r="E72" s="40">
        <v>300.0</v>
      </c>
      <c r="F72" s="30"/>
      <c r="G72" s="34">
        <v>783.0</v>
      </c>
      <c r="H72" s="35" t="s">
        <v>14</v>
      </c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'08'!B73</f>
        <v>Sendok Ice Cream</v>
      </c>
      <c r="C73" s="30" t="str">
        <f>'08'!C73</f>
        <v/>
      </c>
      <c r="D73" s="30">
        <f>'08'!G73</f>
        <v>668</v>
      </c>
      <c r="E73" s="38"/>
      <c r="F73" s="30"/>
      <c r="G73" s="34">
        <v>550.0</v>
      </c>
      <c r="H73" s="37"/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'08'!B74</f>
        <v>Paper Cup 4 Oz</v>
      </c>
      <c r="C74" s="30" t="str">
        <f>'08'!C74</f>
        <v/>
      </c>
      <c r="D74" s="30">
        <f>'08'!G74</f>
        <v>294</v>
      </c>
      <c r="E74" s="38"/>
      <c r="F74" s="30"/>
      <c r="G74" s="34">
        <v>294.0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'08'!B75</f>
        <v/>
      </c>
      <c r="C75" s="30" t="str">
        <f>'08'!C75</f>
        <v/>
      </c>
      <c r="D75" s="30" t="str">
        <f>'08'!G75</f>
        <v/>
      </c>
      <c r="E75" s="38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'08'!B76</f>
        <v/>
      </c>
      <c r="C76" s="30" t="str">
        <f>'08'!C76</f>
        <v/>
      </c>
      <c r="D76" s="30" t="str">
        <f>'08'!G76</f>
        <v/>
      </c>
      <c r="E76" s="38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'08'!B77</f>
        <v/>
      </c>
      <c r="C77" s="30" t="str">
        <f>'08'!C77</f>
        <v/>
      </c>
      <c r="D77" s="30" t="str">
        <f>'08'!G77</f>
        <v/>
      </c>
      <c r="E77" s="38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'08'!B78</f>
        <v/>
      </c>
      <c r="C78" s="30" t="str">
        <f>'08'!C78</f>
        <v/>
      </c>
      <c r="D78" s="30" t="str">
        <f>'08'!G78</f>
        <v/>
      </c>
      <c r="E78" s="38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'08'!B79</f>
        <v/>
      </c>
      <c r="C79" s="30" t="str">
        <f>'08'!C79</f>
        <v/>
      </c>
      <c r="D79" s="30" t="str">
        <f>'08'!G79</f>
        <v/>
      </c>
      <c r="E79" s="38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'08'!B80</f>
        <v/>
      </c>
      <c r="C80" s="30" t="str">
        <f>'08'!C80</f>
        <v/>
      </c>
      <c r="D80" s="30" t="str">
        <f>'08'!G80</f>
        <v/>
      </c>
      <c r="E80" s="38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'08'!B81</f>
        <v/>
      </c>
      <c r="C81" s="30" t="str">
        <f>'08'!C81</f>
        <v/>
      </c>
      <c r="D81" s="30" t="str">
        <f>'08'!G81</f>
        <v/>
      </c>
      <c r="E81" s="38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'08'!B82</f>
        <v/>
      </c>
      <c r="C82" s="30" t="str">
        <f>'08'!C82</f>
        <v/>
      </c>
      <c r="D82" s="30" t="str">
        <f>'08'!G82</f>
        <v/>
      </c>
      <c r="E82" s="38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'08'!B83</f>
        <v/>
      </c>
      <c r="C83" s="30" t="str">
        <f>'08'!C83</f>
        <v/>
      </c>
      <c r="D83" s="30" t="str">
        <f>'08'!G83</f>
        <v/>
      </c>
      <c r="E83" s="38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'08'!B84</f>
        <v/>
      </c>
      <c r="C84" s="30" t="str">
        <f>'08'!C84</f>
        <v/>
      </c>
      <c r="D84" s="30" t="str">
        <f>'08'!G84</f>
        <v/>
      </c>
      <c r="E84" s="38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'08'!B85</f>
        <v/>
      </c>
      <c r="C85" s="30" t="str">
        <f>'08'!C85</f>
        <v/>
      </c>
      <c r="D85" s="30" t="str">
        <f>'08'!G85</f>
        <v/>
      </c>
      <c r="E85" s="38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'08'!B86</f>
        <v/>
      </c>
      <c r="C86" s="51" t="str">
        <f>'08'!C86</f>
        <v/>
      </c>
      <c r="D86" s="66" t="str">
        <f>'08'!G86</f>
        <v/>
      </c>
      <c r="E86" s="50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'08'!B87</f>
        <v>kertas termal</v>
      </c>
      <c r="C87" s="22" t="str">
        <f>'08'!C87</f>
        <v/>
      </c>
      <c r="D87" s="22">
        <f>'08'!G87</f>
        <v>6</v>
      </c>
      <c r="E87" s="26"/>
      <c r="F87" s="22"/>
      <c r="G87" s="18">
        <v>5.0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'08'!B88</f>
        <v>plastik sampah</v>
      </c>
      <c r="C88" s="30" t="str">
        <f>'08'!C88</f>
        <v/>
      </c>
      <c r="D88" s="30">
        <f>'08'!G88</f>
        <v>7</v>
      </c>
      <c r="E88" s="38"/>
      <c r="F88" s="30"/>
      <c r="G88" s="34">
        <v>6.0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'08'!B89</f>
        <v>plastik cup 1 panjang</v>
      </c>
      <c r="C89" s="30" t="str">
        <f>'08'!C89</f>
        <v/>
      </c>
      <c r="D89" s="30">
        <f>'08'!G89</f>
        <v>9</v>
      </c>
      <c r="E89" s="38"/>
      <c r="F89" s="30"/>
      <c r="G89" s="34">
        <v>9.0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'08'!B90</f>
        <v>plastik cup 2 panjang</v>
      </c>
      <c r="C90" s="30" t="str">
        <f>'08'!C90</f>
        <v/>
      </c>
      <c r="D90" s="30">
        <f>'08'!G90</f>
        <v>6</v>
      </c>
      <c r="E90" s="38"/>
      <c r="F90" s="30"/>
      <c r="G90" s="34">
        <v>6.0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'08'!B91</f>
        <v>plastik cup 4 takeaway</v>
      </c>
      <c r="C91" s="30" t="str">
        <f>'08'!C91</f>
        <v/>
      </c>
      <c r="D91" s="30">
        <f>'08'!G91</f>
        <v>5</v>
      </c>
      <c r="E91" s="38"/>
      <c r="F91" s="30"/>
      <c r="G91" s="34">
        <v>5.0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'08'!B92</f>
        <v>sabun ultra</v>
      </c>
      <c r="C92" s="30" t="str">
        <f>'08'!C92</f>
        <v/>
      </c>
      <c r="D92" s="30">
        <f>'08'!G92</f>
        <v>1</v>
      </c>
      <c r="E92" s="38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'08'!B93</f>
        <v>handgloves</v>
      </c>
      <c r="C93" s="30" t="str">
        <f>'08'!C93</f>
        <v/>
      </c>
      <c r="D93" s="30">
        <f>'08'!G93</f>
        <v>2</v>
      </c>
      <c r="E93" s="38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'08'!B94</f>
        <v>tissu jolly </v>
      </c>
      <c r="C94" s="30" t="str">
        <f>'08'!C94</f>
        <v/>
      </c>
      <c r="D94" s="30">
        <f>'08'!G94</f>
        <v>8</v>
      </c>
      <c r="E94" s="38"/>
      <c r="F94" s="30"/>
      <c r="G94" s="34">
        <v>8.0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'08'!B95</f>
        <v>pisau donat</v>
      </c>
      <c r="C95" s="30" t="str">
        <f>'08'!C95</f>
        <v/>
      </c>
      <c r="D95" s="30">
        <f>'08'!G95</f>
        <v>83</v>
      </c>
      <c r="E95" s="38"/>
      <c r="F95" s="30"/>
      <c r="G95" s="34">
        <v>80.0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'08'!B96</f>
        <v>garpu donat</v>
      </c>
      <c r="C96" s="30" t="str">
        <f>'08'!C96</f>
        <v/>
      </c>
      <c r="D96" s="30">
        <f>'08'!G96</f>
        <v>92</v>
      </c>
      <c r="E96" s="38"/>
      <c r="F96" s="30"/>
      <c r="G96" s="34">
        <v>89.0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'08'!B97</f>
        <v>kertas tray donat</v>
      </c>
      <c r="C97" s="30" t="str">
        <f>'08'!C97</f>
        <v/>
      </c>
      <c r="D97" s="30">
        <f>'08'!G97</f>
        <v>44</v>
      </c>
      <c r="E97" s="38"/>
      <c r="F97" s="30"/>
      <c r="G97" s="34">
        <v>41.0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'08'!B98</f>
        <v>donat</v>
      </c>
      <c r="C98" s="30" t="str">
        <f>'08'!C98</f>
        <v/>
      </c>
      <c r="D98" s="30">
        <f>'08'!G98</f>
        <v>5</v>
      </c>
      <c r="E98" s="38"/>
      <c r="F98" s="30"/>
      <c r="G98" s="34">
        <v>2.0</v>
      </c>
      <c r="H98" s="37"/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'08'!B99</f>
        <v>batrai timbangan</v>
      </c>
      <c r="C99" s="30" t="str">
        <f>'08'!C99</f>
        <v/>
      </c>
      <c r="D99" s="30">
        <f>'08'!G99</f>
        <v>0</v>
      </c>
      <c r="E99" s="38"/>
      <c r="F99" s="30"/>
      <c r="G99" s="34">
        <v>0.0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'08'!B100</f>
        <v>stella gantung</v>
      </c>
      <c r="C100" s="30" t="str">
        <f>'08'!C100</f>
        <v/>
      </c>
      <c r="D100" s="30">
        <f>'08'!G100</f>
        <v>1</v>
      </c>
      <c r="E100" s="38"/>
      <c r="F100" s="30"/>
      <c r="G100" s="34">
        <v>1.0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'08'!B101</f>
        <v>brush kain</v>
      </c>
      <c r="C101" s="30" t="str">
        <f>'08'!C101</f>
        <v/>
      </c>
      <c r="D101" s="30">
        <f>'08'!G101</f>
        <v>1</v>
      </c>
      <c r="E101" s="38"/>
      <c r="F101" s="30"/>
      <c r="G101" s="34">
        <v>1.0</v>
      </c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'08'!B102</f>
        <v/>
      </c>
      <c r="C102" s="30" t="str">
        <f>'08'!C102</f>
        <v/>
      </c>
      <c r="D102" s="30" t="str">
        <f>'08'!G102</f>
        <v/>
      </c>
      <c r="E102" s="38"/>
      <c r="F102" s="30"/>
      <c r="G102" s="30"/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'08'!B103</f>
        <v/>
      </c>
      <c r="C103" s="30" t="str">
        <f>'08'!C103</f>
        <v/>
      </c>
      <c r="D103" s="30" t="str">
        <f>'08'!G103</f>
        <v/>
      </c>
      <c r="E103" s="38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'08'!B104</f>
        <v/>
      </c>
      <c r="C104" s="30" t="str">
        <f>'08'!C104</f>
        <v/>
      </c>
      <c r="D104" s="30" t="str">
        <f>'08'!G104</f>
        <v/>
      </c>
      <c r="E104" s="38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'08'!B105</f>
        <v/>
      </c>
      <c r="C105" s="30" t="str">
        <f>'08'!C105</f>
        <v/>
      </c>
      <c r="D105" s="30" t="str">
        <f>'08'!G105</f>
        <v/>
      </c>
      <c r="E105" s="38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'08'!B106</f>
        <v/>
      </c>
      <c r="C106" s="30" t="str">
        <f>'08'!C106</f>
        <v/>
      </c>
      <c r="D106" s="30" t="str">
        <f>'08'!G106</f>
        <v/>
      </c>
      <c r="E106" s="38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'08'!B107</f>
        <v/>
      </c>
      <c r="C107" s="30" t="str">
        <f>'08'!C107</f>
        <v/>
      </c>
      <c r="D107" s="30" t="str">
        <f>'08'!G107</f>
        <v/>
      </c>
      <c r="E107" s="38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'08'!B108</f>
        <v/>
      </c>
      <c r="C108" s="30" t="str">
        <f>'08'!C108</f>
        <v/>
      </c>
      <c r="D108" s="30" t="str">
        <f>'08'!G108</f>
        <v/>
      </c>
      <c r="E108" s="38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'08'!B109</f>
        <v/>
      </c>
      <c r="C109" s="30" t="str">
        <f>'08'!C109</f>
        <v/>
      </c>
      <c r="D109" s="30" t="str">
        <f>'08'!G109</f>
        <v/>
      </c>
      <c r="E109" s="38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'08'!B110</f>
        <v/>
      </c>
      <c r="C110" s="30" t="str">
        <f>'08'!C110</f>
        <v/>
      </c>
      <c r="D110" s="30" t="str">
        <f>'08'!G110</f>
        <v/>
      </c>
      <c r="E110" s="38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'08'!B111</f>
        <v/>
      </c>
      <c r="C111" s="30" t="str">
        <f>'08'!C111</f>
        <v/>
      </c>
      <c r="D111" s="30" t="str">
        <f>'08'!G111</f>
        <v/>
      </c>
      <c r="E111" s="38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'08'!B112</f>
        <v/>
      </c>
      <c r="C112" s="30" t="str">
        <f>'08'!C112</f>
        <v/>
      </c>
      <c r="D112" s="30" t="str">
        <f>'08'!G112</f>
        <v/>
      </c>
      <c r="E112" s="38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'08'!B113</f>
        <v/>
      </c>
      <c r="C113" s="30" t="str">
        <f>'08'!C113</f>
        <v/>
      </c>
      <c r="D113" s="30" t="str">
        <f>'08'!G113</f>
        <v/>
      </c>
      <c r="E113" s="38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'08'!B114</f>
        <v/>
      </c>
      <c r="C114" s="30" t="str">
        <f>'08'!C114</f>
        <v/>
      </c>
      <c r="D114" s="30" t="str">
        <f>'08'!G114</f>
        <v/>
      </c>
      <c r="E114" s="38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'08'!B115</f>
        <v/>
      </c>
      <c r="C115" s="30" t="str">
        <f>'08'!C115</f>
        <v/>
      </c>
      <c r="D115" s="30" t="str">
        <f>'08'!G115</f>
        <v/>
      </c>
      <c r="E115" s="38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'08'!B116</f>
        <v/>
      </c>
      <c r="C116" s="30" t="str">
        <f>'08'!C116</f>
        <v/>
      </c>
      <c r="D116" s="30" t="str">
        <f>'08'!G116</f>
        <v/>
      </c>
      <c r="E116" s="38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'08'!B117</f>
        <v/>
      </c>
      <c r="C117" s="51" t="str">
        <f>'08'!C117</f>
        <v/>
      </c>
      <c r="D117" s="51" t="str">
        <f>'08'!G117</f>
        <v/>
      </c>
      <c r="E117" s="50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27.63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103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'08'!B2</f>
        <v>Susu UHT</v>
      </c>
      <c r="C2" s="22">
        <f>'09'!C2</f>
        <v>50</v>
      </c>
      <c r="D2" s="22">
        <f>'09'!G2</f>
        <v>7250</v>
      </c>
      <c r="E2" s="22"/>
      <c r="F2" s="22"/>
      <c r="G2" s="57">
        <v>4795.0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'08'!B3</f>
        <v>Thai Tea Chatramue </v>
      </c>
      <c r="C3" s="30" t="str">
        <f>'09'!C3</f>
        <v/>
      </c>
      <c r="D3" s="30">
        <f>'09'!G3</f>
        <v>356</v>
      </c>
      <c r="E3" s="30"/>
      <c r="F3" s="34">
        <v>40.0</v>
      </c>
      <c r="G3" s="34">
        <v>316.0</v>
      </c>
      <c r="H3" s="35" t="s">
        <v>21</v>
      </c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'08'!B4</f>
        <v>Tapioca Pearl</v>
      </c>
      <c r="C4" s="30" t="str">
        <f>'09'!C4</f>
        <v/>
      </c>
      <c r="D4" s="30">
        <f>'09'!G4</f>
        <v>1000</v>
      </c>
      <c r="E4" s="30"/>
      <c r="F4" s="30"/>
      <c r="G4" s="34">
        <v>1000.0</v>
      </c>
      <c r="H4" s="37"/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'08'!B5</f>
        <v>Kopi Robusta Kerinci</v>
      </c>
      <c r="C5" s="30" t="str">
        <f>'09'!C5</f>
        <v/>
      </c>
      <c r="D5" s="30">
        <f>'09'!G5</f>
        <v>500</v>
      </c>
      <c r="E5" s="30"/>
      <c r="F5" s="30"/>
      <c r="G5" s="34">
        <v>500.0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'08'!B6</f>
        <v>Fructose Syrup</v>
      </c>
      <c r="C6" s="30" t="str">
        <f>'09'!C6</f>
        <v/>
      </c>
      <c r="D6" s="30">
        <f>'09'!G6</f>
        <v>2395</v>
      </c>
      <c r="E6" s="34">
        <v>5000.0</v>
      </c>
      <c r="F6" s="30"/>
      <c r="G6" s="34">
        <v>5722.0</v>
      </c>
      <c r="H6" s="35" t="s">
        <v>14</v>
      </c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'08'!B7</f>
        <v>Gula Aren Bubuk</v>
      </c>
      <c r="C7" s="30" t="str">
        <f>'09'!C7</f>
        <v/>
      </c>
      <c r="D7" s="30">
        <f>'09'!G7</f>
        <v>1048</v>
      </c>
      <c r="E7" s="30"/>
      <c r="F7" s="34">
        <v>76.0</v>
      </c>
      <c r="G7" s="34">
        <v>1008.0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'08'!B8</f>
        <v>Gula Aren Cair</v>
      </c>
      <c r="C8" s="30" t="str">
        <f>'09'!C8</f>
        <v/>
      </c>
      <c r="D8" s="30">
        <f>'09'!G8</f>
        <v>0</v>
      </c>
      <c r="E8" s="30"/>
      <c r="F8" s="30"/>
      <c r="G8" s="34">
        <v>0.0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'08'!B9</f>
        <v>Carnation</v>
      </c>
      <c r="C9" s="30" t="str">
        <f>'09'!C9</f>
        <v/>
      </c>
      <c r="D9" s="30">
        <f>'09'!G9</f>
        <v>1452</v>
      </c>
      <c r="E9" s="34">
        <v>2440.0</v>
      </c>
      <c r="F9" s="30"/>
      <c r="G9" s="34">
        <v>2960.0</v>
      </c>
      <c r="H9" s="35" t="s">
        <v>14</v>
      </c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'08'!B10</f>
        <v>Hazelnut Syrup</v>
      </c>
      <c r="C10" s="30">
        <f>'09'!C10</f>
        <v>102</v>
      </c>
      <c r="D10" s="30">
        <f>'09'!G10</f>
        <v>965</v>
      </c>
      <c r="E10" s="30"/>
      <c r="F10" s="30"/>
      <c r="G10" s="34">
        <v>930.0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'08'!B11</f>
        <v>Small Cup - 14 Oz</v>
      </c>
      <c r="C11" s="30" t="str">
        <f>'09'!C11</f>
        <v/>
      </c>
      <c r="D11" s="30">
        <f>'09'!G11</f>
        <v>82</v>
      </c>
      <c r="E11" s="30"/>
      <c r="F11" s="30"/>
      <c r="G11" s="34">
        <v>77.0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'08'!B12</f>
        <v>Large Cup - 22 Oz</v>
      </c>
      <c r="C12" s="30" t="str">
        <f>'09'!C12</f>
        <v/>
      </c>
      <c r="D12" s="30">
        <f>'09'!G12</f>
        <v>231</v>
      </c>
      <c r="E12" s="30"/>
      <c r="F12" s="30"/>
      <c r="G12" s="34">
        <v>197.0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'08'!B13</f>
        <v>Sedotan Besar</v>
      </c>
      <c r="C13" s="30" t="str">
        <f>'09'!C13</f>
        <v/>
      </c>
      <c r="D13" s="30">
        <f>'09'!G13</f>
        <v>136</v>
      </c>
      <c r="E13" s="30"/>
      <c r="F13" s="30"/>
      <c r="G13" s="34">
        <v>130.0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'08'!B14</f>
        <v>Sedotan Kecil</v>
      </c>
      <c r="C14" s="30" t="str">
        <f>'09'!C14</f>
        <v/>
      </c>
      <c r="D14" s="30">
        <f>'09'!G14</f>
        <v>492</v>
      </c>
      <c r="E14" s="30"/>
      <c r="F14" s="30"/>
      <c r="G14" s="34">
        <v>459.0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'08'!B15</f>
        <v>Cup Sealer</v>
      </c>
      <c r="C15" s="30" t="str">
        <f>'09'!C15</f>
        <v/>
      </c>
      <c r="D15" s="30">
        <f>'09'!G15</f>
        <v>1</v>
      </c>
      <c r="E15" s="30"/>
      <c r="F15" s="30"/>
      <c r="G15" s="34">
        <v>1.0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'08'!B16</f>
        <v>Air Mineral SMS</v>
      </c>
      <c r="C16" s="30" t="str">
        <f>'09'!C16</f>
        <v/>
      </c>
      <c r="D16" s="30">
        <f>'09'!G16</f>
        <v>2</v>
      </c>
      <c r="E16" s="30"/>
      <c r="F16" s="30"/>
      <c r="G16" s="34">
        <v>2.0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'08'!B17</f>
        <v/>
      </c>
      <c r="C17" s="30" t="str">
        <f>'09'!C17</f>
        <v/>
      </c>
      <c r="D17" s="30" t="str">
        <f>'09'!G17</f>
        <v/>
      </c>
      <c r="E17" s="30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'08'!B18</f>
        <v/>
      </c>
      <c r="C18" s="30" t="str">
        <f>'09'!C18</f>
        <v/>
      </c>
      <c r="D18" s="30" t="str">
        <f>'09'!G18</f>
        <v/>
      </c>
      <c r="E18" s="30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'08'!B19</f>
        <v/>
      </c>
      <c r="C19" s="30" t="str">
        <f>'09'!C19</f>
        <v/>
      </c>
      <c r="D19" s="30" t="str">
        <f>'09'!G19</f>
        <v/>
      </c>
      <c r="E19" s="30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'08'!B20</f>
        <v/>
      </c>
      <c r="C20" s="30" t="str">
        <f>'09'!C20</f>
        <v/>
      </c>
      <c r="D20" s="30" t="str">
        <f>'09'!G20</f>
        <v/>
      </c>
      <c r="E20" s="30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'08'!B21</f>
        <v/>
      </c>
      <c r="C21" s="30" t="str">
        <f>'09'!C21</f>
        <v/>
      </c>
      <c r="D21" s="30" t="str">
        <f>'09'!G21</f>
        <v/>
      </c>
      <c r="E21" s="30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'08'!B22</f>
        <v/>
      </c>
      <c r="C22" s="51" t="str">
        <f>'09'!C22</f>
        <v/>
      </c>
      <c r="D22" s="51" t="str">
        <f>'09'!G22</f>
        <v/>
      </c>
      <c r="E22" s="51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'08'!B23</f>
        <v>Bubble Gum Powder</v>
      </c>
      <c r="C23" s="46" t="str">
        <f>'09'!C23</f>
        <v/>
      </c>
      <c r="D23" s="46">
        <f>'09'!G23</f>
        <v>749</v>
      </c>
      <c r="E23" s="46"/>
      <c r="F23" s="46"/>
      <c r="G23" s="57">
        <v>725.0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'08'!B24</f>
        <v>Cotton Candy Powder</v>
      </c>
      <c r="C24" s="30" t="str">
        <f>'09'!C24</f>
        <v/>
      </c>
      <c r="D24" s="30">
        <f>'09'!G24</f>
        <v>117</v>
      </c>
      <c r="E24" s="30"/>
      <c r="F24" s="30"/>
      <c r="G24" s="34">
        <v>117.0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'08'!B25</f>
        <v>Cream Cheese Powder</v>
      </c>
      <c r="C25" s="30" t="str">
        <f>'09'!C25</f>
        <v/>
      </c>
      <c r="D25" s="30">
        <f>'09'!G25</f>
        <v>0</v>
      </c>
      <c r="E25" s="30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'08'!B26</f>
        <v>Es Permen Karet Powder</v>
      </c>
      <c r="C26" s="30" t="str">
        <f>'09'!C26</f>
        <v/>
      </c>
      <c r="D26" s="30">
        <f>'09'!G26</f>
        <v>1205</v>
      </c>
      <c r="E26" s="30"/>
      <c r="F26" s="30"/>
      <c r="G26" s="34">
        <v>1167.0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'08'!B27</f>
        <v>Green Tea Powder</v>
      </c>
      <c r="C27" s="30" t="str">
        <f>'09'!C27</f>
        <v/>
      </c>
      <c r="D27" s="30">
        <f>'09'!G27</f>
        <v>1469</v>
      </c>
      <c r="E27" s="30"/>
      <c r="F27" s="30"/>
      <c r="G27" s="34">
        <v>1387.0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'08'!B28</f>
        <v>Lemon Tea Powder</v>
      </c>
      <c r="C28" s="30" t="str">
        <f>'09'!C28</f>
        <v/>
      </c>
      <c r="D28" s="30">
        <f>'09'!G28</f>
        <v>1432</v>
      </c>
      <c r="E28" s="30"/>
      <c r="F28" s="30"/>
      <c r="G28" s="34">
        <v>1276.0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'08'!B29</f>
        <v>Lychee Powder</v>
      </c>
      <c r="C29" s="30" t="str">
        <f>'09'!C29</f>
        <v/>
      </c>
      <c r="D29" s="30">
        <f>'09'!G29</f>
        <v>1062</v>
      </c>
      <c r="E29" s="30"/>
      <c r="F29" s="30"/>
      <c r="G29" s="34">
        <v>1062.0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'08'!B30</f>
        <v>Lychee Tea Powder</v>
      </c>
      <c r="C30" s="30" t="str">
        <f>'09'!C30</f>
        <v/>
      </c>
      <c r="D30" s="30">
        <f>'09'!G30</f>
        <v>1548</v>
      </c>
      <c r="E30" s="30"/>
      <c r="F30" s="30"/>
      <c r="G30" s="34">
        <v>1454.0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'08'!B31</f>
        <v>Mango Powder</v>
      </c>
      <c r="C31" s="30" t="str">
        <f>'09'!C31</f>
        <v/>
      </c>
      <c r="D31" s="30">
        <f>'09'!G31</f>
        <v>658</v>
      </c>
      <c r="E31" s="30"/>
      <c r="F31" s="30"/>
      <c r="G31" s="34">
        <v>632.0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'08'!B32</f>
        <v>Milo Powder</v>
      </c>
      <c r="C32" s="30" t="str">
        <f>'09'!C32</f>
        <v/>
      </c>
      <c r="D32" s="30">
        <f>'09'!G32</f>
        <v>588</v>
      </c>
      <c r="E32" s="30"/>
      <c r="F32" s="30"/>
      <c r="G32" s="34">
        <v>481.0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'08'!B33</f>
        <v>NDC Creamer Powder</v>
      </c>
      <c r="C33" s="30" t="str">
        <f>'09'!C33</f>
        <v/>
      </c>
      <c r="D33" s="30">
        <f>'09'!G33</f>
        <v>1273</v>
      </c>
      <c r="E33" s="30"/>
      <c r="F33" s="30"/>
      <c r="G33" s="34">
        <v>1273.0</v>
      </c>
      <c r="H33" s="37"/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'08'!B34</f>
        <v>Ovaltine Powder</v>
      </c>
      <c r="C34" s="30" t="str">
        <f>'09'!C34</f>
        <v/>
      </c>
      <c r="D34" s="30">
        <f>'09'!G34</f>
        <v>519</v>
      </c>
      <c r="E34" s="30"/>
      <c r="F34" s="30"/>
      <c r="G34" s="34">
        <v>519.0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'08'!B35</f>
        <v>Red Velvet Powder</v>
      </c>
      <c r="C35" s="30" t="str">
        <f>'09'!C35</f>
        <v/>
      </c>
      <c r="D35" s="30">
        <f>'09'!G35</f>
        <v>235</v>
      </c>
      <c r="E35" s="30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'08'!B36</f>
        <v>Royal Chocolate Powder</v>
      </c>
      <c r="C36" s="30" t="str">
        <f>'09'!C36</f>
        <v/>
      </c>
      <c r="D36" s="30">
        <f>'09'!G36</f>
        <v>1269</v>
      </c>
      <c r="E36" s="30"/>
      <c r="F36" s="30"/>
      <c r="G36" s="34">
        <v>1099.0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'08'!B37</f>
        <v>Teh Kayu Aro Powder</v>
      </c>
      <c r="C37" s="30" t="str">
        <f>'09'!C37</f>
        <v/>
      </c>
      <c r="D37" s="30">
        <f>'09'!G37</f>
        <v>305</v>
      </c>
      <c r="E37" s="30"/>
      <c r="F37" s="30"/>
      <c r="G37" s="34">
        <v>305.0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'08'!B38</f>
        <v>Taro Powder</v>
      </c>
      <c r="C38" s="30" t="str">
        <f>'09'!C38</f>
        <v/>
      </c>
      <c r="D38" s="30">
        <f>'09'!G38</f>
        <v>1346</v>
      </c>
      <c r="E38" s="30"/>
      <c r="F38" s="30"/>
      <c r="G38" s="34">
        <v>1346.0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'08'!B39</f>
        <v>Vanilla Powder</v>
      </c>
      <c r="C39" s="30" t="str">
        <f>'09'!C39</f>
        <v/>
      </c>
      <c r="D39" s="30">
        <f>'09'!G39</f>
        <v>905</v>
      </c>
      <c r="E39" s="30"/>
      <c r="F39" s="30"/>
      <c r="G39" s="34">
        <v>876.0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'08'!B40</f>
        <v/>
      </c>
      <c r="C40" s="30" t="str">
        <f>'09'!C40</f>
        <v/>
      </c>
      <c r="D40" s="30" t="str">
        <f>'09'!G40</f>
        <v/>
      </c>
      <c r="E40" s="30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'08'!B41</f>
        <v/>
      </c>
      <c r="C41" s="30" t="str">
        <f>'09'!C41</f>
        <v/>
      </c>
      <c r="D41" s="30" t="str">
        <f>'09'!G41</f>
        <v/>
      </c>
      <c r="E41" s="30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'08'!B42</f>
        <v/>
      </c>
      <c r="C42" s="66" t="str">
        <f>'09'!C42</f>
        <v/>
      </c>
      <c r="D42" s="66" t="str">
        <f>'09'!G42</f>
        <v/>
      </c>
      <c r="E42" s="66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'08'!B43</f>
        <v>Cold Brew</v>
      </c>
      <c r="C43" s="22" t="str">
        <f>'09'!C43</f>
        <v/>
      </c>
      <c r="D43" s="22">
        <f>'09'!G43</f>
        <v>822</v>
      </c>
      <c r="E43" s="22"/>
      <c r="F43" s="22"/>
      <c r="G43" s="18">
        <v>674.0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'08'!B44</f>
        <v>Biang Black Tea Kayu Aro</v>
      </c>
      <c r="C44" s="30" t="str">
        <f>'09'!C44</f>
        <v/>
      </c>
      <c r="D44" s="30">
        <f>'09'!G44</f>
        <v>568</v>
      </c>
      <c r="E44" s="30"/>
      <c r="F44" s="30"/>
      <c r="G44" s="34">
        <v>338.0</v>
      </c>
      <c r="H44" s="37"/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'08'!B45</f>
        <v>Biang Thai Tea</v>
      </c>
      <c r="C45" s="30" t="str">
        <f>'09'!C45</f>
        <v/>
      </c>
      <c r="D45" s="30">
        <f>'09'!G45</f>
        <v>2252</v>
      </c>
      <c r="E45" s="34">
        <v>1694.0</v>
      </c>
      <c r="F45" s="30"/>
      <c r="G45" s="34">
        <v>1699.0</v>
      </c>
      <c r="H45" s="35" t="s">
        <v>60</v>
      </c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'08'!B46</f>
        <v>Cream Cheese</v>
      </c>
      <c r="C46" s="30" t="str">
        <f>'09'!C46</f>
        <v/>
      </c>
      <c r="D46" s="30">
        <f>'09'!G46</f>
        <v>0</v>
      </c>
      <c r="E46" s="30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'08'!B47</f>
        <v>Boba</v>
      </c>
      <c r="C47" s="30" t="str">
        <f>'09'!C47</f>
        <v/>
      </c>
      <c r="D47" s="30">
        <f>'09'!G47</f>
        <v>624</v>
      </c>
      <c r="E47" s="30"/>
      <c r="F47" s="34">
        <v>203.0</v>
      </c>
      <c r="G47" s="34">
        <v>0.0</v>
      </c>
      <c r="H47" s="35" t="s">
        <v>139</v>
      </c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'08'!B48</f>
        <v>Creamer Cair</v>
      </c>
      <c r="C48" s="30" t="str">
        <f>'09'!C48</f>
        <v/>
      </c>
      <c r="D48" s="30">
        <f>'09'!G48</f>
        <v>560</v>
      </c>
      <c r="E48" s="30"/>
      <c r="F48" s="30"/>
      <c r="G48" s="34">
        <v>84.0</v>
      </c>
      <c r="H48" s="37"/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'08'!B49</f>
        <v/>
      </c>
      <c r="C49" s="30" t="str">
        <f>'09'!C49</f>
        <v/>
      </c>
      <c r="D49" s="30" t="str">
        <f>'09'!G49</f>
        <v/>
      </c>
      <c r="E49" s="30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'08'!B50</f>
        <v/>
      </c>
      <c r="C50" s="30" t="str">
        <f>'09'!C50</f>
        <v/>
      </c>
      <c r="D50" s="30" t="str">
        <f>'09'!G50</f>
        <v/>
      </c>
      <c r="E50" s="30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'08'!B51</f>
        <v/>
      </c>
      <c r="C51" s="30" t="str">
        <f>'09'!C51</f>
        <v/>
      </c>
      <c r="D51" s="30" t="str">
        <f>'09'!G51</f>
        <v/>
      </c>
      <c r="E51" s="30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'08'!B52</f>
        <v/>
      </c>
      <c r="C52" s="51" t="str">
        <f>'09'!C52</f>
        <v/>
      </c>
      <c r="D52" s="51" t="str">
        <f>'09'!G52</f>
        <v/>
      </c>
      <c r="E52" s="51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'08'!B53</f>
        <v>Coffee Jelly</v>
      </c>
      <c r="C53" s="46" t="str">
        <f>'09'!C53</f>
        <v/>
      </c>
      <c r="D53" s="46">
        <f>'09'!G53</f>
        <v>0</v>
      </c>
      <c r="E53" s="4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'08'!B54</f>
        <v>Lotus Crumb</v>
      </c>
      <c r="C54" s="30" t="str">
        <f>'09'!C54</f>
        <v/>
      </c>
      <c r="D54" s="30">
        <f>'09'!G54</f>
        <v>0</v>
      </c>
      <c r="E54" s="30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'08'!B55</f>
        <v>Oreo Crumbs</v>
      </c>
      <c r="C55" s="30" t="str">
        <f>'09'!C55</f>
        <v/>
      </c>
      <c r="D55" s="30">
        <f>'09'!G55</f>
        <v>11276</v>
      </c>
      <c r="E55" s="30"/>
      <c r="F55" s="30"/>
      <c r="G55" s="34">
        <v>10681.0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'08'!B56</f>
        <v>Rainbow Jelly</v>
      </c>
      <c r="C56" s="30" t="str">
        <f>'09'!C56</f>
        <v/>
      </c>
      <c r="D56" s="30">
        <f>'09'!G56</f>
        <v>0</v>
      </c>
      <c r="E56" s="30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'08'!B57</f>
        <v>Strawberry jam</v>
      </c>
      <c r="C57" s="30" t="str">
        <f>'09'!C57</f>
        <v/>
      </c>
      <c r="D57" s="30">
        <f>'09'!G57</f>
        <v>1165</v>
      </c>
      <c r="E57" s="34">
        <v>2300.0</v>
      </c>
      <c r="F57" s="30"/>
      <c r="G57" s="34">
        <v>2936.0</v>
      </c>
      <c r="H57" s="35" t="s">
        <v>14</v>
      </c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'08'!B58</f>
        <v>Manggo Jam</v>
      </c>
      <c r="C58" s="30" t="str">
        <f>'09'!C58</f>
        <v/>
      </c>
      <c r="D58" s="30">
        <f>'09'!G58</f>
        <v>3032</v>
      </c>
      <c r="E58" s="30"/>
      <c r="F58" s="30"/>
      <c r="G58" s="34">
        <v>3002.0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'08'!B59</f>
        <v>Chocolate Topping</v>
      </c>
      <c r="C59" s="30" t="str">
        <f>'09'!C59</f>
        <v/>
      </c>
      <c r="D59" s="30">
        <f>'09'!G59</f>
        <v>3206</v>
      </c>
      <c r="E59" s="30"/>
      <c r="F59" s="30"/>
      <c r="G59" s="34">
        <v>2704.0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'08'!B60</f>
        <v>Chocolate Sauce</v>
      </c>
      <c r="C60" s="30" t="str">
        <f>'09'!C60</f>
        <v/>
      </c>
      <c r="D60" s="30" t="str">
        <f>'09'!G60</f>
        <v/>
      </c>
      <c r="E60" s="30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'08'!B61</f>
        <v>Yakult</v>
      </c>
      <c r="C61" s="30" t="str">
        <f>'09'!C61</f>
        <v/>
      </c>
      <c r="D61" s="30">
        <f>'09'!G61</f>
        <v>9</v>
      </c>
      <c r="E61" s="34">
        <v>10.0</v>
      </c>
      <c r="F61" s="30"/>
      <c r="G61" s="34">
        <v>18.0</v>
      </c>
      <c r="H61" s="35" t="s">
        <v>94</v>
      </c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'08'!B62</f>
        <v>kacang morin</v>
      </c>
      <c r="C62" s="30" t="str">
        <f>'09'!C62</f>
        <v/>
      </c>
      <c r="D62" s="30">
        <f>'09'!G62</f>
        <v>8</v>
      </c>
      <c r="E62" s="30"/>
      <c r="F62" s="30"/>
      <c r="G62" s="34">
        <v>0.0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'08'!B63</f>
        <v/>
      </c>
      <c r="C63" s="30" t="str">
        <f>'09'!C63</f>
        <v/>
      </c>
      <c r="D63" s="30" t="str">
        <f>'09'!G63</f>
        <v/>
      </c>
      <c r="E63" s="30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'08'!B64</f>
        <v/>
      </c>
      <c r="C64" s="30" t="str">
        <f>'09'!C64</f>
        <v/>
      </c>
      <c r="D64" s="30" t="str">
        <f>'09'!G64</f>
        <v/>
      </c>
      <c r="E64" s="30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'08'!B65</f>
        <v/>
      </c>
      <c r="C65" s="66" t="str">
        <f>'09'!C65</f>
        <v/>
      </c>
      <c r="D65" s="66" t="str">
        <f>'09'!G65</f>
        <v/>
      </c>
      <c r="E65" s="66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'08'!B66</f>
        <v>Soft Mix Vanilla</v>
      </c>
      <c r="C66" s="22" t="str">
        <f>'09'!C66</f>
        <v/>
      </c>
      <c r="D66" s="22">
        <f>'09'!G66</f>
        <v>56000</v>
      </c>
      <c r="E66" s="18">
        <v>20000.0</v>
      </c>
      <c r="F66" s="22"/>
      <c r="G66" s="18">
        <v>55000.0</v>
      </c>
      <c r="H66" s="35" t="s">
        <v>14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'08'!B67</f>
        <v>Soft Mix Mocca</v>
      </c>
      <c r="C67" s="30" t="str">
        <f>'09'!C67</f>
        <v/>
      </c>
      <c r="D67" s="30" t="str">
        <f>'09'!G67</f>
        <v/>
      </c>
      <c r="E67" s="30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'08'!B68</f>
        <v>Soft Mix Green Tea</v>
      </c>
      <c r="C68" s="30" t="str">
        <f>'09'!C68</f>
        <v/>
      </c>
      <c r="D68" s="30" t="str">
        <f>'09'!G68</f>
        <v/>
      </c>
      <c r="E68" s="30"/>
      <c r="F68" s="30"/>
      <c r="G68" s="30"/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'08'!B69</f>
        <v>Soft Mix Strawberry</v>
      </c>
      <c r="C69" s="30" t="str">
        <f>'09'!C69</f>
        <v/>
      </c>
      <c r="D69" s="30" t="str">
        <f>'09'!G69</f>
        <v/>
      </c>
      <c r="E69" s="30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'08'!B70</f>
        <v>Soft Mix Chocolate</v>
      </c>
      <c r="C70" s="30" t="str">
        <f>'09'!C70</f>
        <v/>
      </c>
      <c r="D70" s="30" t="str">
        <f>'09'!G70</f>
        <v/>
      </c>
      <c r="E70" s="30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'08'!B71</f>
        <v>Cup 12 Oz</v>
      </c>
      <c r="C71" s="30" t="str">
        <f>'09'!C71</f>
        <v/>
      </c>
      <c r="D71" s="30">
        <f>'09'!G71</f>
        <v>656</v>
      </c>
      <c r="E71" s="30"/>
      <c r="F71" s="30"/>
      <c r="G71" s="34">
        <v>550.0</v>
      </c>
      <c r="H71" s="37"/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'08'!B72</f>
        <v>Cone</v>
      </c>
      <c r="C72" s="30" t="str">
        <f>'09'!C72</f>
        <v/>
      </c>
      <c r="D72" s="30">
        <f>'09'!G72</f>
        <v>783</v>
      </c>
      <c r="E72" s="30"/>
      <c r="F72" s="30"/>
      <c r="G72" s="34">
        <v>664.0</v>
      </c>
      <c r="H72" s="37"/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'08'!B73</f>
        <v>Sendok Ice Cream</v>
      </c>
      <c r="C73" s="30" t="str">
        <f>'09'!C73</f>
        <v/>
      </c>
      <c r="D73" s="30">
        <f>'09'!G73</f>
        <v>550</v>
      </c>
      <c r="E73" s="30"/>
      <c r="F73" s="30"/>
      <c r="G73" s="34">
        <v>466.0</v>
      </c>
      <c r="H73" s="37"/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'08'!B74</f>
        <v>Paper Cup 4 Oz</v>
      </c>
      <c r="C74" s="30" t="str">
        <f>'09'!C74</f>
        <v/>
      </c>
      <c r="D74" s="30">
        <f>'09'!G74</f>
        <v>294</v>
      </c>
      <c r="E74" s="30"/>
      <c r="F74" s="30"/>
      <c r="G74" s="34">
        <v>294.0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'08'!B75</f>
        <v/>
      </c>
      <c r="C75" s="30" t="str">
        <f>'09'!C75</f>
        <v/>
      </c>
      <c r="D75" s="30" t="str">
        <f>'09'!G75</f>
        <v/>
      </c>
      <c r="E75" s="30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'08'!B76</f>
        <v/>
      </c>
      <c r="C76" s="30" t="str">
        <f>'09'!C76</f>
        <v/>
      </c>
      <c r="D76" s="30" t="str">
        <f>'09'!G76</f>
        <v/>
      </c>
      <c r="E76" s="30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'08'!B77</f>
        <v/>
      </c>
      <c r="C77" s="30" t="str">
        <f>'09'!C77</f>
        <v/>
      </c>
      <c r="D77" s="30" t="str">
        <f>'09'!G77</f>
        <v/>
      </c>
      <c r="E77" s="30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'08'!B78</f>
        <v/>
      </c>
      <c r="C78" s="30" t="str">
        <f>'09'!C78</f>
        <v/>
      </c>
      <c r="D78" s="30" t="str">
        <f>'09'!G78</f>
        <v/>
      </c>
      <c r="E78" s="30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'08'!B79</f>
        <v/>
      </c>
      <c r="C79" s="30" t="str">
        <f>'09'!C79</f>
        <v/>
      </c>
      <c r="D79" s="30" t="str">
        <f>'09'!G79</f>
        <v/>
      </c>
      <c r="E79" s="30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'08'!B80</f>
        <v/>
      </c>
      <c r="C80" s="30" t="str">
        <f>'09'!C80</f>
        <v/>
      </c>
      <c r="D80" s="30" t="str">
        <f>'09'!G80</f>
        <v/>
      </c>
      <c r="E80" s="30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'08'!B81</f>
        <v/>
      </c>
      <c r="C81" s="30" t="str">
        <f>'09'!C81</f>
        <v/>
      </c>
      <c r="D81" s="30" t="str">
        <f>'09'!G81</f>
        <v/>
      </c>
      <c r="E81" s="30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'08'!B82</f>
        <v/>
      </c>
      <c r="C82" s="30" t="str">
        <f>'09'!C82</f>
        <v/>
      </c>
      <c r="D82" s="30" t="str">
        <f>'09'!G82</f>
        <v/>
      </c>
      <c r="E82" s="30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'08'!B83</f>
        <v/>
      </c>
      <c r="C83" s="30" t="str">
        <f>'09'!C83</f>
        <v/>
      </c>
      <c r="D83" s="30" t="str">
        <f>'09'!G83</f>
        <v/>
      </c>
      <c r="E83" s="30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'08'!B84</f>
        <v/>
      </c>
      <c r="C84" s="30" t="str">
        <f>'09'!C84</f>
        <v/>
      </c>
      <c r="D84" s="30" t="str">
        <f>'09'!G84</f>
        <v/>
      </c>
      <c r="E84" s="30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'08'!B85</f>
        <v/>
      </c>
      <c r="C85" s="30" t="str">
        <f>'09'!C85</f>
        <v/>
      </c>
      <c r="D85" s="30" t="str">
        <f>'09'!G85</f>
        <v/>
      </c>
      <c r="E85" s="30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'08'!B86</f>
        <v/>
      </c>
      <c r="C86" s="51" t="str">
        <f>'09'!C86</f>
        <v/>
      </c>
      <c r="D86" s="51" t="str">
        <f>'09'!G86</f>
        <v/>
      </c>
      <c r="E86" s="51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'08'!B87</f>
        <v>kertas termal</v>
      </c>
      <c r="C87" s="46" t="str">
        <f>'09'!C87</f>
        <v/>
      </c>
      <c r="D87" s="46">
        <f>'09'!G87</f>
        <v>5</v>
      </c>
      <c r="E87" s="22"/>
      <c r="F87" s="22"/>
      <c r="G87" s="18">
        <v>3.0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'08'!B88</f>
        <v>plastik sampah</v>
      </c>
      <c r="C88" s="30" t="str">
        <f>'09'!C88</f>
        <v/>
      </c>
      <c r="D88" s="30">
        <f>'09'!G88</f>
        <v>6</v>
      </c>
      <c r="E88" s="30"/>
      <c r="F88" s="30"/>
      <c r="G88" s="34">
        <v>5.0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'08'!B89</f>
        <v>plastik cup 1 panjang</v>
      </c>
      <c r="C89" s="30" t="str">
        <f>'09'!C89</f>
        <v/>
      </c>
      <c r="D89" s="30">
        <f>'09'!G89</f>
        <v>9</v>
      </c>
      <c r="E89" s="30"/>
      <c r="F89" s="30"/>
      <c r="G89" s="34">
        <v>9.0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'08'!B90</f>
        <v>plastik cup 2 panjang</v>
      </c>
      <c r="C90" s="30" t="str">
        <f>'09'!C90</f>
        <v/>
      </c>
      <c r="D90" s="30">
        <f>'09'!G90</f>
        <v>6</v>
      </c>
      <c r="E90" s="30"/>
      <c r="F90" s="30"/>
      <c r="G90" s="34">
        <v>6.0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'08'!B91</f>
        <v>plastik cup 4 takeaway</v>
      </c>
      <c r="C91" s="30" t="str">
        <f>'09'!C91</f>
        <v/>
      </c>
      <c r="D91" s="30">
        <f>'09'!G91</f>
        <v>5</v>
      </c>
      <c r="E91" s="30"/>
      <c r="F91" s="30"/>
      <c r="G91" s="34">
        <v>5.0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'08'!B92</f>
        <v>sabun ultra</v>
      </c>
      <c r="C92" s="30" t="str">
        <f>'09'!C92</f>
        <v/>
      </c>
      <c r="D92" s="30">
        <f>'09'!G92</f>
        <v>1</v>
      </c>
      <c r="E92" s="30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'08'!B93</f>
        <v>handgloves</v>
      </c>
      <c r="C93" s="30" t="str">
        <f>'09'!C93</f>
        <v/>
      </c>
      <c r="D93" s="30">
        <f>'09'!G93</f>
        <v>2</v>
      </c>
      <c r="E93" s="30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'08'!B94</f>
        <v>tissu jolly </v>
      </c>
      <c r="C94" s="30" t="str">
        <f>'09'!C94</f>
        <v/>
      </c>
      <c r="D94" s="30">
        <f>'09'!G94</f>
        <v>8</v>
      </c>
      <c r="E94" s="30"/>
      <c r="F94" s="30"/>
      <c r="G94" s="34">
        <v>7.0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'08'!B95</f>
        <v>pisau donat</v>
      </c>
      <c r="C95" s="30" t="str">
        <f>'09'!C95</f>
        <v/>
      </c>
      <c r="D95" s="30">
        <f>'09'!G95</f>
        <v>80</v>
      </c>
      <c r="E95" s="30"/>
      <c r="F95" s="30"/>
      <c r="G95" s="34">
        <v>77.0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'08'!B96</f>
        <v>garpu donat</v>
      </c>
      <c r="C96" s="30" t="str">
        <f>'09'!C96</f>
        <v/>
      </c>
      <c r="D96" s="30">
        <f>'09'!G96</f>
        <v>89</v>
      </c>
      <c r="E96" s="30"/>
      <c r="F96" s="30"/>
      <c r="G96" s="34">
        <v>86.0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'08'!B97</f>
        <v>kertas tray donat</v>
      </c>
      <c r="C97" s="30" t="str">
        <f>'09'!C97</f>
        <v/>
      </c>
      <c r="D97" s="30">
        <f>'09'!G97</f>
        <v>41</v>
      </c>
      <c r="E97" s="30"/>
      <c r="F97" s="30"/>
      <c r="G97" s="34">
        <v>38.0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'08'!B98</f>
        <v>donat</v>
      </c>
      <c r="C98" s="30" t="str">
        <f>'09'!C98</f>
        <v/>
      </c>
      <c r="D98" s="30">
        <f>'09'!G98</f>
        <v>2</v>
      </c>
      <c r="E98" s="34">
        <v>3.0</v>
      </c>
      <c r="F98" s="30"/>
      <c r="G98" s="34">
        <v>0.0</v>
      </c>
      <c r="H98" s="35" t="s">
        <v>14</v>
      </c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'08'!B99</f>
        <v>batrai timbangan</v>
      </c>
      <c r="C99" s="30" t="str">
        <f>'09'!C99</f>
        <v/>
      </c>
      <c r="D99" s="30">
        <f>'09'!G99</f>
        <v>0</v>
      </c>
      <c r="E99" s="30"/>
      <c r="F99" s="30"/>
      <c r="G99" s="34">
        <v>0.0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'08'!B100</f>
        <v>stella gantung</v>
      </c>
      <c r="C100" s="30" t="str">
        <f>'09'!C100</f>
        <v/>
      </c>
      <c r="D100" s="30">
        <f>'09'!G100</f>
        <v>1</v>
      </c>
      <c r="E100" s="30"/>
      <c r="F100" s="30"/>
      <c r="G100" s="34">
        <v>1.0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'08'!B101</f>
        <v>brush kain</v>
      </c>
      <c r="C101" s="30" t="str">
        <f>'09'!C101</f>
        <v/>
      </c>
      <c r="D101" s="30">
        <f>'09'!G101</f>
        <v>1</v>
      </c>
      <c r="E101" s="30"/>
      <c r="F101" s="30"/>
      <c r="G101" s="34">
        <v>1.0</v>
      </c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'08'!B102</f>
        <v/>
      </c>
      <c r="C102" s="30" t="str">
        <f>'09'!C102</f>
        <v/>
      </c>
      <c r="D102" s="30" t="str">
        <f>'09'!G102</f>
        <v/>
      </c>
      <c r="E102" s="30"/>
      <c r="F102" s="30"/>
      <c r="G102" s="30"/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'08'!B103</f>
        <v/>
      </c>
      <c r="C103" s="30" t="str">
        <f>'09'!C103</f>
        <v/>
      </c>
      <c r="D103" s="30" t="str">
        <f>'09'!G103</f>
        <v/>
      </c>
      <c r="E103" s="30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'08'!B104</f>
        <v/>
      </c>
      <c r="C104" s="30" t="str">
        <f>'09'!C104</f>
        <v/>
      </c>
      <c r="D104" s="30" t="str">
        <f>'09'!G104</f>
        <v/>
      </c>
      <c r="E104" s="30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'08'!B105</f>
        <v/>
      </c>
      <c r="C105" s="30" t="str">
        <f>'09'!C105</f>
        <v/>
      </c>
      <c r="D105" s="30" t="str">
        <f>'09'!G105</f>
        <v/>
      </c>
      <c r="E105" s="30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'08'!B106</f>
        <v/>
      </c>
      <c r="C106" s="30" t="str">
        <f>'09'!C106</f>
        <v/>
      </c>
      <c r="D106" s="30" t="str">
        <f>'09'!G106</f>
        <v/>
      </c>
      <c r="E106" s="30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'08'!B107</f>
        <v/>
      </c>
      <c r="C107" s="30" t="str">
        <f>'09'!C107</f>
        <v/>
      </c>
      <c r="D107" s="30" t="str">
        <f>'09'!G107</f>
        <v/>
      </c>
      <c r="E107" s="30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'08'!B108</f>
        <v/>
      </c>
      <c r="C108" s="30" t="str">
        <f>'09'!C108</f>
        <v/>
      </c>
      <c r="D108" s="30" t="str">
        <f>'09'!G108</f>
        <v/>
      </c>
      <c r="E108" s="30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'08'!B109</f>
        <v/>
      </c>
      <c r="C109" s="30" t="str">
        <f>'09'!C109</f>
        <v/>
      </c>
      <c r="D109" s="30" t="str">
        <f>'09'!G109</f>
        <v/>
      </c>
      <c r="E109" s="30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'08'!B110</f>
        <v/>
      </c>
      <c r="C110" s="30" t="str">
        <f>'09'!C110</f>
        <v/>
      </c>
      <c r="D110" s="30" t="str">
        <f>'09'!G110</f>
        <v/>
      </c>
      <c r="E110" s="30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'08'!B111</f>
        <v/>
      </c>
      <c r="C111" s="30" t="str">
        <f>'09'!C111</f>
        <v/>
      </c>
      <c r="D111" s="30" t="str">
        <f>'09'!G111</f>
        <v/>
      </c>
      <c r="E111" s="30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'08'!B112</f>
        <v/>
      </c>
      <c r="C112" s="30" t="str">
        <f>'09'!C112</f>
        <v/>
      </c>
      <c r="D112" s="30" t="str">
        <f>'09'!G112</f>
        <v/>
      </c>
      <c r="E112" s="30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'08'!B113</f>
        <v/>
      </c>
      <c r="C113" s="30" t="str">
        <f>'09'!C113</f>
        <v/>
      </c>
      <c r="D113" s="30" t="str">
        <f>'09'!G113</f>
        <v/>
      </c>
      <c r="E113" s="30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'08'!B114</f>
        <v/>
      </c>
      <c r="C114" s="30" t="str">
        <f>'09'!C114</f>
        <v/>
      </c>
      <c r="D114" s="30" t="str">
        <f>'09'!G114</f>
        <v/>
      </c>
      <c r="E114" s="30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'08'!B115</f>
        <v/>
      </c>
      <c r="C115" s="30" t="str">
        <f>'09'!C115</f>
        <v/>
      </c>
      <c r="D115" s="30" t="str">
        <f>'09'!G115</f>
        <v/>
      </c>
      <c r="E115" s="30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'08'!B116</f>
        <v/>
      </c>
      <c r="C116" s="30" t="str">
        <f>'09'!C116</f>
        <v/>
      </c>
      <c r="D116" s="30" t="str">
        <f>'09'!G116</f>
        <v/>
      </c>
      <c r="E116" s="30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'08'!B117</f>
        <v/>
      </c>
      <c r="C117" s="51" t="str">
        <f>'09'!C117</f>
        <v/>
      </c>
      <c r="D117" s="51" t="str">
        <f>'09'!G117</f>
        <v/>
      </c>
      <c r="E117" s="51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22.5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'10'!B2</f>
        <v>Susu UHT</v>
      </c>
      <c r="C2" s="26">
        <f>'10'!C2</f>
        <v>50</v>
      </c>
      <c r="D2" s="22">
        <f>'10'!G2</f>
        <v>4795</v>
      </c>
      <c r="E2" s="18">
        <v>12000.0</v>
      </c>
      <c r="F2" s="22"/>
      <c r="G2" s="18">
        <v>14000.0</v>
      </c>
      <c r="H2" s="24" t="s">
        <v>14</v>
      </c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'10'!B3</f>
        <v>Thai Tea Chatramue </v>
      </c>
      <c r="C3" s="38" t="str">
        <f>'10'!C3</f>
        <v/>
      </c>
      <c r="D3" s="30">
        <f>'10'!G3</f>
        <v>316</v>
      </c>
      <c r="E3" s="30"/>
      <c r="F3" s="34">
        <v>40.0</v>
      </c>
      <c r="G3" s="34">
        <v>276.0</v>
      </c>
      <c r="H3" s="35" t="s">
        <v>21</v>
      </c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'10'!B4</f>
        <v>Tapioca Pearl</v>
      </c>
      <c r="C4" s="38" t="str">
        <f>'10'!C4</f>
        <v/>
      </c>
      <c r="D4" s="30">
        <f>'10'!G4</f>
        <v>1000</v>
      </c>
      <c r="E4" s="30"/>
      <c r="F4" s="34">
        <v>200.0</v>
      </c>
      <c r="G4" s="34">
        <v>800.0</v>
      </c>
      <c r="H4" s="35" t="s">
        <v>18</v>
      </c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'10'!B5</f>
        <v>Kopi Robusta Kerinci</v>
      </c>
      <c r="C5" s="38" t="str">
        <f>'10'!C5</f>
        <v/>
      </c>
      <c r="D5" s="30">
        <f>'10'!G5</f>
        <v>500</v>
      </c>
      <c r="E5" s="30"/>
      <c r="F5" s="30"/>
      <c r="G5" s="34">
        <v>500.0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'10'!B6</f>
        <v>Fructose Syrup</v>
      </c>
      <c r="C6" s="38" t="str">
        <f>'10'!C6</f>
        <v/>
      </c>
      <c r="D6" s="30">
        <f>'10'!G6</f>
        <v>5722</v>
      </c>
      <c r="E6" s="30"/>
      <c r="F6" s="30"/>
      <c r="G6" s="34">
        <v>4107.0</v>
      </c>
      <c r="H6" s="37"/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'10'!B7</f>
        <v>Gula Aren Bubuk</v>
      </c>
      <c r="C7" s="38" t="str">
        <f>'10'!C7</f>
        <v/>
      </c>
      <c r="D7" s="30">
        <f>'10'!G7</f>
        <v>1008</v>
      </c>
      <c r="E7" s="30"/>
      <c r="F7" s="34">
        <v>50.0</v>
      </c>
      <c r="G7" s="34">
        <v>958.0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'10'!B8</f>
        <v>Gula Aren Cair</v>
      </c>
      <c r="C8" s="38" t="str">
        <f>'10'!C8</f>
        <v/>
      </c>
      <c r="D8" s="30">
        <f>'10'!G8</f>
        <v>0</v>
      </c>
      <c r="E8" s="30"/>
      <c r="F8" s="30"/>
      <c r="G8" s="34">
        <v>0.0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'10'!B9</f>
        <v>Carnation</v>
      </c>
      <c r="C9" s="38" t="str">
        <f>'10'!C9</f>
        <v/>
      </c>
      <c r="D9" s="30">
        <f>'10'!G9</f>
        <v>2960</v>
      </c>
      <c r="E9" s="30"/>
      <c r="F9" s="30"/>
      <c r="G9" s="34">
        <v>2258.0</v>
      </c>
      <c r="H9" s="37"/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'10'!B10</f>
        <v>Hazelnut Syrup</v>
      </c>
      <c r="C10" s="38">
        <f>'10'!C10</f>
        <v>102</v>
      </c>
      <c r="D10" s="30">
        <f>'10'!G10</f>
        <v>930</v>
      </c>
      <c r="E10" s="30"/>
      <c r="F10" s="30"/>
      <c r="G10" s="34">
        <v>879.0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'10'!B11</f>
        <v>Small Cup - 14 Oz</v>
      </c>
      <c r="C11" s="38" t="str">
        <f>'10'!C11</f>
        <v/>
      </c>
      <c r="D11" s="30">
        <f>'10'!G11</f>
        <v>77</v>
      </c>
      <c r="E11" s="30"/>
      <c r="F11" s="30"/>
      <c r="G11" s="34">
        <v>69.0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'10'!B12</f>
        <v>Large Cup - 22 Oz</v>
      </c>
      <c r="C12" s="38" t="str">
        <f>'10'!C12</f>
        <v/>
      </c>
      <c r="D12" s="30">
        <f>'10'!G12</f>
        <v>197</v>
      </c>
      <c r="E12" s="30"/>
      <c r="F12" s="30"/>
      <c r="G12" s="34">
        <v>157.0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'10'!B13</f>
        <v>Sedotan Besar</v>
      </c>
      <c r="C13" s="38" t="str">
        <f>'10'!C13</f>
        <v/>
      </c>
      <c r="D13" s="30">
        <f>'10'!G13</f>
        <v>130</v>
      </c>
      <c r="E13" s="30"/>
      <c r="F13" s="30"/>
      <c r="G13" s="34">
        <v>124.0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'10'!B14</f>
        <v>Sedotan Kecil</v>
      </c>
      <c r="C14" s="38" t="str">
        <f>'10'!C14</f>
        <v/>
      </c>
      <c r="D14" s="30">
        <f>'10'!G14</f>
        <v>459</v>
      </c>
      <c r="E14" s="30"/>
      <c r="F14" s="30"/>
      <c r="G14" s="34">
        <v>417.0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'10'!B15</f>
        <v>Cup Sealer</v>
      </c>
      <c r="C15" s="38" t="str">
        <f>'10'!C15</f>
        <v/>
      </c>
      <c r="D15" s="30">
        <f>'10'!G15</f>
        <v>1</v>
      </c>
      <c r="E15" s="30"/>
      <c r="F15" s="30"/>
      <c r="G15" s="34">
        <v>1.0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'10'!B16</f>
        <v>Air Mineral SMS</v>
      </c>
      <c r="C16" s="38" t="str">
        <f>'10'!C16</f>
        <v/>
      </c>
      <c r="D16" s="30">
        <f>'10'!G16</f>
        <v>2</v>
      </c>
      <c r="E16" s="30"/>
      <c r="F16" s="30"/>
      <c r="G16" s="34">
        <v>1.0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'10'!B17</f>
        <v/>
      </c>
      <c r="C17" s="38" t="str">
        <f>'10'!C17</f>
        <v/>
      </c>
      <c r="D17" s="30" t="str">
        <f>'10'!G17</f>
        <v/>
      </c>
      <c r="E17" s="30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'10'!B18</f>
        <v/>
      </c>
      <c r="C18" s="38" t="str">
        <f>'10'!C18</f>
        <v/>
      </c>
      <c r="D18" s="30" t="str">
        <f>'10'!G18</f>
        <v/>
      </c>
      <c r="E18" s="30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'10'!B19</f>
        <v/>
      </c>
      <c r="C19" s="38" t="str">
        <f>'10'!C19</f>
        <v/>
      </c>
      <c r="D19" s="30" t="str">
        <f>'10'!G19</f>
        <v/>
      </c>
      <c r="E19" s="30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'10'!B20</f>
        <v/>
      </c>
      <c r="C20" s="38" t="str">
        <f>'10'!C20</f>
        <v/>
      </c>
      <c r="D20" s="30" t="str">
        <f>'10'!G20</f>
        <v/>
      </c>
      <c r="E20" s="30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'10'!B21</f>
        <v/>
      </c>
      <c r="C21" s="38" t="str">
        <f>'10'!C21</f>
        <v/>
      </c>
      <c r="D21" s="30" t="str">
        <f>'10'!G21</f>
        <v/>
      </c>
      <c r="E21" s="30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'10'!B22</f>
        <v/>
      </c>
      <c r="C22" s="50" t="str">
        <f>'10'!C22</f>
        <v/>
      </c>
      <c r="D22" s="51" t="str">
        <f>'10'!G22</f>
        <v/>
      </c>
      <c r="E22" s="51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'10'!B23</f>
        <v>Bubble Gum Powder</v>
      </c>
      <c r="C23" s="76" t="str">
        <f>'10'!C23</f>
        <v/>
      </c>
      <c r="D23" s="46">
        <f>'10'!G23</f>
        <v>725</v>
      </c>
      <c r="E23" s="46"/>
      <c r="F23" s="46"/>
      <c r="G23" s="57">
        <v>725.0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'10'!B24</f>
        <v>Cotton Candy Powder</v>
      </c>
      <c r="C24" s="38" t="str">
        <f>'10'!C24</f>
        <v/>
      </c>
      <c r="D24" s="30">
        <f>'10'!G24</f>
        <v>117</v>
      </c>
      <c r="E24" s="30"/>
      <c r="F24" s="30"/>
      <c r="G24" s="34">
        <v>117.0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'10'!B25</f>
        <v>Cream Cheese Powder</v>
      </c>
      <c r="C25" s="38" t="str">
        <f>'10'!C25</f>
        <v/>
      </c>
      <c r="D25" s="30">
        <f>'10'!G25</f>
        <v>0</v>
      </c>
      <c r="E25" s="30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'10'!B26</f>
        <v>Es Permen Karet Powder</v>
      </c>
      <c r="C26" s="38" t="str">
        <f>'10'!C26</f>
        <v/>
      </c>
      <c r="D26" s="30">
        <f>'10'!G26</f>
        <v>1167</v>
      </c>
      <c r="E26" s="30"/>
      <c r="F26" s="30"/>
      <c r="G26" s="34">
        <v>1167.0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'10'!B27</f>
        <v>Green Tea Powder</v>
      </c>
      <c r="C27" s="38" t="str">
        <f>'10'!C27</f>
        <v/>
      </c>
      <c r="D27" s="30">
        <f>'10'!G27</f>
        <v>1387</v>
      </c>
      <c r="E27" s="30"/>
      <c r="F27" s="30"/>
      <c r="G27" s="34">
        <v>1027.0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'10'!B28</f>
        <v>Lemon Tea Powder</v>
      </c>
      <c r="C28" s="38" t="str">
        <f>'10'!C28</f>
        <v/>
      </c>
      <c r="D28" s="30">
        <f>'10'!G28</f>
        <v>1276</v>
      </c>
      <c r="E28" s="30"/>
      <c r="F28" s="30"/>
      <c r="G28" s="34">
        <v>864.0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'10'!B29</f>
        <v>Lychee Powder</v>
      </c>
      <c r="C29" s="38" t="str">
        <f>'10'!C29</f>
        <v/>
      </c>
      <c r="D29" s="30">
        <f>'10'!G29</f>
        <v>1062</v>
      </c>
      <c r="E29" s="30"/>
      <c r="F29" s="30"/>
      <c r="G29" s="34">
        <v>1013.0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'10'!B30</f>
        <v>Lychee Tea Powder</v>
      </c>
      <c r="C30" s="38" t="str">
        <f>'10'!C30</f>
        <v/>
      </c>
      <c r="D30" s="30">
        <f>'10'!G30</f>
        <v>1454</v>
      </c>
      <c r="E30" s="30"/>
      <c r="F30" s="30"/>
      <c r="G30" s="34">
        <v>1306.0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'10'!B31</f>
        <v>Mango Powder</v>
      </c>
      <c r="C31" s="38" t="str">
        <f>'10'!C31</f>
        <v/>
      </c>
      <c r="D31" s="30">
        <f>'10'!G31</f>
        <v>632</v>
      </c>
      <c r="E31" s="30"/>
      <c r="F31" s="30"/>
      <c r="G31" s="34">
        <v>550.0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'10'!B32</f>
        <v>Milo Powder</v>
      </c>
      <c r="C32" s="38" t="str">
        <f>'10'!C32</f>
        <v/>
      </c>
      <c r="D32" s="30">
        <f>'10'!G32</f>
        <v>481</v>
      </c>
      <c r="E32" s="30"/>
      <c r="F32" s="30"/>
      <c r="G32" s="34">
        <v>340.0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'10'!B33</f>
        <v>NDC Creamer Powder</v>
      </c>
      <c r="C33" s="38" t="str">
        <f>'10'!C33</f>
        <v/>
      </c>
      <c r="D33" s="30">
        <f>'10'!G33</f>
        <v>1273</v>
      </c>
      <c r="E33" s="30"/>
      <c r="F33" s="34">
        <v>300.0</v>
      </c>
      <c r="G33" s="34">
        <v>973.0</v>
      </c>
      <c r="H33" s="35" t="s">
        <v>129</v>
      </c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'10'!B34</f>
        <v>Ovaltine Powder</v>
      </c>
      <c r="C34" s="38" t="str">
        <f>'10'!C34</f>
        <v/>
      </c>
      <c r="D34" s="30">
        <f>'10'!G34</f>
        <v>519</v>
      </c>
      <c r="E34" s="34">
        <v>900.0</v>
      </c>
      <c r="F34" s="30"/>
      <c r="G34" s="34">
        <v>1327.0</v>
      </c>
      <c r="H34" s="35" t="s">
        <v>14</v>
      </c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'10'!B35</f>
        <v>Red Velvet Powder</v>
      </c>
      <c r="C35" s="38" t="str">
        <f>'10'!C35</f>
        <v/>
      </c>
      <c r="D35" s="30">
        <f>'10'!G35</f>
        <v>235</v>
      </c>
      <c r="E35" s="30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'10'!B36</f>
        <v>Royal Chocolate Powder</v>
      </c>
      <c r="C36" s="38" t="str">
        <f>'10'!C36</f>
        <v/>
      </c>
      <c r="D36" s="30">
        <f>'10'!G36</f>
        <v>1099</v>
      </c>
      <c r="E36" s="30"/>
      <c r="F36" s="30"/>
      <c r="G36" s="34">
        <v>936.0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'10'!B37</f>
        <v>Teh Kayu Aro Powder</v>
      </c>
      <c r="C37" s="38" t="str">
        <f>'10'!C37</f>
        <v/>
      </c>
      <c r="D37" s="30">
        <f>'10'!G37</f>
        <v>305</v>
      </c>
      <c r="E37" s="30"/>
      <c r="F37" s="30"/>
      <c r="G37" s="34">
        <v>305.0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'10'!B38</f>
        <v>Taro Powder</v>
      </c>
      <c r="C38" s="38" t="str">
        <f>'10'!C38</f>
        <v/>
      </c>
      <c r="D38" s="30">
        <f>'10'!G38</f>
        <v>1346</v>
      </c>
      <c r="E38" s="30"/>
      <c r="F38" s="30"/>
      <c r="G38" s="34">
        <v>1291.0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'10'!B39</f>
        <v>Vanilla Powder</v>
      </c>
      <c r="C39" s="38" t="str">
        <f>'10'!C39</f>
        <v/>
      </c>
      <c r="D39" s="30">
        <f>'10'!G39</f>
        <v>876</v>
      </c>
      <c r="E39" s="30"/>
      <c r="F39" s="30"/>
      <c r="G39" s="34">
        <v>820.0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'10'!B40</f>
        <v/>
      </c>
      <c r="C40" s="38" t="str">
        <f>'10'!C40</f>
        <v/>
      </c>
      <c r="D40" s="30" t="str">
        <f>'10'!G40</f>
        <v/>
      </c>
      <c r="E40" s="30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'10'!B41</f>
        <v/>
      </c>
      <c r="C41" s="38" t="str">
        <f>'10'!C41</f>
        <v/>
      </c>
      <c r="D41" s="30" t="str">
        <f>'10'!G41</f>
        <v/>
      </c>
      <c r="E41" s="30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'10'!B42</f>
        <v/>
      </c>
      <c r="C42" s="65" t="str">
        <f>'10'!C42</f>
        <v/>
      </c>
      <c r="D42" s="66" t="str">
        <f>'10'!G42</f>
        <v/>
      </c>
      <c r="E42" s="66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'10'!B43</f>
        <v>Cold Brew</v>
      </c>
      <c r="C43" s="26" t="str">
        <f>'10'!C43</f>
        <v/>
      </c>
      <c r="D43" s="22">
        <f>'10'!G43</f>
        <v>674</v>
      </c>
      <c r="E43" s="22"/>
      <c r="F43" s="22"/>
      <c r="G43" s="18">
        <v>418.0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'10'!B44</f>
        <v>Biang Black Tea Kayu Aro</v>
      </c>
      <c r="C44" s="38" t="str">
        <f>'10'!C44</f>
        <v/>
      </c>
      <c r="D44" s="30">
        <f>'10'!G44</f>
        <v>338</v>
      </c>
      <c r="E44" s="30"/>
      <c r="F44" s="30"/>
      <c r="G44" s="34">
        <v>224.0</v>
      </c>
      <c r="H44" s="37"/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'10'!B45</f>
        <v>Biang Thai Tea</v>
      </c>
      <c r="C45" s="38" t="str">
        <f>'10'!C45</f>
        <v/>
      </c>
      <c r="D45" s="30">
        <f>'10'!G45</f>
        <v>1699</v>
      </c>
      <c r="E45" s="34">
        <v>1705.0</v>
      </c>
      <c r="F45" s="30"/>
      <c r="G45" s="34">
        <v>2638.0</v>
      </c>
      <c r="H45" s="35" t="s">
        <v>60</v>
      </c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'10'!B46</f>
        <v>Cream Cheese</v>
      </c>
      <c r="C46" s="38" t="str">
        <f>'10'!C46</f>
        <v/>
      </c>
      <c r="D46" s="30">
        <f>'10'!G46</f>
        <v>0</v>
      </c>
      <c r="E46" s="30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'10'!B47</f>
        <v>Boba</v>
      </c>
      <c r="C47" s="38" t="str">
        <f>'10'!C47</f>
        <v/>
      </c>
      <c r="D47" s="30">
        <f>'10'!G47</f>
        <v>0</v>
      </c>
      <c r="E47" s="30"/>
      <c r="F47" s="30"/>
      <c r="G47" s="34">
        <v>0.0</v>
      </c>
      <c r="H47" s="37"/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'10'!B48</f>
        <v>Creamer Cair</v>
      </c>
      <c r="C48" s="38" t="str">
        <f>'10'!C48</f>
        <v/>
      </c>
      <c r="D48" s="30">
        <f>'10'!G48</f>
        <v>84</v>
      </c>
      <c r="E48" s="34">
        <v>585.0</v>
      </c>
      <c r="F48" s="30"/>
      <c r="G48" s="34">
        <v>352.0</v>
      </c>
      <c r="H48" s="35" t="s">
        <v>120</v>
      </c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'10'!B49</f>
        <v/>
      </c>
      <c r="C49" s="38" t="str">
        <f>'10'!C49</f>
        <v/>
      </c>
      <c r="D49" s="30" t="str">
        <f>'10'!G49</f>
        <v/>
      </c>
      <c r="E49" s="30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'10'!B50</f>
        <v/>
      </c>
      <c r="C50" s="38" t="str">
        <f>'10'!C50</f>
        <v/>
      </c>
      <c r="D50" s="30" t="str">
        <f>'10'!G50</f>
        <v/>
      </c>
      <c r="E50" s="30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'10'!B51</f>
        <v/>
      </c>
      <c r="C51" s="38" t="str">
        <f>'10'!C51</f>
        <v/>
      </c>
      <c r="D51" s="30" t="str">
        <f>'10'!G51</f>
        <v/>
      </c>
      <c r="E51" s="30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'10'!B52</f>
        <v/>
      </c>
      <c r="C52" s="50" t="str">
        <f>'10'!C52</f>
        <v/>
      </c>
      <c r="D52" s="51" t="str">
        <f>'10'!G52</f>
        <v/>
      </c>
      <c r="E52" s="51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'10'!B53</f>
        <v>Coffee Jelly</v>
      </c>
      <c r="C53" s="76" t="str">
        <f>'10'!C53</f>
        <v/>
      </c>
      <c r="D53" s="46">
        <f>'10'!G53</f>
        <v>0</v>
      </c>
      <c r="E53" s="4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'10'!B54</f>
        <v>Lotus Crumb</v>
      </c>
      <c r="C54" s="38" t="str">
        <f>'10'!C54</f>
        <v/>
      </c>
      <c r="D54" s="30">
        <f>'10'!G54</f>
        <v>0</v>
      </c>
      <c r="E54" s="30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'10'!B55</f>
        <v>Oreo Crumbs</v>
      </c>
      <c r="C55" s="38" t="str">
        <f>'10'!C55</f>
        <v/>
      </c>
      <c r="D55" s="30">
        <f>'10'!G55</f>
        <v>10681</v>
      </c>
      <c r="E55" s="30"/>
      <c r="F55" s="30"/>
      <c r="G55" s="34">
        <v>9993.0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'10'!B56</f>
        <v>Rainbow Jelly</v>
      </c>
      <c r="C56" s="38" t="str">
        <f>'10'!C56</f>
        <v/>
      </c>
      <c r="D56" s="30">
        <f>'10'!G56</f>
        <v>0</v>
      </c>
      <c r="E56" s="30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'10'!B57</f>
        <v>Strawberry jam</v>
      </c>
      <c r="C57" s="38" t="str">
        <f>'10'!C57</f>
        <v/>
      </c>
      <c r="D57" s="30">
        <f>'10'!G57</f>
        <v>2936</v>
      </c>
      <c r="E57" s="30"/>
      <c r="F57" s="30"/>
      <c r="G57" s="34">
        <v>2740.0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'10'!B58</f>
        <v>Manggo Jam</v>
      </c>
      <c r="C58" s="38" t="str">
        <f>'10'!C58</f>
        <v/>
      </c>
      <c r="D58" s="30">
        <f>'10'!G58</f>
        <v>3002</v>
      </c>
      <c r="E58" s="30"/>
      <c r="F58" s="30"/>
      <c r="G58" s="34">
        <v>2573.0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'10'!B59</f>
        <v>Chocolate Topping</v>
      </c>
      <c r="C59" s="38" t="str">
        <f>'10'!C59</f>
        <v/>
      </c>
      <c r="D59" s="30">
        <f>'10'!G59</f>
        <v>2704</v>
      </c>
      <c r="E59" s="30"/>
      <c r="F59" s="30"/>
      <c r="G59" s="34">
        <v>2328.0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'10'!B60</f>
        <v>Chocolate Sauce</v>
      </c>
      <c r="C60" s="38" t="str">
        <f>'10'!C60</f>
        <v/>
      </c>
      <c r="D60" s="30" t="str">
        <f>'10'!G60</f>
        <v/>
      </c>
      <c r="E60" s="30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'10'!B61</f>
        <v>Yakult</v>
      </c>
      <c r="C61" s="38" t="str">
        <f>'10'!C61</f>
        <v/>
      </c>
      <c r="D61" s="30">
        <f>'10'!G61</f>
        <v>18</v>
      </c>
      <c r="E61" s="30"/>
      <c r="F61" s="30"/>
      <c r="G61" s="34">
        <v>13.0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'10'!B62</f>
        <v>kacang morin</v>
      </c>
      <c r="C62" s="38" t="str">
        <f>'10'!C62</f>
        <v/>
      </c>
      <c r="D62" s="30">
        <f>'10'!G62</f>
        <v>0</v>
      </c>
      <c r="E62" s="34">
        <v>1000.0</v>
      </c>
      <c r="F62" s="30"/>
      <c r="G62" s="34">
        <v>996.0</v>
      </c>
      <c r="H62" s="35" t="s">
        <v>14</v>
      </c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'10'!B63</f>
        <v/>
      </c>
      <c r="C63" s="38" t="str">
        <f>'10'!C63</f>
        <v/>
      </c>
      <c r="D63" s="30" t="str">
        <f>'10'!G63</f>
        <v/>
      </c>
      <c r="E63" s="30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'10'!B64</f>
        <v/>
      </c>
      <c r="C64" s="38" t="str">
        <f>'10'!C64</f>
        <v/>
      </c>
      <c r="D64" s="30" t="str">
        <f>'10'!G64</f>
        <v/>
      </c>
      <c r="E64" s="30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'10'!B65</f>
        <v/>
      </c>
      <c r="C65" s="65" t="str">
        <f>'10'!C65</f>
        <v/>
      </c>
      <c r="D65" s="66" t="str">
        <f>'10'!G65</f>
        <v/>
      </c>
      <c r="E65" s="66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'10'!B66</f>
        <v>Soft Mix Vanilla</v>
      </c>
      <c r="C66" s="26" t="str">
        <f>'10'!C66</f>
        <v/>
      </c>
      <c r="D66" s="22">
        <f>'10'!G66</f>
        <v>55000</v>
      </c>
      <c r="E66" s="18">
        <v>30000.0</v>
      </c>
      <c r="F66" s="22"/>
      <c r="G66" s="18">
        <v>60000.0</v>
      </c>
      <c r="H66" s="24" t="s">
        <v>14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'10'!B67</f>
        <v>Soft Mix Mocca</v>
      </c>
      <c r="C67" s="38" t="str">
        <f>'10'!C67</f>
        <v/>
      </c>
      <c r="D67" s="30" t="str">
        <f>'10'!G67</f>
        <v/>
      </c>
      <c r="E67" s="30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'10'!B68</f>
        <v>Soft Mix Green Tea</v>
      </c>
      <c r="C68" s="38" t="str">
        <f>'10'!C68</f>
        <v/>
      </c>
      <c r="D68" s="30" t="str">
        <f>'10'!G68</f>
        <v/>
      </c>
      <c r="E68" s="30"/>
      <c r="F68" s="30"/>
      <c r="G68" s="30"/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'10'!B69</f>
        <v>Soft Mix Strawberry</v>
      </c>
      <c r="C69" s="38" t="str">
        <f>'10'!C69</f>
        <v/>
      </c>
      <c r="D69" s="30" t="str">
        <f>'10'!G69</f>
        <v/>
      </c>
      <c r="E69" s="30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'10'!B70</f>
        <v>Soft Mix Chocolate</v>
      </c>
      <c r="C70" s="38" t="str">
        <f>'10'!C70</f>
        <v/>
      </c>
      <c r="D70" s="30" t="str">
        <f>'10'!G70</f>
        <v/>
      </c>
      <c r="E70" s="30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'10'!B71</f>
        <v>Cup 12 Oz</v>
      </c>
      <c r="C71" s="38" t="str">
        <f>'10'!C71</f>
        <v/>
      </c>
      <c r="D71" s="30">
        <f>'10'!G71</f>
        <v>550</v>
      </c>
      <c r="E71" s="30"/>
      <c r="F71" s="30"/>
      <c r="G71" s="34">
        <v>400.0</v>
      </c>
      <c r="H71" s="37"/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'10'!B72</f>
        <v>Cone</v>
      </c>
      <c r="C72" s="38" t="str">
        <f>'10'!C72</f>
        <v/>
      </c>
      <c r="D72" s="30">
        <f>'10'!G72</f>
        <v>664</v>
      </c>
      <c r="E72" s="30"/>
      <c r="F72" s="30"/>
      <c r="G72" s="34">
        <v>517.0</v>
      </c>
      <c r="H72" s="37"/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'10'!B73</f>
        <v>Sendok Ice Cream</v>
      </c>
      <c r="C73" s="38" t="str">
        <f>'10'!C73</f>
        <v/>
      </c>
      <c r="D73" s="30">
        <f>'10'!G73</f>
        <v>466</v>
      </c>
      <c r="E73" s="30"/>
      <c r="F73" s="30"/>
      <c r="G73" s="34">
        <v>316.0</v>
      </c>
      <c r="H73" s="37"/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'10'!B74</f>
        <v>Paper Cup 4 Oz</v>
      </c>
      <c r="C74" s="38" t="str">
        <f>'10'!C74</f>
        <v/>
      </c>
      <c r="D74" s="30">
        <f>'10'!G74</f>
        <v>294</v>
      </c>
      <c r="E74" s="30"/>
      <c r="F74" s="30"/>
      <c r="G74" s="34">
        <v>293.0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'10'!B75</f>
        <v/>
      </c>
      <c r="C75" s="38" t="str">
        <f>'10'!C75</f>
        <v/>
      </c>
      <c r="D75" s="30" t="str">
        <f>'10'!G75</f>
        <v/>
      </c>
      <c r="E75" s="30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'10'!B76</f>
        <v/>
      </c>
      <c r="C76" s="38" t="str">
        <f>'10'!C76</f>
        <v/>
      </c>
      <c r="D76" s="30" t="str">
        <f>'10'!G76</f>
        <v/>
      </c>
      <c r="E76" s="30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'10'!B77</f>
        <v/>
      </c>
      <c r="C77" s="38" t="str">
        <f>'10'!C77</f>
        <v/>
      </c>
      <c r="D77" s="30" t="str">
        <f>'10'!G77</f>
        <v/>
      </c>
      <c r="E77" s="30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'10'!B78</f>
        <v/>
      </c>
      <c r="C78" s="38" t="str">
        <f>'10'!C78</f>
        <v/>
      </c>
      <c r="D78" s="30" t="str">
        <f>'10'!G78</f>
        <v/>
      </c>
      <c r="E78" s="30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'10'!B79</f>
        <v/>
      </c>
      <c r="C79" s="38" t="str">
        <f>'10'!C79</f>
        <v/>
      </c>
      <c r="D79" s="30" t="str">
        <f>'10'!G79</f>
        <v/>
      </c>
      <c r="E79" s="30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'10'!B80</f>
        <v/>
      </c>
      <c r="C80" s="38" t="str">
        <f>'10'!C80</f>
        <v/>
      </c>
      <c r="D80" s="30" t="str">
        <f>'10'!G80</f>
        <v/>
      </c>
      <c r="E80" s="30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'10'!B81</f>
        <v/>
      </c>
      <c r="C81" s="38" t="str">
        <f>'10'!C81</f>
        <v/>
      </c>
      <c r="D81" s="30" t="str">
        <f>'10'!G81</f>
        <v/>
      </c>
      <c r="E81" s="30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'10'!B82</f>
        <v/>
      </c>
      <c r="C82" s="38" t="str">
        <f>'10'!C82</f>
        <v/>
      </c>
      <c r="D82" s="30" t="str">
        <f>'10'!G82</f>
        <v/>
      </c>
      <c r="E82" s="30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'10'!B83</f>
        <v/>
      </c>
      <c r="C83" s="38" t="str">
        <f>'10'!C83</f>
        <v/>
      </c>
      <c r="D83" s="30" t="str">
        <f>'10'!G83</f>
        <v/>
      </c>
      <c r="E83" s="30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'10'!B84</f>
        <v/>
      </c>
      <c r="C84" s="38" t="str">
        <f>'10'!C84</f>
        <v/>
      </c>
      <c r="D84" s="30" t="str">
        <f>'10'!G84</f>
        <v/>
      </c>
      <c r="E84" s="30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'10'!B85</f>
        <v/>
      </c>
      <c r="C85" s="38" t="str">
        <f>'10'!C85</f>
        <v/>
      </c>
      <c r="D85" s="30" t="str">
        <f>'10'!G85</f>
        <v/>
      </c>
      <c r="E85" s="30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'10'!B86</f>
        <v/>
      </c>
      <c r="C86" s="50" t="str">
        <f>'10'!C86</f>
        <v/>
      </c>
      <c r="D86" s="51" t="str">
        <f>'10'!G86</f>
        <v/>
      </c>
      <c r="E86" s="51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'10'!B87</f>
        <v>kertas termal</v>
      </c>
      <c r="C87" s="76" t="str">
        <f>'10'!C87</f>
        <v/>
      </c>
      <c r="D87" s="46">
        <f>'10'!G87</f>
        <v>3</v>
      </c>
      <c r="E87" s="22"/>
      <c r="F87" s="22"/>
      <c r="G87" s="18">
        <v>2.0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'10'!B88</f>
        <v>plastik sampah</v>
      </c>
      <c r="C88" s="38" t="str">
        <f>'10'!C88</f>
        <v/>
      </c>
      <c r="D88" s="30">
        <f>'10'!G88</f>
        <v>5</v>
      </c>
      <c r="E88" s="30"/>
      <c r="F88" s="30"/>
      <c r="G88" s="34">
        <v>5.0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'10'!B89</f>
        <v>plastik cup 1 panjang</v>
      </c>
      <c r="C89" s="38" t="str">
        <f>'10'!C89</f>
        <v/>
      </c>
      <c r="D89" s="30">
        <f>'10'!G89</f>
        <v>9</v>
      </c>
      <c r="E89" s="30"/>
      <c r="F89" s="30"/>
      <c r="G89" s="34">
        <v>9.0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'10'!B90</f>
        <v>plastik cup 2 panjang</v>
      </c>
      <c r="C90" s="38" t="str">
        <f>'10'!C90</f>
        <v/>
      </c>
      <c r="D90" s="30">
        <f>'10'!G90</f>
        <v>6</v>
      </c>
      <c r="E90" s="30"/>
      <c r="F90" s="30"/>
      <c r="G90" s="34">
        <v>6.0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'10'!B91</f>
        <v>plastik cup 4 takeaway</v>
      </c>
      <c r="C91" s="38" t="str">
        <f>'10'!C91</f>
        <v/>
      </c>
      <c r="D91" s="30">
        <f>'10'!G91</f>
        <v>5</v>
      </c>
      <c r="E91" s="30"/>
      <c r="F91" s="30"/>
      <c r="G91" s="34">
        <v>2.0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'10'!B92</f>
        <v>sabun ultra</v>
      </c>
      <c r="C92" s="38" t="str">
        <f>'10'!C92</f>
        <v/>
      </c>
      <c r="D92" s="30">
        <f>'10'!G92</f>
        <v>1</v>
      </c>
      <c r="E92" s="30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'10'!B93</f>
        <v>handgloves</v>
      </c>
      <c r="C93" s="38" t="str">
        <f>'10'!C93</f>
        <v/>
      </c>
      <c r="D93" s="30">
        <f>'10'!G93</f>
        <v>2</v>
      </c>
      <c r="E93" s="30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'10'!B94</f>
        <v>tissu jolly </v>
      </c>
      <c r="C94" s="38" t="str">
        <f>'10'!C94</f>
        <v/>
      </c>
      <c r="D94" s="30">
        <f>'10'!G94</f>
        <v>7</v>
      </c>
      <c r="E94" s="30"/>
      <c r="F94" s="30"/>
      <c r="G94" s="34">
        <v>6.0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'10'!B95</f>
        <v>pisau donat</v>
      </c>
      <c r="C95" s="38" t="str">
        <f>'10'!C95</f>
        <v/>
      </c>
      <c r="D95" s="30">
        <f>'10'!G95</f>
        <v>77</v>
      </c>
      <c r="E95" s="30"/>
      <c r="F95" s="30"/>
      <c r="G95" s="34">
        <v>77.0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'10'!B96</f>
        <v>garpu donat</v>
      </c>
      <c r="C96" s="38" t="str">
        <f>'10'!C96</f>
        <v/>
      </c>
      <c r="D96" s="30">
        <f>'10'!G96</f>
        <v>86</v>
      </c>
      <c r="E96" s="30"/>
      <c r="F96" s="30"/>
      <c r="G96" s="34">
        <v>86.0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'10'!B97</f>
        <v>kertas tray donat</v>
      </c>
      <c r="C97" s="38" t="str">
        <f>'10'!C97</f>
        <v/>
      </c>
      <c r="D97" s="30">
        <f>'10'!G97</f>
        <v>38</v>
      </c>
      <c r="E97" s="30"/>
      <c r="F97" s="30"/>
      <c r="G97" s="34">
        <v>38.0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'10'!B98</f>
        <v>donat</v>
      </c>
      <c r="C98" s="38" t="str">
        <f>'10'!C98</f>
        <v/>
      </c>
      <c r="D98" s="30">
        <f>'10'!G98</f>
        <v>0</v>
      </c>
      <c r="E98" s="34">
        <v>5.0</v>
      </c>
      <c r="F98" s="30"/>
      <c r="G98" s="34">
        <v>5.0</v>
      </c>
      <c r="H98" s="35" t="s">
        <v>14</v>
      </c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'10'!B99</f>
        <v>batrai timbangan</v>
      </c>
      <c r="C99" s="38" t="str">
        <f>'10'!C99</f>
        <v/>
      </c>
      <c r="D99" s="30">
        <f>'10'!G99</f>
        <v>0</v>
      </c>
      <c r="E99" s="30"/>
      <c r="F99" s="30"/>
      <c r="G99" s="34">
        <v>0.0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'10'!B100</f>
        <v>stella gantung</v>
      </c>
      <c r="C100" s="38" t="str">
        <f>'10'!C100</f>
        <v/>
      </c>
      <c r="D100" s="30">
        <f>'10'!G100</f>
        <v>1</v>
      </c>
      <c r="E100" s="30"/>
      <c r="F100" s="30"/>
      <c r="G100" s="34">
        <v>1.0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'10'!B101</f>
        <v>brush kain</v>
      </c>
      <c r="C101" s="38" t="str">
        <f>'10'!C101</f>
        <v/>
      </c>
      <c r="D101" s="30">
        <f>'10'!G101</f>
        <v>1</v>
      </c>
      <c r="E101" s="30"/>
      <c r="F101" s="30"/>
      <c r="G101" s="34">
        <v>1.0</v>
      </c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84" t="s">
        <v>143</v>
      </c>
      <c r="C102" s="38" t="str">
        <f>'10'!C102</f>
        <v/>
      </c>
      <c r="D102" s="30" t="str">
        <f>'10'!G102</f>
        <v/>
      </c>
      <c r="E102" s="34">
        <v>4000.0</v>
      </c>
      <c r="F102" s="30"/>
      <c r="G102" s="34">
        <v>4000.0</v>
      </c>
      <c r="H102" s="35" t="s">
        <v>14</v>
      </c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'10'!B103</f>
        <v/>
      </c>
      <c r="C103" s="38" t="str">
        <f>'10'!C103</f>
        <v/>
      </c>
      <c r="D103" s="30" t="str">
        <f>'10'!G103</f>
        <v/>
      </c>
      <c r="E103" s="30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'10'!B104</f>
        <v/>
      </c>
      <c r="C104" s="38" t="str">
        <f>'10'!C104</f>
        <v/>
      </c>
      <c r="D104" s="30" t="str">
        <f>'10'!G104</f>
        <v/>
      </c>
      <c r="E104" s="30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'10'!B105</f>
        <v/>
      </c>
      <c r="C105" s="38" t="str">
        <f>'10'!C105</f>
        <v/>
      </c>
      <c r="D105" s="30" t="str">
        <f>'10'!G105</f>
        <v/>
      </c>
      <c r="E105" s="30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'10'!B106</f>
        <v/>
      </c>
      <c r="C106" s="38" t="str">
        <f>'10'!C106</f>
        <v/>
      </c>
      <c r="D106" s="30" t="str">
        <f>'10'!G106</f>
        <v/>
      </c>
      <c r="E106" s="30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'10'!B107</f>
        <v/>
      </c>
      <c r="C107" s="38" t="str">
        <f>'10'!C107</f>
        <v/>
      </c>
      <c r="D107" s="30" t="str">
        <f>'10'!G107</f>
        <v/>
      </c>
      <c r="E107" s="30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'10'!B108</f>
        <v/>
      </c>
      <c r="C108" s="38" t="str">
        <f>'10'!C108</f>
        <v/>
      </c>
      <c r="D108" s="30" t="str">
        <f>'10'!G108</f>
        <v/>
      </c>
      <c r="E108" s="30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'10'!B109</f>
        <v/>
      </c>
      <c r="C109" s="38" t="str">
        <f>'10'!C109</f>
        <v/>
      </c>
      <c r="D109" s="30" t="str">
        <f>'10'!G109</f>
        <v/>
      </c>
      <c r="E109" s="30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'10'!B110</f>
        <v/>
      </c>
      <c r="C110" s="38" t="str">
        <f>'10'!C110</f>
        <v/>
      </c>
      <c r="D110" s="30" t="str">
        <f>'10'!G110</f>
        <v/>
      </c>
      <c r="E110" s="30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'10'!B111</f>
        <v/>
      </c>
      <c r="C111" s="38" t="str">
        <f>'10'!C111</f>
        <v/>
      </c>
      <c r="D111" s="30" t="str">
        <f>'10'!G111</f>
        <v/>
      </c>
      <c r="E111" s="30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'10'!B112</f>
        <v/>
      </c>
      <c r="C112" s="38" t="str">
        <f>'10'!C112</f>
        <v/>
      </c>
      <c r="D112" s="30" t="str">
        <f>'10'!G112</f>
        <v/>
      </c>
      <c r="E112" s="30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'10'!B113</f>
        <v/>
      </c>
      <c r="C113" s="38" t="str">
        <f>'10'!C113</f>
        <v/>
      </c>
      <c r="D113" s="30" t="str">
        <f>'10'!G113</f>
        <v/>
      </c>
      <c r="E113" s="30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'10'!B114</f>
        <v/>
      </c>
      <c r="C114" s="38" t="str">
        <f>'10'!C114</f>
        <v/>
      </c>
      <c r="D114" s="30" t="str">
        <f>'10'!G114</f>
        <v/>
      </c>
      <c r="E114" s="30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'10'!B115</f>
        <v/>
      </c>
      <c r="C115" s="38" t="str">
        <f>'10'!C115</f>
        <v/>
      </c>
      <c r="D115" s="30" t="str">
        <f>'10'!G115</f>
        <v/>
      </c>
      <c r="E115" s="30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'10'!B116</f>
        <v/>
      </c>
      <c r="C116" s="38" t="str">
        <f>'10'!C116</f>
        <v/>
      </c>
      <c r="D116" s="30" t="str">
        <f>'10'!G116</f>
        <v/>
      </c>
      <c r="E116" s="30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'10'!B117</f>
        <v/>
      </c>
      <c r="C117" s="50" t="str">
        <f>'10'!C117</f>
        <v/>
      </c>
      <c r="D117" s="51" t="str">
        <f>'10'!G117</f>
        <v/>
      </c>
      <c r="E117" s="51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'11'!B2</f>
        <v>Susu UHT</v>
      </c>
      <c r="C2" s="22">
        <f>'11'!C2</f>
        <v>50</v>
      </c>
      <c r="D2" s="22">
        <f>'11'!G2</f>
        <v>14000</v>
      </c>
      <c r="E2" s="22"/>
      <c r="F2" s="22"/>
      <c r="G2" s="18">
        <v>11721.0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'11'!B3</f>
        <v>Thai Tea Chatramue </v>
      </c>
      <c r="C3" s="30" t="str">
        <f>'11'!C3</f>
        <v/>
      </c>
      <c r="D3" s="30">
        <f>'11'!G3</f>
        <v>276</v>
      </c>
      <c r="E3" s="30"/>
      <c r="F3" s="34">
        <v>40.0</v>
      </c>
      <c r="G3" s="34">
        <v>236.0</v>
      </c>
      <c r="H3" s="35" t="s">
        <v>21</v>
      </c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'11'!B4</f>
        <v>Tapioca Pearl</v>
      </c>
      <c r="C4" s="30" t="str">
        <f>'11'!C4</f>
        <v/>
      </c>
      <c r="D4" s="30">
        <f>'11'!G4</f>
        <v>800</v>
      </c>
      <c r="E4" s="30"/>
      <c r="F4" s="34">
        <v>200.0</v>
      </c>
      <c r="G4" s="34">
        <v>600.0</v>
      </c>
      <c r="H4" s="35" t="s">
        <v>18</v>
      </c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'11'!B5</f>
        <v>Kopi Robusta Kerinci</v>
      </c>
      <c r="C5" s="30" t="str">
        <f>'11'!C5</f>
        <v/>
      </c>
      <c r="D5" s="30">
        <f>'11'!G5</f>
        <v>500</v>
      </c>
      <c r="E5" s="30"/>
      <c r="F5" s="30"/>
      <c r="G5" s="34">
        <v>500.0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'11'!B6</f>
        <v>Fructose Syrup</v>
      </c>
      <c r="C6" s="30" t="str">
        <f>'11'!C6</f>
        <v/>
      </c>
      <c r="D6" s="30">
        <f>'11'!G6</f>
        <v>4107</v>
      </c>
      <c r="E6" s="30"/>
      <c r="F6" s="30"/>
      <c r="G6" s="34">
        <v>2585.0</v>
      </c>
      <c r="H6" s="37"/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'11'!B7</f>
        <v>Gula Aren Bubuk</v>
      </c>
      <c r="C7" s="30" t="str">
        <f>'11'!C7</f>
        <v/>
      </c>
      <c r="D7" s="30">
        <f>'11'!G7</f>
        <v>958</v>
      </c>
      <c r="E7" s="30"/>
      <c r="F7" s="34">
        <v>60.0</v>
      </c>
      <c r="G7" s="34">
        <v>898.0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'11'!B8</f>
        <v>Gula Aren Cair</v>
      </c>
      <c r="C8" s="30" t="str">
        <f>'11'!C8</f>
        <v/>
      </c>
      <c r="D8" s="30">
        <f>'11'!G8</f>
        <v>0</v>
      </c>
      <c r="E8" s="30"/>
      <c r="F8" s="30"/>
      <c r="G8" s="34">
        <v>0.0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'11'!B9</f>
        <v>Carnation</v>
      </c>
      <c r="C9" s="30" t="str">
        <f>'11'!C9</f>
        <v/>
      </c>
      <c r="D9" s="30">
        <f>'11'!G9</f>
        <v>2258</v>
      </c>
      <c r="E9" s="30"/>
      <c r="F9" s="30"/>
      <c r="G9" s="34">
        <v>1196.0</v>
      </c>
      <c r="H9" s="37"/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'11'!B10</f>
        <v>Hazelnut Syrup</v>
      </c>
      <c r="C10" s="30">
        <f>'11'!C10</f>
        <v>102</v>
      </c>
      <c r="D10" s="30">
        <f>'11'!G10</f>
        <v>879</v>
      </c>
      <c r="E10" s="30"/>
      <c r="F10" s="30"/>
      <c r="G10" s="34">
        <v>848.0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'11'!B11</f>
        <v>Small Cup - 14 Oz</v>
      </c>
      <c r="C11" s="30" t="str">
        <f>'11'!C11</f>
        <v/>
      </c>
      <c r="D11" s="30">
        <f>'11'!G11</f>
        <v>69</v>
      </c>
      <c r="E11" s="30"/>
      <c r="F11" s="30"/>
      <c r="G11" s="34">
        <v>67.0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'11'!B12</f>
        <v>Large Cup - 22 Oz</v>
      </c>
      <c r="C12" s="30" t="str">
        <f>'11'!C12</f>
        <v/>
      </c>
      <c r="D12" s="30">
        <f>'11'!G12</f>
        <v>157</v>
      </c>
      <c r="E12" s="30"/>
      <c r="F12" s="30"/>
      <c r="G12" s="34">
        <v>117.0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'11'!B13</f>
        <v>Sedotan Besar</v>
      </c>
      <c r="C13" s="30" t="str">
        <f>'11'!C13</f>
        <v/>
      </c>
      <c r="D13" s="30">
        <f>'11'!G13</f>
        <v>124</v>
      </c>
      <c r="E13" s="30"/>
      <c r="F13" s="30"/>
      <c r="G13" s="34">
        <v>116.0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'11'!B14</f>
        <v>Sedotan Kecil</v>
      </c>
      <c r="C14" s="30" t="str">
        <f>'11'!C14</f>
        <v/>
      </c>
      <c r="D14" s="30">
        <f>'11'!G14</f>
        <v>417</v>
      </c>
      <c r="E14" s="30"/>
      <c r="F14" s="30"/>
      <c r="G14" s="34">
        <v>382.0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'11'!B15</f>
        <v>Cup Sealer</v>
      </c>
      <c r="C15" s="30" t="str">
        <f>'11'!C15</f>
        <v/>
      </c>
      <c r="D15" s="30">
        <f>'11'!G15</f>
        <v>1</v>
      </c>
      <c r="E15" s="30"/>
      <c r="F15" s="30"/>
      <c r="G15" s="34">
        <v>1.0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'11'!B16</f>
        <v>Air Mineral SMS</v>
      </c>
      <c r="C16" s="30" t="str">
        <f>'11'!C16</f>
        <v/>
      </c>
      <c r="D16" s="30">
        <f>'11'!G16</f>
        <v>1</v>
      </c>
      <c r="E16" s="30"/>
      <c r="F16" s="30"/>
      <c r="G16" s="34">
        <v>1.0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'11'!B17</f>
        <v/>
      </c>
      <c r="C17" s="30" t="str">
        <f>'11'!C17</f>
        <v/>
      </c>
      <c r="D17" s="30" t="str">
        <f>'11'!G17</f>
        <v/>
      </c>
      <c r="E17" s="30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'11'!B18</f>
        <v/>
      </c>
      <c r="C18" s="30" t="str">
        <f>'11'!C18</f>
        <v/>
      </c>
      <c r="D18" s="30" t="str">
        <f>'11'!G18</f>
        <v/>
      </c>
      <c r="E18" s="30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'11'!B19</f>
        <v/>
      </c>
      <c r="C19" s="30" t="str">
        <f>'11'!C19</f>
        <v/>
      </c>
      <c r="D19" s="30" t="str">
        <f>'11'!G19</f>
        <v/>
      </c>
      <c r="E19" s="30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'11'!B20</f>
        <v/>
      </c>
      <c r="C20" s="30" t="str">
        <f>'11'!C20</f>
        <v/>
      </c>
      <c r="D20" s="30" t="str">
        <f>'11'!G20</f>
        <v/>
      </c>
      <c r="E20" s="30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'11'!B21</f>
        <v/>
      </c>
      <c r="C21" s="30" t="str">
        <f>'11'!C21</f>
        <v/>
      </c>
      <c r="D21" s="30" t="str">
        <f>'11'!G21</f>
        <v/>
      </c>
      <c r="E21" s="30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'11'!B22</f>
        <v/>
      </c>
      <c r="C22" s="51" t="str">
        <f>'11'!C22</f>
        <v/>
      </c>
      <c r="D22" s="51" t="str">
        <f>'11'!G22</f>
        <v/>
      </c>
      <c r="E22" s="51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'11'!B23</f>
        <v>Bubble Gum Powder</v>
      </c>
      <c r="C23" s="46" t="str">
        <f>'11'!C23</f>
        <v/>
      </c>
      <c r="D23" s="46">
        <f>'11'!G23</f>
        <v>725</v>
      </c>
      <c r="E23" s="46"/>
      <c r="F23" s="46"/>
      <c r="G23" s="57">
        <v>700.0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'11'!B24</f>
        <v>Cotton Candy Powder</v>
      </c>
      <c r="C24" s="30" t="str">
        <f>'11'!C24</f>
        <v/>
      </c>
      <c r="D24" s="30">
        <f>'11'!G24</f>
        <v>117</v>
      </c>
      <c r="E24" s="30"/>
      <c r="F24" s="30"/>
      <c r="G24" s="34">
        <v>117.0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'11'!B25</f>
        <v>Cream Cheese Powder</v>
      </c>
      <c r="C25" s="30" t="str">
        <f>'11'!C25</f>
        <v/>
      </c>
      <c r="D25" s="30">
        <f>'11'!G25</f>
        <v>0</v>
      </c>
      <c r="E25" s="30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'11'!B26</f>
        <v>Es Permen Karet Powder</v>
      </c>
      <c r="C26" s="30" t="str">
        <f>'11'!C26</f>
        <v/>
      </c>
      <c r="D26" s="30">
        <f>'11'!G26</f>
        <v>1167</v>
      </c>
      <c r="E26" s="30"/>
      <c r="F26" s="30"/>
      <c r="G26" s="34">
        <v>1000.0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'11'!B27</f>
        <v>Green Tea Powder</v>
      </c>
      <c r="C27" s="30" t="str">
        <f>'11'!C27</f>
        <v/>
      </c>
      <c r="D27" s="30">
        <f>'11'!G27</f>
        <v>1027</v>
      </c>
      <c r="E27" s="30"/>
      <c r="F27" s="30"/>
      <c r="G27" s="34">
        <v>1256.0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'11'!B28</f>
        <v>Lemon Tea Powder</v>
      </c>
      <c r="C28" s="30" t="str">
        <f>'11'!C28</f>
        <v/>
      </c>
      <c r="D28" s="30">
        <f>'11'!G28</f>
        <v>864</v>
      </c>
      <c r="E28" s="34">
        <v>1000.0</v>
      </c>
      <c r="F28" s="30"/>
      <c r="G28" s="34">
        <v>1691.0</v>
      </c>
      <c r="H28" s="35" t="s">
        <v>14</v>
      </c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'11'!B29</f>
        <v>Lychee Powder</v>
      </c>
      <c r="C29" s="30" t="str">
        <f>'11'!C29</f>
        <v/>
      </c>
      <c r="D29" s="30">
        <f>'11'!G29</f>
        <v>1013</v>
      </c>
      <c r="E29" s="30"/>
      <c r="F29" s="30"/>
      <c r="G29" s="34">
        <v>1013.0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'11'!B30</f>
        <v>Lychee Tea Powder</v>
      </c>
      <c r="C30" s="30" t="str">
        <f>'11'!C30</f>
        <v/>
      </c>
      <c r="D30" s="30">
        <f>'11'!G30</f>
        <v>1306</v>
      </c>
      <c r="E30" s="30"/>
      <c r="F30" s="30"/>
      <c r="G30" s="34">
        <v>1242.0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'11'!B31</f>
        <v>Mango Powder</v>
      </c>
      <c r="C31" s="30" t="str">
        <f>'11'!C31</f>
        <v/>
      </c>
      <c r="D31" s="30">
        <f>'11'!G31</f>
        <v>550</v>
      </c>
      <c r="E31" s="30"/>
      <c r="F31" s="30"/>
      <c r="G31" s="34">
        <v>522.0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'11'!B32</f>
        <v>Milo Powder</v>
      </c>
      <c r="C32" s="30" t="str">
        <f>'11'!C32</f>
        <v/>
      </c>
      <c r="D32" s="30">
        <f>'11'!G32</f>
        <v>340</v>
      </c>
      <c r="E32" s="30"/>
      <c r="F32" s="30"/>
      <c r="G32" s="34">
        <v>276.0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'11'!B33</f>
        <v>NDC Creamer Powder</v>
      </c>
      <c r="C33" s="30" t="str">
        <f>'11'!C33</f>
        <v/>
      </c>
      <c r="D33" s="34">
        <v>973.0</v>
      </c>
      <c r="E33" s="30"/>
      <c r="F33" s="34">
        <v>345.0</v>
      </c>
      <c r="G33" s="34">
        <v>628.0</v>
      </c>
      <c r="H33" s="35" t="s">
        <v>129</v>
      </c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'11'!B34</f>
        <v>Ovaltine Powder</v>
      </c>
      <c r="C34" s="30" t="str">
        <f>'11'!C34</f>
        <v/>
      </c>
      <c r="D34" s="30">
        <f>'11'!G34</f>
        <v>1327</v>
      </c>
      <c r="E34" s="30"/>
      <c r="F34" s="30"/>
      <c r="G34" s="34">
        <v>1293.0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'11'!B35</f>
        <v>Red Velvet Powder</v>
      </c>
      <c r="C35" s="30" t="str">
        <f>'11'!C35</f>
        <v/>
      </c>
      <c r="D35" s="30">
        <f>'11'!G35</f>
        <v>235</v>
      </c>
      <c r="E35" s="30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'11'!B36</f>
        <v>Royal Chocolate Powder</v>
      </c>
      <c r="C36" s="30" t="str">
        <f>'11'!C36</f>
        <v/>
      </c>
      <c r="D36" s="30">
        <f>'11'!G36</f>
        <v>936</v>
      </c>
      <c r="E36" s="30"/>
      <c r="F36" s="30"/>
      <c r="G36" s="34">
        <v>816.0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'11'!B37</f>
        <v>Teh Kayu Aro Powder</v>
      </c>
      <c r="C37" s="30" t="str">
        <f>'11'!C37</f>
        <v/>
      </c>
      <c r="D37" s="30">
        <f>'11'!G37</f>
        <v>305</v>
      </c>
      <c r="E37" s="30"/>
      <c r="F37" s="30"/>
      <c r="G37" s="34">
        <v>305.0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'11'!B38</f>
        <v>Taro Powder</v>
      </c>
      <c r="C38" s="30" t="str">
        <f>'11'!C38</f>
        <v/>
      </c>
      <c r="D38" s="30">
        <f>'11'!G38</f>
        <v>1291</v>
      </c>
      <c r="E38" s="30"/>
      <c r="F38" s="30"/>
      <c r="G38" s="34">
        <v>1237.0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'11'!B39</f>
        <v>Vanilla Powder</v>
      </c>
      <c r="C39" s="30" t="str">
        <f>'11'!C39</f>
        <v/>
      </c>
      <c r="D39" s="30">
        <f>'11'!G39</f>
        <v>820</v>
      </c>
      <c r="E39" s="30"/>
      <c r="F39" s="30"/>
      <c r="G39" s="34">
        <v>737.0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'11'!B40</f>
        <v/>
      </c>
      <c r="C40" s="30" t="str">
        <f>'11'!C40</f>
        <v/>
      </c>
      <c r="D40" s="30" t="str">
        <f>'11'!G40</f>
        <v/>
      </c>
      <c r="E40" s="30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'11'!B41</f>
        <v/>
      </c>
      <c r="C41" s="30" t="str">
        <f>'11'!C41</f>
        <v/>
      </c>
      <c r="D41" s="30" t="str">
        <f>'11'!G41</f>
        <v/>
      </c>
      <c r="E41" s="30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'11'!B42</f>
        <v/>
      </c>
      <c r="C42" s="66" t="str">
        <f>'11'!C42</f>
        <v/>
      </c>
      <c r="D42" s="66" t="str">
        <f>'11'!G42</f>
        <v/>
      </c>
      <c r="E42" s="66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'11'!B43</f>
        <v>Cold Brew</v>
      </c>
      <c r="C43" s="22" t="str">
        <f>'11'!C43</f>
        <v/>
      </c>
      <c r="D43" s="22">
        <f>'11'!G43</f>
        <v>418</v>
      </c>
      <c r="E43" s="22"/>
      <c r="F43" s="22"/>
      <c r="G43" s="18">
        <v>418.0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'11'!B44</f>
        <v>Biang Black Tea Kayu Aro</v>
      </c>
      <c r="C44" s="30" t="str">
        <f>'11'!C44</f>
        <v/>
      </c>
      <c r="D44" s="30">
        <f>'11'!G44</f>
        <v>224</v>
      </c>
      <c r="E44" s="30"/>
      <c r="F44" s="34">
        <v>113.0</v>
      </c>
      <c r="G44" s="34">
        <v>0.0</v>
      </c>
      <c r="H44" s="35" t="s">
        <v>139</v>
      </c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'11'!B45</f>
        <v>Biang Thai Tea</v>
      </c>
      <c r="C45" s="30" t="str">
        <f>'11'!C45</f>
        <v/>
      </c>
      <c r="D45" s="30">
        <f>'11'!G45</f>
        <v>2638</v>
      </c>
      <c r="E45" s="34">
        <v>1732.0</v>
      </c>
      <c r="F45" s="30"/>
      <c r="G45" s="34">
        <v>2244.0</v>
      </c>
      <c r="H45" s="35" t="s">
        <v>60</v>
      </c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'11'!B46</f>
        <v>Cream Cheese</v>
      </c>
      <c r="C46" s="30" t="str">
        <f>'11'!C46</f>
        <v/>
      </c>
      <c r="D46" s="30">
        <f>'11'!G46</f>
        <v>0</v>
      </c>
      <c r="E46" s="30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'11'!B47</f>
        <v>Boba</v>
      </c>
      <c r="C47" s="30" t="str">
        <f>'11'!C47</f>
        <v/>
      </c>
      <c r="D47" s="30">
        <f>'11'!G47</f>
        <v>0</v>
      </c>
      <c r="E47" s="34">
        <v>705.0</v>
      </c>
      <c r="F47" s="30"/>
      <c r="G47" s="34">
        <v>201.0</v>
      </c>
      <c r="H47" s="35" t="s">
        <v>63</v>
      </c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'11'!B48</f>
        <v>Creamer Cair</v>
      </c>
      <c r="C48" s="30" t="str">
        <f>'11'!C48</f>
        <v/>
      </c>
      <c r="D48" s="30">
        <f>'11'!G48</f>
        <v>352</v>
      </c>
      <c r="E48" s="34">
        <v>685.0</v>
      </c>
      <c r="F48" s="30"/>
      <c r="G48" s="34">
        <v>600.0</v>
      </c>
      <c r="H48" s="35" t="s">
        <v>120</v>
      </c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'11'!B49</f>
        <v/>
      </c>
      <c r="C49" s="30" t="str">
        <f>'11'!C49</f>
        <v/>
      </c>
      <c r="D49" s="30" t="str">
        <f>'11'!G49</f>
        <v/>
      </c>
      <c r="E49" s="30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'11'!B50</f>
        <v/>
      </c>
      <c r="C50" s="30" t="str">
        <f>'11'!C50</f>
        <v/>
      </c>
      <c r="D50" s="30" t="str">
        <f>'11'!G50</f>
        <v/>
      </c>
      <c r="E50" s="30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'11'!B51</f>
        <v/>
      </c>
      <c r="C51" s="30" t="str">
        <f>'11'!C51</f>
        <v/>
      </c>
      <c r="D51" s="30" t="str">
        <f>'11'!G51</f>
        <v/>
      </c>
      <c r="E51" s="30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'11'!B52</f>
        <v/>
      </c>
      <c r="C52" s="51" t="str">
        <f>'11'!C52</f>
        <v/>
      </c>
      <c r="D52" s="51" t="str">
        <f>'11'!G52</f>
        <v/>
      </c>
      <c r="E52" s="51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'11'!B53</f>
        <v>Coffee Jelly</v>
      </c>
      <c r="C53" s="46" t="str">
        <f>'11'!C53</f>
        <v/>
      </c>
      <c r="D53" s="46">
        <f>'11'!G53</f>
        <v>0</v>
      </c>
      <c r="E53" s="4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'11'!B54</f>
        <v>Lotus Crumb</v>
      </c>
      <c r="C54" s="30" t="str">
        <f>'11'!C54</f>
        <v/>
      </c>
      <c r="D54" s="30">
        <f>'11'!G54</f>
        <v>0</v>
      </c>
      <c r="E54" s="30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'11'!B55</f>
        <v>Oreo Crumbs</v>
      </c>
      <c r="C55" s="30" t="str">
        <f>'11'!C55</f>
        <v/>
      </c>
      <c r="D55" s="30">
        <f>'11'!G55</f>
        <v>9993</v>
      </c>
      <c r="E55" s="30"/>
      <c r="F55" s="30"/>
      <c r="G55" s="34">
        <v>9296.0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'11'!B56</f>
        <v>Rainbow Jelly</v>
      </c>
      <c r="C56" s="30" t="str">
        <f>'11'!C56</f>
        <v/>
      </c>
      <c r="D56" s="30">
        <f>'11'!G56</f>
        <v>0</v>
      </c>
      <c r="E56" s="30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'11'!B57</f>
        <v>Strawberry jam</v>
      </c>
      <c r="C57" s="30" t="str">
        <f>'11'!C57</f>
        <v/>
      </c>
      <c r="D57" s="30">
        <f>'11'!G57</f>
        <v>2740</v>
      </c>
      <c r="E57" s="30"/>
      <c r="F57" s="30"/>
      <c r="G57" s="34">
        <v>2533.0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'11'!B58</f>
        <v>Manggo Jam</v>
      </c>
      <c r="C58" s="30" t="str">
        <f>'11'!C58</f>
        <v/>
      </c>
      <c r="D58" s="30">
        <f>'11'!G58</f>
        <v>2573</v>
      </c>
      <c r="E58" s="30"/>
      <c r="F58" s="30"/>
      <c r="G58" s="34">
        <v>2224.0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'11'!B59</f>
        <v>Chocolate Topping</v>
      </c>
      <c r="C59" s="30" t="str">
        <f>'11'!C59</f>
        <v/>
      </c>
      <c r="D59" s="30">
        <f>'11'!G59</f>
        <v>2328</v>
      </c>
      <c r="E59" s="30"/>
      <c r="F59" s="30"/>
      <c r="G59" s="34">
        <v>1847.0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'11'!B60</f>
        <v>Chocolate Sauce</v>
      </c>
      <c r="C60" s="30" t="str">
        <f>'11'!C60</f>
        <v/>
      </c>
      <c r="D60" s="30" t="str">
        <f>'11'!G60</f>
        <v/>
      </c>
      <c r="E60" s="30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'11'!B61</f>
        <v>Yakult</v>
      </c>
      <c r="C61" s="30" t="str">
        <f>'11'!C61</f>
        <v/>
      </c>
      <c r="D61" s="30">
        <f>'11'!G61</f>
        <v>13</v>
      </c>
      <c r="E61" s="30"/>
      <c r="F61" s="30"/>
      <c r="G61" s="34">
        <v>12.0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'11'!B62</f>
        <v>kacang morin</v>
      </c>
      <c r="C62" s="30" t="str">
        <f>'11'!C62</f>
        <v/>
      </c>
      <c r="D62" s="30">
        <f>'11'!G62</f>
        <v>996</v>
      </c>
      <c r="E62" s="30"/>
      <c r="F62" s="30"/>
      <c r="G62" s="34">
        <v>957.0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'11'!B63</f>
        <v/>
      </c>
      <c r="C63" s="30" t="str">
        <f>'11'!C63</f>
        <v/>
      </c>
      <c r="D63" s="30" t="str">
        <f>'11'!G63</f>
        <v/>
      </c>
      <c r="E63" s="30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'11'!B64</f>
        <v/>
      </c>
      <c r="C64" s="30" t="str">
        <f>'11'!C64</f>
        <v/>
      </c>
      <c r="D64" s="30" t="str">
        <f>'11'!G64</f>
        <v/>
      </c>
      <c r="E64" s="30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'11'!B65</f>
        <v/>
      </c>
      <c r="C65" s="66" t="str">
        <f>'11'!C65</f>
        <v/>
      </c>
      <c r="D65" s="66" t="str">
        <f>'11'!G65</f>
        <v/>
      </c>
      <c r="E65" s="66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'11'!B66</f>
        <v>Soft Mix Vanilla</v>
      </c>
      <c r="C66" s="22" t="str">
        <f>'11'!C66</f>
        <v/>
      </c>
      <c r="D66" s="22">
        <f>'11'!G66</f>
        <v>60000</v>
      </c>
      <c r="E66" s="18">
        <v>20000.0</v>
      </c>
      <c r="F66" s="22"/>
      <c r="G66" s="18">
        <v>6000.0</v>
      </c>
      <c r="H66" s="24" t="s">
        <v>14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'11'!B67</f>
        <v>Soft Mix Mocca</v>
      </c>
      <c r="C67" s="30" t="str">
        <f>'11'!C67</f>
        <v/>
      </c>
      <c r="D67" s="30" t="str">
        <f>'11'!G67</f>
        <v/>
      </c>
      <c r="E67" s="30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'11'!B68</f>
        <v>Soft Mix Green Tea</v>
      </c>
      <c r="C68" s="30" t="str">
        <f>'11'!C68</f>
        <v/>
      </c>
      <c r="D68" s="30" t="str">
        <f>'11'!G68</f>
        <v/>
      </c>
      <c r="E68" s="30"/>
      <c r="F68" s="30"/>
      <c r="G68" s="30"/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'11'!B69</f>
        <v>Soft Mix Strawberry</v>
      </c>
      <c r="C69" s="30" t="str">
        <f>'11'!C69</f>
        <v/>
      </c>
      <c r="D69" s="30" t="str">
        <f>'11'!G69</f>
        <v/>
      </c>
      <c r="E69" s="30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'11'!B70</f>
        <v>Soft Mix Chocolate</v>
      </c>
      <c r="C70" s="30" t="str">
        <f>'11'!C70</f>
        <v/>
      </c>
      <c r="D70" s="30" t="str">
        <f>'11'!G70</f>
        <v/>
      </c>
      <c r="E70" s="30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'11'!B71</f>
        <v>Cup 12 Oz</v>
      </c>
      <c r="C71" s="30" t="str">
        <f>'11'!C71</f>
        <v/>
      </c>
      <c r="D71" s="30">
        <f>'11'!G71</f>
        <v>400</v>
      </c>
      <c r="E71" s="30"/>
      <c r="F71" s="30"/>
      <c r="G71" s="34">
        <v>260.0</v>
      </c>
      <c r="H71" s="37"/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'11'!B72</f>
        <v>Cone</v>
      </c>
      <c r="C72" s="30" t="str">
        <f>'11'!C72</f>
        <v/>
      </c>
      <c r="D72" s="30">
        <f>'11'!G72</f>
        <v>517</v>
      </c>
      <c r="E72" s="30"/>
      <c r="F72" s="34">
        <v>5.0</v>
      </c>
      <c r="G72" s="34">
        <v>376.0</v>
      </c>
      <c r="H72" s="35" t="s">
        <v>146</v>
      </c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'11'!B73</f>
        <v>Sendok Ice Cream</v>
      </c>
      <c r="C73" s="30" t="str">
        <f>'11'!C73</f>
        <v/>
      </c>
      <c r="D73" s="30">
        <f>'11'!G73</f>
        <v>316</v>
      </c>
      <c r="E73" s="34">
        <v>500.0</v>
      </c>
      <c r="F73" s="30"/>
      <c r="G73" s="34">
        <v>669.0</v>
      </c>
      <c r="H73" s="35" t="s">
        <v>14</v>
      </c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'11'!B74</f>
        <v>Paper Cup 4 Oz</v>
      </c>
      <c r="C74" s="30" t="str">
        <f>'11'!C74</f>
        <v/>
      </c>
      <c r="D74" s="30">
        <f>'11'!G74</f>
        <v>293</v>
      </c>
      <c r="E74" s="30"/>
      <c r="F74" s="30"/>
      <c r="G74" s="34">
        <v>293.0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'11'!B75</f>
        <v/>
      </c>
      <c r="C75" s="30" t="str">
        <f>'11'!C75</f>
        <v/>
      </c>
      <c r="D75" s="30" t="str">
        <f>'11'!G75</f>
        <v/>
      </c>
      <c r="E75" s="30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'11'!B76</f>
        <v/>
      </c>
      <c r="C76" s="30" t="str">
        <f>'11'!C76</f>
        <v/>
      </c>
      <c r="D76" s="30" t="str">
        <f>'11'!G76</f>
        <v/>
      </c>
      <c r="E76" s="30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'11'!B77</f>
        <v/>
      </c>
      <c r="C77" s="30" t="str">
        <f>'11'!C77</f>
        <v/>
      </c>
      <c r="D77" s="30" t="str">
        <f>'11'!G77</f>
        <v/>
      </c>
      <c r="E77" s="30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'11'!B78</f>
        <v/>
      </c>
      <c r="C78" s="30" t="str">
        <f>'11'!C78</f>
        <v/>
      </c>
      <c r="D78" s="30" t="str">
        <f>'11'!G78</f>
        <v/>
      </c>
      <c r="E78" s="30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'11'!B79</f>
        <v/>
      </c>
      <c r="C79" s="30" t="str">
        <f>'11'!C79</f>
        <v/>
      </c>
      <c r="D79" s="30" t="str">
        <f>'11'!G79</f>
        <v/>
      </c>
      <c r="E79" s="30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'11'!B80</f>
        <v/>
      </c>
      <c r="C80" s="30" t="str">
        <f>'11'!C80</f>
        <v/>
      </c>
      <c r="D80" s="30" t="str">
        <f>'11'!G80</f>
        <v/>
      </c>
      <c r="E80" s="30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'11'!B81</f>
        <v/>
      </c>
      <c r="C81" s="30" t="str">
        <f>'11'!C81</f>
        <v/>
      </c>
      <c r="D81" s="30" t="str">
        <f>'11'!G81</f>
        <v/>
      </c>
      <c r="E81" s="30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'11'!B82</f>
        <v/>
      </c>
      <c r="C82" s="30" t="str">
        <f>'11'!C82</f>
        <v/>
      </c>
      <c r="D82" s="30" t="str">
        <f>'11'!G82</f>
        <v/>
      </c>
      <c r="E82" s="30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'11'!B83</f>
        <v/>
      </c>
      <c r="C83" s="30" t="str">
        <f>'11'!C83</f>
        <v/>
      </c>
      <c r="D83" s="30" t="str">
        <f>'11'!G83</f>
        <v/>
      </c>
      <c r="E83" s="30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'11'!B84</f>
        <v/>
      </c>
      <c r="C84" s="30" t="str">
        <f>'11'!C84</f>
        <v/>
      </c>
      <c r="D84" s="30" t="str">
        <f>'11'!G84</f>
        <v/>
      </c>
      <c r="E84" s="30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'11'!B85</f>
        <v/>
      </c>
      <c r="C85" s="30" t="str">
        <f>'11'!C85</f>
        <v/>
      </c>
      <c r="D85" s="30" t="str">
        <f>'11'!G85</f>
        <v/>
      </c>
      <c r="E85" s="30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'11'!B86</f>
        <v/>
      </c>
      <c r="C86" s="51" t="str">
        <f>'11'!C86</f>
        <v/>
      </c>
      <c r="D86" s="51" t="str">
        <f>'11'!G86</f>
        <v/>
      </c>
      <c r="E86" s="51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'11'!B87</f>
        <v>kertas termal</v>
      </c>
      <c r="C87" s="46" t="str">
        <f>'11'!C87</f>
        <v/>
      </c>
      <c r="D87" s="46">
        <f>'11'!G87</f>
        <v>2</v>
      </c>
      <c r="E87" s="18">
        <v>10.0</v>
      </c>
      <c r="F87" s="22"/>
      <c r="G87" s="18">
        <v>11.0</v>
      </c>
      <c r="H87" s="24" t="s">
        <v>14</v>
      </c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'11'!B88</f>
        <v>plastik sampah</v>
      </c>
      <c r="C88" s="30" t="str">
        <f>'11'!C88</f>
        <v/>
      </c>
      <c r="D88" s="30">
        <f>'11'!G88</f>
        <v>5</v>
      </c>
      <c r="E88" s="30"/>
      <c r="F88" s="30"/>
      <c r="G88" s="34">
        <v>4.0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'11'!B89</f>
        <v>plastik cup 1 panjang</v>
      </c>
      <c r="C89" s="30" t="str">
        <f>'11'!C89</f>
        <v/>
      </c>
      <c r="D89" s="30">
        <f>'11'!G89</f>
        <v>9</v>
      </c>
      <c r="E89" s="30"/>
      <c r="F89" s="30"/>
      <c r="G89" s="34">
        <v>9.0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'11'!B90</f>
        <v>plastik cup 2 panjang</v>
      </c>
      <c r="C90" s="30" t="str">
        <f>'11'!C90</f>
        <v/>
      </c>
      <c r="D90" s="30">
        <f>'11'!G90</f>
        <v>6</v>
      </c>
      <c r="E90" s="30"/>
      <c r="F90" s="30"/>
      <c r="G90" s="34">
        <v>4.0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'11'!B91</f>
        <v>plastik cup 4 takeaway</v>
      </c>
      <c r="C91" s="30" t="str">
        <f>'11'!C91</f>
        <v/>
      </c>
      <c r="D91" s="30">
        <f>'11'!G91</f>
        <v>2</v>
      </c>
      <c r="E91" s="30"/>
      <c r="F91" s="30"/>
      <c r="G91" s="34">
        <v>2.0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'11'!B92</f>
        <v>sabun ultra</v>
      </c>
      <c r="C92" s="30" t="str">
        <f>'11'!C92</f>
        <v/>
      </c>
      <c r="D92" s="30">
        <f>'11'!G92</f>
        <v>1</v>
      </c>
      <c r="E92" s="30"/>
      <c r="F92" s="30"/>
      <c r="G92" s="34">
        <v>0.0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'11'!B93</f>
        <v>handgloves</v>
      </c>
      <c r="C93" s="30" t="str">
        <f>'11'!C93</f>
        <v/>
      </c>
      <c r="D93" s="30">
        <f>'11'!G93</f>
        <v>2</v>
      </c>
      <c r="E93" s="30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'11'!B94</f>
        <v>tissu jolly </v>
      </c>
      <c r="C94" s="30" t="str">
        <f>'11'!C94</f>
        <v/>
      </c>
      <c r="D94" s="30">
        <f>'11'!G94</f>
        <v>6</v>
      </c>
      <c r="E94" s="30"/>
      <c r="F94" s="30"/>
      <c r="G94" s="34">
        <v>5.0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'11'!B95</f>
        <v>pisau donat</v>
      </c>
      <c r="C95" s="30" t="str">
        <f>'11'!C95</f>
        <v/>
      </c>
      <c r="D95" s="30">
        <f>'11'!G95</f>
        <v>77</v>
      </c>
      <c r="E95" s="30"/>
      <c r="F95" s="30"/>
      <c r="G95" s="34">
        <v>75.0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'11'!B96</f>
        <v>garpu donat</v>
      </c>
      <c r="C96" s="30" t="str">
        <f>'11'!C96</f>
        <v/>
      </c>
      <c r="D96" s="30">
        <f>'11'!G96</f>
        <v>86</v>
      </c>
      <c r="E96" s="30"/>
      <c r="F96" s="30"/>
      <c r="G96" s="34">
        <v>84.0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'11'!B97</f>
        <v>kertas tray donat</v>
      </c>
      <c r="C97" s="30" t="str">
        <f>'11'!C97</f>
        <v/>
      </c>
      <c r="D97" s="30">
        <f>'11'!G97</f>
        <v>38</v>
      </c>
      <c r="E97" s="30"/>
      <c r="F97" s="30"/>
      <c r="G97" s="34">
        <v>36.0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'11'!B98</f>
        <v>donat</v>
      </c>
      <c r="C98" s="30" t="str">
        <f>'11'!C98</f>
        <v/>
      </c>
      <c r="D98" s="30">
        <f>'11'!G98</f>
        <v>5</v>
      </c>
      <c r="E98" s="30"/>
      <c r="F98" s="30"/>
      <c r="G98" s="34">
        <v>3.0</v>
      </c>
      <c r="H98" s="37"/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'11'!B99</f>
        <v>batrai timbangan</v>
      </c>
      <c r="C99" s="30" t="str">
        <f>'11'!C99</f>
        <v/>
      </c>
      <c r="D99" s="30">
        <f>'11'!G99</f>
        <v>0</v>
      </c>
      <c r="E99" s="34">
        <v>2.0</v>
      </c>
      <c r="F99" s="30"/>
      <c r="G99" s="34">
        <v>2.0</v>
      </c>
      <c r="H99" s="35" t="s">
        <v>14</v>
      </c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'11'!B100</f>
        <v>stella gantung</v>
      </c>
      <c r="C100" s="30" t="str">
        <f>'11'!C100</f>
        <v/>
      </c>
      <c r="D100" s="30">
        <f>'11'!G100</f>
        <v>1</v>
      </c>
      <c r="E100" s="30"/>
      <c r="F100" s="30"/>
      <c r="G100" s="34">
        <v>1.0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'11'!B101</f>
        <v>brush kain</v>
      </c>
      <c r="C101" s="30" t="str">
        <f>'11'!C101</f>
        <v/>
      </c>
      <c r="D101" s="30">
        <f>'11'!G101</f>
        <v>1</v>
      </c>
      <c r="E101" s="30"/>
      <c r="F101" s="30"/>
      <c r="G101" s="34">
        <v>1.0</v>
      </c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'11'!B102</f>
        <v>pembersih lantai 4L</v>
      </c>
      <c r="C102" s="30" t="str">
        <f>'11'!C102</f>
        <v/>
      </c>
      <c r="D102" s="30">
        <f>'11'!G102</f>
        <v>4000</v>
      </c>
      <c r="E102" s="30"/>
      <c r="F102" s="30"/>
      <c r="G102" s="34">
        <v>4000.0</v>
      </c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'11'!B103</f>
        <v/>
      </c>
      <c r="C103" s="30" t="str">
        <f>'11'!C103</f>
        <v/>
      </c>
      <c r="D103" s="30" t="str">
        <f>'11'!G103</f>
        <v/>
      </c>
      <c r="E103" s="30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'11'!B104</f>
        <v/>
      </c>
      <c r="C104" s="30" t="str">
        <f>'11'!C104</f>
        <v/>
      </c>
      <c r="D104" s="30" t="str">
        <f>'11'!G104</f>
        <v/>
      </c>
      <c r="E104" s="30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'11'!B105</f>
        <v/>
      </c>
      <c r="C105" s="30" t="str">
        <f>'11'!C105</f>
        <v/>
      </c>
      <c r="D105" s="30" t="str">
        <f>'11'!G105</f>
        <v/>
      </c>
      <c r="E105" s="30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'11'!B106</f>
        <v/>
      </c>
      <c r="C106" s="30" t="str">
        <f>'11'!C106</f>
        <v/>
      </c>
      <c r="D106" s="30" t="str">
        <f>'11'!G106</f>
        <v/>
      </c>
      <c r="E106" s="30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'11'!B107</f>
        <v/>
      </c>
      <c r="C107" s="30" t="str">
        <f>'11'!C107</f>
        <v/>
      </c>
      <c r="D107" s="30" t="str">
        <f>'11'!G107</f>
        <v/>
      </c>
      <c r="E107" s="30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'11'!B108</f>
        <v/>
      </c>
      <c r="C108" s="30" t="str">
        <f>'11'!C108</f>
        <v/>
      </c>
      <c r="D108" s="30" t="str">
        <f>'11'!G108</f>
        <v/>
      </c>
      <c r="E108" s="30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'11'!B109</f>
        <v/>
      </c>
      <c r="C109" s="30" t="str">
        <f>'11'!C109</f>
        <v/>
      </c>
      <c r="D109" s="30" t="str">
        <f>'11'!G109</f>
        <v/>
      </c>
      <c r="E109" s="30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'11'!B110</f>
        <v/>
      </c>
      <c r="C110" s="30" t="str">
        <f>'11'!C110</f>
        <v/>
      </c>
      <c r="D110" s="30" t="str">
        <f>'11'!G110</f>
        <v/>
      </c>
      <c r="E110" s="30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'11'!B111</f>
        <v/>
      </c>
      <c r="C111" s="30" t="str">
        <f>'11'!C111</f>
        <v/>
      </c>
      <c r="D111" s="30" t="str">
        <f>'11'!G111</f>
        <v/>
      </c>
      <c r="E111" s="30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'11'!B112</f>
        <v/>
      </c>
      <c r="C112" s="30" t="str">
        <f>'11'!C112</f>
        <v/>
      </c>
      <c r="D112" s="30" t="str">
        <f>'11'!G112</f>
        <v/>
      </c>
      <c r="E112" s="30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'11'!B113</f>
        <v/>
      </c>
      <c r="C113" s="30" t="str">
        <f>'11'!C113</f>
        <v/>
      </c>
      <c r="D113" s="30" t="str">
        <f>'11'!G113</f>
        <v/>
      </c>
      <c r="E113" s="30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'11'!B114</f>
        <v/>
      </c>
      <c r="C114" s="30" t="str">
        <f>'11'!C114</f>
        <v/>
      </c>
      <c r="D114" s="30" t="str">
        <f>'11'!G114</f>
        <v/>
      </c>
      <c r="E114" s="30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'11'!B115</f>
        <v/>
      </c>
      <c r="C115" s="30" t="str">
        <f>'11'!C115</f>
        <v/>
      </c>
      <c r="D115" s="30" t="str">
        <f>'11'!G115</f>
        <v/>
      </c>
      <c r="E115" s="30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'11'!B116</f>
        <v/>
      </c>
      <c r="C116" s="30" t="str">
        <f>'11'!C116</f>
        <v/>
      </c>
      <c r="D116" s="30" t="str">
        <f>'11'!G116</f>
        <v/>
      </c>
      <c r="E116" s="30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'11'!B117</f>
        <v/>
      </c>
      <c r="C117" s="48" t="str">
        <f>'11'!C117</f>
        <v/>
      </c>
      <c r="D117" s="48" t="str">
        <f>'11'!G117</f>
        <v/>
      </c>
      <c r="E117" s="51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20.88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'12'!B2</f>
        <v>Susu UHT</v>
      </c>
      <c r="C2" s="22">
        <f>'12'!C2</f>
        <v>50</v>
      </c>
      <c r="D2" s="22">
        <f>'12'!G2</f>
        <v>11721</v>
      </c>
      <c r="E2" s="26"/>
      <c r="F2" s="22"/>
      <c r="G2" s="18">
        <v>10539.0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'12'!B3</f>
        <v>Thai Tea Chatramue </v>
      </c>
      <c r="C3" s="30" t="str">
        <f>'12'!C3</f>
        <v/>
      </c>
      <c r="D3" s="30">
        <f>'12'!G3</f>
        <v>236</v>
      </c>
      <c r="E3" s="38"/>
      <c r="F3" s="30"/>
      <c r="G3" s="34">
        <v>236.0</v>
      </c>
      <c r="H3" s="37"/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'12'!B4</f>
        <v>Tapioca Pearl</v>
      </c>
      <c r="C4" s="30" t="str">
        <f>'12'!C4</f>
        <v/>
      </c>
      <c r="D4" s="30">
        <f>'12'!G4</f>
        <v>600</v>
      </c>
      <c r="E4" s="38"/>
      <c r="F4" s="30"/>
      <c r="G4" s="34">
        <v>600.0</v>
      </c>
      <c r="H4" s="37"/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'12'!B5</f>
        <v>Kopi Robusta Kerinci</v>
      </c>
      <c r="C5" s="30" t="str">
        <f>'12'!C5</f>
        <v/>
      </c>
      <c r="D5" s="30">
        <f>'12'!G5</f>
        <v>500</v>
      </c>
      <c r="E5" s="38"/>
      <c r="F5" s="30"/>
      <c r="G5" s="34">
        <v>500.0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'12'!B6</f>
        <v>Fructose Syrup</v>
      </c>
      <c r="C6" s="30" t="str">
        <f>'12'!C6</f>
        <v/>
      </c>
      <c r="D6" s="30">
        <f>'12'!G6</f>
        <v>2585</v>
      </c>
      <c r="E6" s="40">
        <v>5000.0</v>
      </c>
      <c r="F6" s="30"/>
      <c r="G6" s="34">
        <v>7155.0</v>
      </c>
      <c r="H6" s="35" t="s">
        <v>14</v>
      </c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'12'!B7</f>
        <v>Gula Aren Bubuk</v>
      </c>
      <c r="C7" s="30" t="str">
        <f>'12'!C7</f>
        <v/>
      </c>
      <c r="D7" s="30">
        <f>'12'!G7</f>
        <v>898</v>
      </c>
      <c r="E7" s="38"/>
      <c r="F7" s="30"/>
      <c r="G7" s="34">
        <v>898.0</v>
      </c>
      <c r="H7" s="37"/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'12'!B8</f>
        <v>Gula Aren Cair</v>
      </c>
      <c r="C8" s="30" t="str">
        <f>'12'!C8</f>
        <v/>
      </c>
      <c r="D8" s="30">
        <f>'12'!G8</f>
        <v>0</v>
      </c>
      <c r="E8" s="38"/>
      <c r="F8" s="30"/>
      <c r="G8" s="34">
        <v>0.0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'12'!B9</f>
        <v>Carnation</v>
      </c>
      <c r="C9" s="30" t="str">
        <f>'12'!C9</f>
        <v/>
      </c>
      <c r="D9" s="30">
        <f>'12'!G9</f>
        <v>1196</v>
      </c>
      <c r="E9" s="40">
        <v>2440.0</v>
      </c>
      <c r="F9" s="30"/>
      <c r="G9" s="34">
        <v>3454.0</v>
      </c>
      <c r="H9" s="35" t="s">
        <v>14</v>
      </c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'12'!B10</f>
        <v>Hazelnut Syrup</v>
      </c>
      <c r="C10" s="30">
        <f>'12'!C10</f>
        <v>102</v>
      </c>
      <c r="D10" s="30">
        <f>'12'!G10</f>
        <v>848</v>
      </c>
      <c r="E10" s="38"/>
      <c r="F10" s="30"/>
      <c r="G10" s="34">
        <v>846.0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'12'!B11</f>
        <v>Small Cup - 14 Oz</v>
      </c>
      <c r="C11" s="30" t="str">
        <f>'12'!C11</f>
        <v/>
      </c>
      <c r="D11" s="30">
        <f>'12'!G11</f>
        <v>67</v>
      </c>
      <c r="E11" s="38"/>
      <c r="F11" s="30"/>
      <c r="G11" s="34">
        <v>65.0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'12'!B12</f>
        <v>Large Cup - 22 Oz</v>
      </c>
      <c r="C12" s="30" t="str">
        <f>'12'!C12</f>
        <v/>
      </c>
      <c r="D12" s="30">
        <f>'12'!G12</f>
        <v>117</v>
      </c>
      <c r="E12" s="38"/>
      <c r="F12" s="30"/>
      <c r="G12" s="34">
        <v>108.0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'12'!B13</f>
        <v>Sedotan Besar</v>
      </c>
      <c r="C13" s="30" t="str">
        <f>'12'!C13</f>
        <v/>
      </c>
      <c r="D13" s="30">
        <f>'12'!G13</f>
        <v>116</v>
      </c>
      <c r="E13" s="38"/>
      <c r="F13" s="30"/>
      <c r="G13" s="34">
        <v>116.0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'12'!B14</f>
        <v>Sedotan Kecil</v>
      </c>
      <c r="C14" s="30" t="str">
        <f>'12'!C14</f>
        <v/>
      </c>
      <c r="D14" s="30">
        <f>'12'!G14</f>
        <v>382</v>
      </c>
      <c r="E14" s="38"/>
      <c r="F14" s="30"/>
      <c r="G14" s="34">
        <v>271.0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'12'!B15</f>
        <v>Cup Sealer</v>
      </c>
      <c r="C15" s="30" t="str">
        <f>'12'!C15</f>
        <v/>
      </c>
      <c r="D15" s="30">
        <f>'12'!G15</f>
        <v>1</v>
      </c>
      <c r="E15" s="38"/>
      <c r="F15" s="30"/>
      <c r="G15" s="34">
        <v>1.0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'12'!B16</f>
        <v>Air Mineral SMS</v>
      </c>
      <c r="C16" s="30" t="str">
        <f>'12'!C16</f>
        <v/>
      </c>
      <c r="D16" s="30">
        <f>'12'!G16</f>
        <v>1</v>
      </c>
      <c r="E16" s="38"/>
      <c r="F16" s="30"/>
      <c r="G16" s="34">
        <v>1.0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'12'!B17</f>
        <v/>
      </c>
      <c r="C17" s="30" t="str">
        <f>'12'!C17</f>
        <v/>
      </c>
      <c r="D17" s="30" t="str">
        <f>'12'!G17</f>
        <v/>
      </c>
      <c r="E17" s="38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'12'!B18</f>
        <v/>
      </c>
      <c r="C18" s="30" t="str">
        <f>'12'!C18</f>
        <v/>
      </c>
      <c r="D18" s="30" t="str">
        <f>'12'!G18</f>
        <v/>
      </c>
      <c r="E18" s="38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'12'!B19</f>
        <v/>
      </c>
      <c r="C19" s="30" t="str">
        <f>'12'!C19</f>
        <v/>
      </c>
      <c r="D19" s="30" t="str">
        <f>'12'!G19</f>
        <v/>
      </c>
      <c r="E19" s="38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'12'!B20</f>
        <v/>
      </c>
      <c r="C20" s="30" t="str">
        <f>'12'!C20</f>
        <v/>
      </c>
      <c r="D20" s="30" t="str">
        <f>'12'!G20</f>
        <v/>
      </c>
      <c r="E20" s="38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'12'!B21</f>
        <v/>
      </c>
      <c r="C21" s="30" t="str">
        <f>'12'!C21</f>
        <v/>
      </c>
      <c r="D21" s="30" t="str">
        <f>'12'!G21</f>
        <v/>
      </c>
      <c r="E21" s="38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'12'!B22</f>
        <v/>
      </c>
      <c r="C22" s="51" t="str">
        <f>'12'!C22</f>
        <v/>
      </c>
      <c r="D22" s="51" t="str">
        <f>'12'!G22</f>
        <v/>
      </c>
      <c r="E22" s="50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'12'!B23</f>
        <v>Bubble Gum Powder</v>
      </c>
      <c r="C23" s="46" t="str">
        <f>'12'!C23</f>
        <v/>
      </c>
      <c r="D23" s="46">
        <f>'12'!G23</f>
        <v>700</v>
      </c>
      <c r="E23" s="76"/>
      <c r="F23" s="46"/>
      <c r="G23" s="57">
        <v>700.0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'12'!B24</f>
        <v>Cotton Candy Powder</v>
      </c>
      <c r="C24" s="30" t="str">
        <f>'12'!C24</f>
        <v/>
      </c>
      <c r="D24" s="30">
        <f>'12'!G24</f>
        <v>117</v>
      </c>
      <c r="E24" s="38"/>
      <c r="F24" s="30"/>
      <c r="G24" s="34">
        <v>117.0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'12'!B25</f>
        <v>Cream Cheese Powder</v>
      </c>
      <c r="C25" s="30" t="str">
        <f>'12'!C25</f>
        <v/>
      </c>
      <c r="D25" s="30">
        <f>'12'!G25</f>
        <v>0</v>
      </c>
      <c r="E25" s="38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'12'!B26</f>
        <v>Es Permen Karet Powder</v>
      </c>
      <c r="C26" s="30" t="str">
        <f>'12'!C26</f>
        <v/>
      </c>
      <c r="D26" s="30">
        <f>'12'!G26</f>
        <v>1000</v>
      </c>
      <c r="E26" s="38"/>
      <c r="F26" s="30"/>
      <c r="G26" s="34">
        <v>963.0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'12'!B27</f>
        <v>Green Tea Powder</v>
      </c>
      <c r="C27" s="30" t="str">
        <f>'12'!C27</f>
        <v/>
      </c>
      <c r="D27" s="30">
        <f>'12'!G27</f>
        <v>1256</v>
      </c>
      <c r="E27" s="38"/>
      <c r="F27" s="30"/>
      <c r="G27" s="34">
        <v>1201.0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'12'!B28</f>
        <v>Lemon Tea Powder</v>
      </c>
      <c r="C28" s="30" t="str">
        <f>'12'!C28</f>
        <v/>
      </c>
      <c r="D28" s="30">
        <f>'12'!G28</f>
        <v>1691</v>
      </c>
      <c r="E28" s="38"/>
      <c r="F28" s="30"/>
      <c r="G28" s="34">
        <v>1691.0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'12'!B29</f>
        <v>Lychee Powder</v>
      </c>
      <c r="C29" s="30" t="str">
        <f>'12'!C29</f>
        <v/>
      </c>
      <c r="D29" s="30">
        <f>'12'!G29</f>
        <v>1013</v>
      </c>
      <c r="E29" s="38"/>
      <c r="F29" s="30"/>
      <c r="G29" s="34">
        <v>1013.0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'12'!B30</f>
        <v>Lychee Tea Powder</v>
      </c>
      <c r="C30" s="30" t="str">
        <f>'12'!C30</f>
        <v/>
      </c>
      <c r="D30" s="30">
        <f>'12'!G30</f>
        <v>1242</v>
      </c>
      <c r="E30" s="38"/>
      <c r="F30" s="30"/>
      <c r="G30" s="34">
        <v>1151.0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'12'!B31</f>
        <v>Mango Powder</v>
      </c>
      <c r="C31" s="30" t="str">
        <f>'12'!C31</f>
        <v/>
      </c>
      <c r="D31" s="30">
        <f>'12'!G31</f>
        <v>522</v>
      </c>
      <c r="E31" s="38"/>
      <c r="F31" s="30"/>
      <c r="G31" s="34">
        <v>496.0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'12'!B32</f>
        <v>Milo Powder</v>
      </c>
      <c r="C32" s="30" t="str">
        <f>'12'!C32</f>
        <v/>
      </c>
      <c r="D32" s="30">
        <f>'12'!G32</f>
        <v>276</v>
      </c>
      <c r="E32" s="38"/>
      <c r="F32" s="30"/>
      <c r="G32" s="34">
        <v>239.0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'12'!B33</f>
        <v>NDC Creamer Powder</v>
      </c>
      <c r="C33" s="30" t="str">
        <f>'12'!C33</f>
        <v/>
      </c>
      <c r="D33" s="30">
        <f>'12'!G33</f>
        <v>628</v>
      </c>
      <c r="E33" s="38"/>
      <c r="F33" s="30"/>
      <c r="G33" s="34">
        <v>628.0</v>
      </c>
      <c r="H33" s="37"/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'12'!B34</f>
        <v>Ovaltine Powder</v>
      </c>
      <c r="C34" s="30" t="str">
        <f>'12'!C34</f>
        <v/>
      </c>
      <c r="D34" s="30">
        <f>'12'!G34</f>
        <v>1293</v>
      </c>
      <c r="E34" s="38"/>
      <c r="F34" s="30"/>
      <c r="G34" s="34">
        <v>1293.0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'12'!B35</f>
        <v>Red Velvet Powder</v>
      </c>
      <c r="C35" s="30" t="str">
        <f>'12'!C35</f>
        <v/>
      </c>
      <c r="D35" s="30">
        <f>'12'!G35</f>
        <v>235</v>
      </c>
      <c r="E35" s="38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'12'!B36</f>
        <v>Royal Chocolate Powder</v>
      </c>
      <c r="C36" s="30" t="str">
        <f>'12'!C36</f>
        <v/>
      </c>
      <c r="D36" s="30">
        <f>'12'!G36</f>
        <v>816</v>
      </c>
      <c r="E36" s="38"/>
      <c r="F36" s="30"/>
      <c r="G36" s="34">
        <v>693.0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'12'!B37</f>
        <v>Teh Kayu Aro Powder</v>
      </c>
      <c r="C37" s="30" t="str">
        <f>'12'!C37</f>
        <v/>
      </c>
      <c r="D37" s="30">
        <f>'12'!G37</f>
        <v>305</v>
      </c>
      <c r="E37" s="38"/>
      <c r="F37" s="34">
        <v>50.0</v>
      </c>
      <c r="G37" s="34">
        <v>255.0</v>
      </c>
      <c r="H37" s="35" t="s">
        <v>144</v>
      </c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'12'!B38</f>
        <v>Taro Powder</v>
      </c>
      <c r="C38" s="30" t="str">
        <f>'12'!C38</f>
        <v/>
      </c>
      <c r="D38" s="30">
        <f>'12'!G38</f>
        <v>1237</v>
      </c>
      <c r="E38" s="38"/>
      <c r="F38" s="30"/>
      <c r="G38" s="34">
        <v>1209.0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'12'!B39</f>
        <v>Vanilla Powder</v>
      </c>
      <c r="C39" s="30" t="str">
        <f>'12'!C39</f>
        <v/>
      </c>
      <c r="D39" s="30">
        <f>'12'!G39</f>
        <v>737</v>
      </c>
      <c r="E39" s="38"/>
      <c r="F39" s="30"/>
      <c r="G39" s="34">
        <v>737.0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'12'!B40</f>
        <v/>
      </c>
      <c r="C40" s="30" t="str">
        <f>'12'!C40</f>
        <v/>
      </c>
      <c r="D40" s="30" t="str">
        <f>'12'!G40</f>
        <v/>
      </c>
      <c r="E40" s="38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'12'!B41</f>
        <v/>
      </c>
      <c r="C41" s="30" t="str">
        <f>'12'!C41</f>
        <v/>
      </c>
      <c r="D41" s="30" t="str">
        <f>'12'!G41</f>
        <v/>
      </c>
      <c r="E41" s="38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'12'!B42</f>
        <v/>
      </c>
      <c r="C42" s="66" t="str">
        <f>'12'!C42</f>
        <v/>
      </c>
      <c r="D42" s="66" t="str">
        <f>'12'!G42</f>
        <v/>
      </c>
      <c r="E42" s="65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'12'!B43</f>
        <v>Cold Brew</v>
      </c>
      <c r="C43" s="22" t="str">
        <f>'12'!C43</f>
        <v/>
      </c>
      <c r="D43" s="22">
        <f>'12'!G43</f>
        <v>418</v>
      </c>
      <c r="E43" s="26"/>
      <c r="F43" s="22"/>
      <c r="G43" s="18">
        <v>418.0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'12'!B44</f>
        <v>Biang Black Tea Kayu Aro</v>
      </c>
      <c r="C44" s="30" t="str">
        <f>'12'!C44</f>
        <v/>
      </c>
      <c r="D44" s="30">
        <f>'12'!G44</f>
        <v>0</v>
      </c>
      <c r="E44" s="40">
        <v>780.0</v>
      </c>
      <c r="F44" s="30"/>
      <c r="G44" s="34">
        <v>780.0</v>
      </c>
      <c r="H44" s="35" t="s">
        <v>145</v>
      </c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'12'!B45</f>
        <v>Biang Thai Tea</v>
      </c>
      <c r="C45" s="30" t="str">
        <f>'12'!C45</f>
        <v/>
      </c>
      <c r="D45" s="30">
        <f>'12'!G45</f>
        <v>2244</v>
      </c>
      <c r="E45" s="38"/>
      <c r="F45" s="30"/>
      <c r="G45" s="34">
        <v>2036.0</v>
      </c>
      <c r="H45" s="37"/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'12'!B46</f>
        <v>Cream Cheese</v>
      </c>
      <c r="C46" s="30" t="str">
        <f>'12'!C46</f>
        <v/>
      </c>
      <c r="D46" s="30">
        <f>'12'!G46</f>
        <v>0</v>
      </c>
      <c r="E46" s="38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'12'!B47</f>
        <v>Boba</v>
      </c>
      <c r="C47" s="30" t="str">
        <f>'12'!C47</f>
        <v/>
      </c>
      <c r="D47" s="30">
        <f>'12'!G47</f>
        <v>201</v>
      </c>
      <c r="E47" s="38"/>
      <c r="F47" s="30"/>
      <c r="G47" s="34">
        <v>0.0</v>
      </c>
      <c r="H47" s="35"/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'12'!B48</f>
        <v>Creamer Cair</v>
      </c>
      <c r="C48" s="30" t="str">
        <f>'12'!C48</f>
        <v/>
      </c>
      <c r="D48" s="30">
        <f>'12'!G48</f>
        <v>600</v>
      </c>
      <c r="E48" s="38"/>
      <c r="F48" s="30"/>
      <c r="G48" s="34">
        <v>569.0</v>
      </c>
      <c r="H48" s="37"/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'12'!B49</f>
        <v/>
      </c>
      <c r="C49" s="30" t="str">
        <f>'12'!C49</f>
        <v/>
      </c>
      <c r="D49" s="30" t="str">
        <f>'12'!G49</f>
        <v/>
      </c>
      <c r="E49" s="38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'12'!B50</f>
        <v/>
      </c>
      <c r="C50" s="30" t="str">
        <f>'12'!C50</f>
        <v/>
      </c>
      <c r="D50" s="30" t="str">
        <f>'12'!G50</f>
        <v/>
      </c>
      <c r="E50" s="38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'12'!B51</f>
        <v/>
      </c>
      <c r="C51" s="30" t="str">
        <f>'12'!C51</f>
        <v/>
      </c>
      <c r="D51" s="30" t="str">
        <f>'12'!G51</f>
        <v/>
      </c>
      <c r="E51" s="38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'12'!B52</f>
        <v/>
      </c>
      <c r="C52" s="51" t="str">
        <f>'12'!C52</f>
        <v/>
      </c>
      <c r="D52" s="51" t="str">
        <f>'12'!G52</f>
        <v/>
      </c>
      <c r="E52" s="50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'12'!B53</f>
        <v>Coffee Jelly</v>
      </c>
      <c r="C53" s="46" t="str">
        <f>'12'!C53</f>
        <v/>
      </c>
      <c r="D53" s="46">
        <f>'12'!G53</f>
        <v>0</v>
      </c>
      <c r="E53" s="7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'12'!B54</f>
        <v>Lotus Crumb</v>
      </c>
      <c r="C54" s="30" t="str">
        <f>'12'!C54</f>
        <v/>
      </c>
      <c r="D54" s="30">
        <f>'12'!G54</f>
        <v>0</v>
      </c>
      <c r="E54" s="38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'12'!B55</f>
        <v>Oreo Crumbs</v>
      </c>
      <c r="C55" s="30" t="str">
        <f>'12'!C55</f>
        <v/>
      </c>
      <c r="D55" s="30">
        <f>'12'!G55</f>
        <v>9296</v>
      </c>
      <c r="E55" s="38"/>
      <c r="F55" s="30"/>
      <c r="G55" s="34">
        <v>9008.0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'12'!B56</f>
        <v>Rainbow Jelly</v>
      </c>
      <c r="C56" s="30" t="str">
        <f>'12'!C56</f>
        <v/>
      </c>
      <c r="D56" s="30">
        <f>'12'!G56</f>
        <v>0</v>
      </c>
      <c r="E56" s="38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'12'!B57</f>
        <v>Strawberry jam</v>
      </c>
      <c r="C57" s="30" t="str">
        <f>'12'!C57</f>
        <v/>
      </c>
      <c r="D57" s="30">
        <f>'12'!G57</f>
        <v>2533</v>
      </c>
      <c r="E57" s="38"/>
      <c r="F57" s="30"/>
      <c r="G57" s="34">
        <v>2424.0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'12'!B58</f>
        <v>Manggo Jam</v>
      </c>
      <c r="C58" s="30" t="str">
        <f>'12'!C58</f>
        <v/>
      </c>
      <c r="D58" s="30">
        <f>'12'!G58</f>
        <v>2224</v>
      </c>
      <c r="E58" s="38"/>
      <c r="F58" s="30"/>
      <c r="G58" s="34">
        <v>2094.0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'12'!B59</f>
        <v>Chocolate Topping</v>
      </c>
      <c r="C59" s="30" t="str">
        <f>'12'!C59</f>
        <v/>
      </c>
      <c r="D59" s="30">
        <f>'12'!G59</f>
        <v>1847</v>
      </c>
      <c r="E59" s="40">
        <v>5000.0</v>
      </c>
      <c r="F59" s="30"/>
      <c r="G59" s="34">
        <v>6673.0</v>
      </c>
      <c r="H59" s="35" t="s">
        <v>14</v>
      </c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'12'!B60</f>
        <v>Chocolate Sauce</v>
      </c>
      <c r="C60" s="30" t="str">
        <f>'12'!C60</f>
        <v/>
      </c>
      <c r="D60" s="30" t="str">
        <f>'12'!G60</f>
        <v/>
      </c>
      <c r="E60" s="38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'12'!B61</f>
        <v>Yakult</v>
      </c>
      <c r="C61" s="30" t="str">
        <f>'12'!C61</f>
        <v/>
      </c>
      <c r="D61" s="30">
        <f>'12'!G61</f>
        <v>12</v>
      </c>
      <c r="E61" s="38"/>
      <c r="F61" s="30"/>
      <c r="G61" s="34">
        <v>11.0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'12'!B62</f>
        <v>kacang morin</v>
      </c>
      <c r="C62" s="30" t="str">
        <f>'12'!C62</f>
        <v/>
      </c>
      <c r="D62" s="30">
        <f>'12'!G62</f>
        <v>957</v>
      </c>
      <c r="E62" s="38"/>
      <c r="F62" s="30"/>
      <c r="G62" s="34">
        <v>957.0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'12'!B63</f>
        <v/>
      </c>
      <c r="C63" s="30" t="str">
        <f>'12'!C63</f>
        <v/>
      </c>
      <c r="D63" s="30" t="str">
        <f>'12'!G63</f>
        <v/>
      </c>
      <c r="E63" s="38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'12'!B64</f>
        <v/>
      </c>
      <c r="C64" s="30" t="str">
        <f>'12'!C64</f>
        <v/>
      </c>
      <c r="D64" s="30" t="str">
        <f>'12'!G64</f>
        <v/>
      </c>
      <c r="E64" s="38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'12'!B65</f>
        <v/>
      </c>
      <c r="C65" s="66" t="str">
        <f>'12'!C65</f>
        <v/>
      </c>
      <c r="D65" s="66" t="str">
        <f>'12'!G65</f>
        <v/>
      </c>
      <c r="E65" s="65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'12'!B66</f>
        <v>Soft Mix Vanilla</v>
      </c>
      <c r="C66" s="22" t="str">
        <f>'12'!C66</f>
        <v/>
      </c>
      <c r="D66" s="22">
        <f>'12'!G66</f>
        <v>6000</v>
      </c>
      <c r="E66" s="31">
        <v>10000.0</v>
      </c>
      <c r="F66" s="22"/>
      <c r="G66" s="18">
        <v>55000.0</v>
      </c>
      <c r="H66" s="24" t="s">
        <v>14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'12'!B67</f>
        <v>Soft Mix Mocca</v>
      </c>
      <c r="C67" s="30" t="str">
        <f>'12'!C67</f>
        <v/>
      </c>
      <c r="D67" s="30" t="str">
        <f>'12'!G67</f>
        <v/>
      </c>
      <c r="E67" s="38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'12'!B68</f>
        <v>Soft Mix Green Tea</v>
      </c>
      <c r="C68" s="30" t="str">
        <f>'12'!C68</f>
        <v/>
      </c>
      <c r="D68" s="30" t="str">
        <f>'12'!G68</f>
        <v/>
      </c>
      <c r="E68" s="38"/>
      <c r="F68" s="30"/>
      <c r="G68" s="30"/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'12'!B69</f>
        <v>Soft Mix Strawberry</v>
      </c>
      <c r="C69" s="30" t="str">
        <f>'12'!C69</f>
        <v/>
      </c>
      <c r="D69" s="30" t="str">
        <f>'12'!G69</f>
        <v/>
      </c>
      <c r="E69" s="38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'12'!B70</f>
        <v>Soft Mix Chocolate</v>
      </c>
      <c r="C70" s="30" t="str">
        <f>'12'!C70</f>
        <v/>
      </c>
      <c r="D70" s="30" t="str">
        <f>'12'!G70</f>
        <v/>
      </c>
      <c r="E70" s="38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'12'!B71</f>
        <v>Cup 12 Oz</v>
      </c>
      <c r="C71" s="30" t="str">
        <f>'12'!C71</f>
        <v/>
      </c>
      <c r="D71" s="30">
        <f>'12'!G71</f>
        <v>260</v>
      </c>
      <c r="E71" s="40">
        <v>500.0</v>
      </c>
      <c r="F71" s="30"/>
      <c r="G71" s="34">
        <v>697.0</v>
      </c>
      <c r="H71" s="35" t="s">
        <v>14</v>
      </c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'12'!B72</f>
        <v>Cone</v>
      </c>
      <c r="C72" s="30" t="str">
        <f>'12'!C72</f>
        <v/>
      </c>
      <c r="D72" s="30">
        <f>'12'!G72</f>
        <v>376</v>
      </c>
      <c r="E72" s="38"/>
      <c r="F72" s="30"/>
      <c r="G72" s="34">
        <v>316.0</v>
      </c>
      <c r="H72" s="37"/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'12'!B73</f>
        <v>Sendok Ice Cream</v>
      </c>
      <c r="C73" s="30" t="str">
        <f>'12'!C73</f>
        <v/>
      </c>
      <c r="D73" s="30">
        <f>'12'!G73</f>
        <v>669</v>
      </c>
      <c r="E73" s="38"/>
      <c r="F73" s="30"/>
      <c r="G73" s="34">
        <v>605.0</v>
      </c>
      <c r="H73" s="37"/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'12'!B74</f>
        <v>Paper Cup 4 Oz</v>
      </c>
      <c r="C74" s="30" t="str">
        <f>'12'!C74</f>
        <v/>
      </c>
      <c r="D74" s="30">
        <f>'12'!G74</f>
        <v>293</v>
      </c>
      <c r="E74" s="38"/>
      <c r="F74" s="30"/>
      <c r="G74" s="34">
        <v>293.0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'12'!B75</f>
        <v/>
      </c>
      <c r="C75" s="30" t="str">
        <f>'12'!C75</f>
        <v/>
      </c>
      <c r="D75" s="30" t="str">
        <f>'12'!G75</f>
        <v/>
      </c>
      <c r="E75" s="38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'12'!B76</f>
        <v/>
      </c>
      <c r="C76" s="30" t="str">
        <f>'12'!C76</f>
        <v/>
      </c>
      <c r="D76" s="30" t="str">
        <f>'12'!G76</f>
        <v/>
      </c>
      <c r="E76" s="38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'12'!B77</f>
        <v/>
      </c>
      <c r="C77" s="30" t="str">
        <f>'12'!C77</f>
        <v/>
      </c>
      <c r="D77" s="30" t="str">
        <f>'12'!G77</f>
        <v/>
      </c>
      <c r="E77" s="38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'12'!B78</f>
        <v/>
      </c>
      <c r="C78" s="30" t="str">
        <f>'12'!C78</f>
        <v/>
      </c>
      <c r="D78" s="30" t="str">
        <f>'12'!G78</f>
        <v/>
      </c>
      <c r="E78" s="38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'12'!B79</f>
        <v/>
      </c>
      <c r="C79" s="30" t="str">
        <f>'12'!C79</f>
        <v/>
      </c>
      <c r="D79" s="30" t="str">
        <f>'12'!G79</f>
        <v/>
      </c>
      <c r="E79" s="38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'12'!B80</f>
        <v/>
      </c>
      <c r="C80" s="30" t="str">
        <f>'12'!C80</f>
        <v/>
      </c>
      <c r="D80" s="30" t="str">
        <f>'12'!G80</f>
        <v/>
      </c>
      <c r="E80" s="38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'12'!B81</f>
        <v/>
      </c>
      <c r="C81" s="30" t="str">
        <f>'12'!C81</f>
        <v/>
      </c>
      <c r="D81" s="30" t="str">
        <f>'12'!G81</f>
        <v/>
      </c>
      <c r="E81" s="38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'12'!B82</f>
        <v/>
      </c>
      <c r="C82" s="30" t="str">
        <f>'12'!C82</f>
        <v/>
      </c>
      <c r="D82" s="30" t="str">
        <f>'12'!G82</f>
        <v/>
      </c>
      <c r="E82" s="38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'12'!B83</f>
        <v/>
      </c>
      <c r="C83" s="30" t="str">
        <f>'12'!C83</f>
        <v/>
      </c>
      <c r="D83" s="30" t="str">
        <f>'12'!G83</f>
        <v/>
      </c>
      <c r="E83" s="38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'12'!B84</f>
        <v/>
      </c>
      <c r="C84" s="30" t="str">
        <f>'12'!C84</f>
        <v/>
      </c>
      <c r="D84" s="30" t="str">
        <f>'12'!G84</f>
        <v/>
      </c>
      <c r="E84" s="38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'12'!B85</f>
        <v/>
      </c>
      <c r="C85" s="30" t="str">
        <f>'12'!C85</f>
        <v/>
      </c>
      <c r="D85" s="30" t="str">
        <f>'12'!G85</f>
        <v/>
      </c>
      <c r="E85" s="38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'12'!B86</f>
        <v/>
      </c>
      <c r="C86" s="51" t="str">
        <f>'12'!C86</f>
        <v/>
      </c>
      <c r="D86" s="51" t="str">
        <f>'12'!G86</f>
        <v/>
      </c>
      <c r="E86" s="50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'12'!B87</f>
        <v>kertas termal</v>
      </c>
      <c r="C87" s="46" t="str">
        <f>'12'!C87</f>
        <v/>
      </c>
      <c r="D87" s="46">
        <f>'12'!G87</f>
        <v>11</v>
      </c>
      <c r="E87" s="26"/>
      <c r="F87" s="22"/>
      <c r="G87" s="18">
        <v>11.0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'12'!B88</f>
        <v>plastik sampah</v>
      </c>
      <c r="C88" s="30" t="str">
        <f>'12'!C88</f>
        <v/>
      </c>
      <c r="D88" s="30">
        <f>'12'!G88</f>
        <v>4</v>
      </c>
      <c r="E88" s="38"/>
      <c r="F88" s="30"/>
      <c r="G88" s="34">
        <v>4.0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'12'!B89</f>
        <v>plastik cup 1 panjang</v>
      </c>
      <c r="C89" s="30" t="str">
        <f>'12'!C89</f>
        <v/>
      </c>
      <c r="D89" s="30">
        <f>'12'!G89</f>
        <v>9</v>
      </c>
      <c r="E89" s="38"/>
      <c r="F89" s="30"/>
      <c r="G89" s="34">
        <v>6.0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'12'!B90</f>
        <v>plastik cup 2 panjang</v>
      </c>
      <c r="C90" s="30" t="str">
        <f>'12'!C90</f>
        <v/>
      </c>
      <c r="D90" s="30">
        <f>'12'!G90</f>
        <v>4</v>
      </c>
      <c r="E90" s="38"/>
      <c r="F90" s="30"/>
      <c r="G90" s="34">
        <v>4.0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'12'!B91</f>
        <v>plastik cup 4 takeaway</v>
      </c>
      <c r="C91" s="30" t="str">
        <f>'12'!C91</f>
        <v/>
      </c>
      <c r="D91" s="30">
        <f>'12'!G91</f>
        <v>2</v>
      </c>
      <c r="E91" s="38"/>
      <c r="F91" s="30"/>
      <c r="G91" s="34">
        <v>2.0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'12'!B92</f>
        <v>sabun ultra</v>
      </c>
      <c r="C92" s="30" t="str">
        <f>'12'!C92</f>
        <v/>
      </c>
      <c r="D92" s="30">
        <f>'12'!G92</f>
        <v>0</v>
      </c>
      <c r="E92" s="40">
        <v>1.0</v>
      </c>
      <c r="F92" s="30"/>
      <c r="G92" s="34">
        <v>1.0</v>
      </c>
      <c r="H92" s="35" t="s">
        <v>14</v>
      </c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'12'!B93</f>
        <v>handgloves</v>
      </c>
      <c r="C93" s="30" t="str">
        <f>'12'!C93</f>
        <v/>
      </c>
      <c r="D93" s="30">
        <f>'12'!G93</f>
        <v>2</v>
      </c>
      <c r="E93" s="38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'12'!B94</f>
        <v>tissu jolly </v>
      </c>
      <c r="C94" s="30" t="str">
        <f>'12'!C94</f>
        <v/>
      </c>
      <c r="D94" s="30">
        <f>'12'!G94</f>
        <v>5</v>
      </c>
      <c r="E94" s="38"/>
      <c r="F94" s="30"/>
      <c r="G94" s="34">
        <v>5.0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'12'!B95</f>
        <v>pisau donat</v>
      </c>
      <c r="C95" s="30" t="str">
        <f>'12'!C95</f>
        <v/>
      </c>
      <c r="D95" s="30">
        <f>'12'!G95</f>
        <v>75</v>
      </c>
      <c r="E95" s="38"/>
      <c r="F95" s="30"/>
      <c r="G95" s="34">
        <v>75.0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'12'!B96</f>
        <v>garpu donat</v>
      </c>
      <c r="C96" s="30" t="str">
        <f>'12'!C96</f>
        <v/>
      </c>
      <c r="D96" s="30">
        <f>'12'!G96</f>
        <v>84</v>
      </c>
      <c r="E96" s="38"/>
      <c r="F96" s="30"/>
      <c r="G96" s="34">
        <v>84.0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'12'!B97</f>
        <v>kertas tray donat</v>
      </c>
      <c r="C97" s="30" t="str">
        <f>'12'!C97</f>
        <v/>
      </c>
      <c r="D97" s="30">
        <f>'12'!G97</f>
        <v>36</v>
      </c>
      <c r="E97" s="38"/>
      <c r="F97" s="30"/>
      <c r="G97" s="34">
        <v>36.0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'12'!B98</f>
        <v>donat</v>
      </c>
      <c r="C98" s="30" t="str">
        <f>'12'!C98</f>
        <v/>
      </c>
      <c r="D98" s="30">
        <f>'12'!G98</f>
        <v>3</v>
      </c>
      <c r="E98" s="38"/>
      <c r="F98" s="30"/>
      <c r="G98" s="34">
        <v>3.0</v>
      </c>
      <c r="H98" s="37"/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'12'!B99</f>
        <v>batrai timbangan</v>
      </c>
      <c r="C99" s="30" t="str">
        <f>'12'!C99</f>
        <v/>
      </c>
      <c r="D99" s="30">
        <f>'12'!G99</f>
        <v>2</v>
      </c>
      <c r="E99" s="38"/>
      <c r="F99" s="30"/>
      <c r="G99" s="34">
        <v>2.0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'12'!B100</f>
        <v>stella gantung</v>
      </c>
      <c r="C100" s="30" t="str">
        <f>'12'!C100</f>
        <v/>
      </c>
      <c r="D100" s="30">
        <f>'12'!G100</f>
        <v>1</v>
      </c>
      <c r="E100" s="38"/>
      <c r="F100" s="30"/>
      <c r="G100" s="34">
        <v>1.0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'12'!B101</f>
        <v>brush kain</v>
      </c>
      <c r="C101" s="30" t="str">
        <f>'12'!C101</f>
        <v/>
      </c>
      <c r="D101" s="30">
        <f>'12'!G101</f>
        <v>1</v>
      </c>
      <c r="E101" s="38"/>
      <c r="F101" s="30"/>
      <c r="G101" s="34">
        <v>1.0</v>
      </c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'12'!B102</f>
        <v>pembersih lantai 4L</v>
      </c>
      <c r="C102" s="30" t="str">
        <f>'12'!C102</f>
        <v/>
      </c>
      <c r="D102" s="30">
        <f>'12'!G102</f>
        <v>4000</v>
      </c>
      <c r="E102" s="38"/>
      <c r="F102" s="30"/>
      <c r="G102" s="34">
        <v>4000.0</v>
      </c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'12'!B103</f>
        <v/>
      </c>
      <c r="C103" s="30" t="str">
        <f>'12'!C103</f>
        <v/>
      </c>
      <c r="D103" s="30" t="str">
        <f>'12'!G103</f>
        <v/>
      </c>
      <c r="E103" s="38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'12'!B104</f>
        <v/>
      </c>
      <c r="C104" s="30" t="str">
        <f>'12'!C104</f>
        <v/>
      </c>
      <c r="D104" s="30" t="str">
        <f>'12'!G104</f>
        <v/>
      </c>
      <c r="E104" s="38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'12'!B105</f>
        <v/>
      </c>
      <c r="C105" s="30" t="str">
        <f>'12'!C105</f>
        <v/>
      </c>
      <c r="D105" s="30" t="str">
        <f>'12'!G105</f>
        <v/>
      </c>
      <c r="E105" s="38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'12'!B106</f>
        <v/>
      </c>
      <c r="C106" s="30" t="str">
        <f>'12'!C106</f>
        <v/>
      </c>
      <c r="D106" s="30" t="str">
        <f>'12'!G106</f>
        <v/>
      </c>
      <c r="E106" s="38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'12'!B107</f>
        <v/>
      </c>
      <c r="C107" s="30" t="str">
        <f>'12'!C107</f>
        <v/>
      </c>
      <c r="D107" s="30" t="str">
        <f>'12'!G107</f>
        <v/>
      </c>
      <c r="E107" s="38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'12'!B108</f>
        <v/>
      </c>
      <c r="C108" s="30" t="str">
        <f>'12'!C108</f>
        <v/>
      </c>
      <c r="D108" s="30" t="str">
        <f>'12'!G108</f>
        <v/>
      </c>
      <c r="E108" s="38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'12'!B109</f>
        <v/>
      </c>
      <c r="C109" s="30" t="str">
        <f>'12'!C109</f>
        <v/>
      </c>
      <c r="D109" s="30" t="str">
        <f>'12'!G109</f>
        <v/>
      </c>
      <c r="E109" s="38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'12'!B110</f>
        <v/>
      </c>
      <c r="C110" s="30" t="str">
        <f>'12'!C110</f>
        <v/>
      </c>
      <c r="D110" s="30" t="str">
        <f>'12'!G110</f>
        <v/>
      </c>
      <c r="E110" s="38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'12'!B111</f>
        <v/>
      </c>
      <c r="C111" s="30" t="str">
        <f>'12'!C111</f>
        <v/>
      </c>
      <c r="D111" s="30" t="str">
        <f>'12'!G111</f>
        <v/>
      </c>
      <c r="E111" s="38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'12'!B112</f>
        <v/>
      </c>
      <c r="C112" s="30" t="str">
        <f>'12'!C112</f>
        <v/>
      </c>
      <c r="D112" s="30" t="str">
        <f>'12'!G112</f>
        <v/>
      </c>
      <c r="E112" s="38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'12'!B113</f>
        <v/>
      </c>
      <c r="C113" s="30" t="str">
        <f>'12'!C113</f>
        <v/>
      </c>
      <c r="D113" s="30" t="str">
        <f>'12'!G113</f>
        <v/>
      </c>
      <c r="E113" s="38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'12'!B114</f>
        <v/>
      </c>
      <c r="C114" s="30" t="str">
        <f>'12'!C114</f>
        <v/>
      </c>
      <c r="D114" s="30" t="str">
        <f>'12'!G114</f>
        <v/>
      </c>
      <c r="E114" s="38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'12'!B115</f>
        <v/>
      </c>
      <c r="C115" s="30" t="str">
        <f>'12'!C115</f>
        <v/>
      </c>
      <c r="D115" s="30" t="str">
        <f>'12'!G115</f>
        <v/>
      </c>
      <c r="E115" s="38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'12'!B116</f>
        <v/>
      </c>
      <c r="C116" s="30" t="str">
        <f>'12'!C116</f>
        <v/>
      </c>
      <c r="D116" s="30" t="str">
        <f>'12'!G116</f>
        <v/>
      </c>
      <c r="E116" s="38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'12'!B117</f>
        <v/>
      </c>
      <c r="C117" s="51" t="str">
        <f>'12'!C117</f>
        <v/>
      </c>
      <c r="D117" s="51" t="str">
        <f>'12'!G117</f>
        <v/>
      </c>
      <c r="E117" s="50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89" t="str">
        <f>'12'!B118</f>
        <v/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0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26.5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'13'!B2</f>
        <v>Susu UHT</v>
      </c>
      <c r="C2" s="22">
        <f>'13'!C2</f>
        <v>50</v>
      </c>
      <c r="D2" s="22">
        <f>'13'!G2</f>
        <v>10539</v>
      </c>
      <c r="E2" s="26"/>
      <c r="F2" s="22"/>
      <c r="G2" s="18">
        <v>9794.0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'13'!B3</f>
        <v>Thai Tea Chatramue </v>
      </c>
      <c r="C3" s="30" t="str">
        <f>'13'!C3</f>
        <v/>
      </c>
      <c r="D3" s="30">
        <f>'13'!G3</f>
        <v>236</v>
      </c>
      <c r="E3" s="38"/>
      <c r="F3" s="34">
        <v>40.0</v>
      </c>
      <c r="G3" s="34">
        <v>196.0</v>
      </c>
      <c r="H3" s="35" t="s">
        <v>21</v>
      </c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'13'!B4</f>
        <v>Tapioca Pearl</v>
      </c>
      <c r="C4" s="30" t="str">
        <f>'13'!C4</f>
        <v/>
      </c>
      <c r="D4" s="30">
        <f>'13'!G4</f>
        <v>600</v>
      </c>
      <c r="E4" s="38"/>
      <c r="F4" s="34">
        <v>200.0</v>
      </c>
      <c r="G4" s="34">
        <v>400.0</v>
      </c>
      <c r="H4" s="35" t="s">
        <v>18</v>
      </c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'13'!B5</f>
        <v>Kopi Robusta Kerinci</v>
      </c>
      <c r="C5" s="30" t="str">
        <f>'13'!C5</f>
        <v/>
      </c>
      <c r="D5" s="30">
        <f>'13'!G5</f>
        <v>500</v>
      </c>
      <c r="E5" s="38"/>
      <c r="F5" s="30"/>
      <c r="G5" s="34">
        <v>500.0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'13'!B6</f>
        <v>Fructose Syrup</v>
      </c>
      <c r="C6" s="30" t="str">
        <f>'13'!C6</f>
        <v/>
      </c>
      <c r="D6" s="30">
        <f>'13'!G6</f>
        <v>7155</v>
      </c>
      <c r="E6" s="38"/>
      <c r="F6" s="30"/>
      <c r="G6" s="34">
        <v>6652.0</v>
      </c>
      <c r="H6" s="37"/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'13'!B7</f>
        <v>Gula Aren Bubuk</v>
      </c>
      <c r="C7" s="30" t="str">
        <f>'13'!C7</f>
        <v/>
      </c>
      <c r="D7" s="30">
        <f>'13'!G7</f>
        <v>898</v>
      </c>
      <c r="E7" s="38"/>
      <c r="F7" s="34">
        <v>75.0</v>
      </c>
      <c r="G7" s="34">
        <v>823.0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'13'!B8</f>
        <v>Gula Aren Cair</v>
      </c>
      <c r="C8" s="30" t="str">
        <f>'13'!C8</f>
        <v/>
      </c>
      <c r="D8" s="30">
        <f>'13'!G8</f>
        <v>0</v>
      </c>
      <c r="E8" s="38"/>
      <c r="F8" s="30"/>
      <c r="G8" s="34">
        <v>0.0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'13'!B9</f>
        <v>Carnation</v>
      </c>
      <c r="C9" s="30" t="str">
        <f>'13'!C9</f>
        <v/>
      </c>
      <c r="D9" s="30">
        <f>'13'!G9</f>
        <v>3454</v>
      </c>
      <c r="E9" s="38"/>
      <c r="F9" s="30"/>
      <c r="G9" s="34">
        <v>2986.0</v>
      </c>
      <c r="H9" s="37"/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'13'!B10</f>
        <v>Hazelnut Syrup</v>
      </c>
      <c r="C10" s="30">
        <f>'13'!C10</f>
        <v>102</v>
      </c>
      <c r="D10" s="30">
        <f>'13'!G10</f>
        <v>846</v>
      </c>
      <c r="E10" s="38"/>
      <c r="F10" s="30"/>
      <c r="G10" s="34">
        <v>846.0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'13'!B11</f>
        <v>Small Cup - 14 Oz</v>
      </c>
      <c r="C11" s="30" t="str">
        <f>'13'!C11</f>
        <v/>
      </c>
      <c r="D11" s="30">
        <f>'13'!G11</f>
        <v>65</v>
      </c>
      <c r="E11" s="38"/>
      <c r="F11" s="30"/>
      <c r="G11" s="34">
        <v>64.0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'13'!B12</f>
        <v>Large Cup - 22 Oz</v>
      </c>
      <c r="C12" s="30" t="str">
        <f>'13'!C12</f>
        <v/>
      </c>
      <c r="D12" s="30">
        <f>'13'!G12</f>
        <v>108</v>
      </c>
      <c r="E12" s="38"/>
      <c r="F12" s="30"/>
      <c r="G12" s="34">
        <v>96.0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'13'!B13</f>
        <v>Sedotan Besar</v>
      </c>
      <c r="C13" s="30" t="str">
        <f>'13'!C13</f>
        <v/>
      </c>
      <c r="D13" s="30">
        <f>'13'!G13</f>
        <v>116</v>
      </c>
      <c r="E13" s="38"/>
      <c r="F13" s="30"/>
      <c r="G13" s="34">
        <v>113.0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'13'!B14</f>
        <v>Sedotan Kecil</v>
      </c>
      <c r="C14" s="30" t="str">
        <f>'13'!C14</f>
        <v/>
      </c>
      <c r="D14" s="30">
        <f>'13'!G14</f>
        <v>271</v>
      </c>
      <c r="E14" s="38"/>
      <c r="F14" s="30"/>
      <c r="G14" s="34">
        <v>260.0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'13'!B15</f>
        <v>Cup Sealer</v>
      </c>
      <c r="C15" s="30" t="str">
        <f>'13'!C15</f>
        <v/>
      </c>
      <c r="D15" s="30">
        <f>'13'!G15</f>
        <v>1</v>
      </c>
      <c r="E15" s="38"/>
      <c r="F15" s="30"/>
      <c r="G15" s="34">
        <v>1.0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'13'!B16</f>
        <v>Air Mineral SMS</v>
      </c>
      <c r="C16" s="30" t="str">
        <f>'13'!C16</f>
        <v/>
      </c>
      <c r="D16" s="30">
        <f>'13'!G16</f>
        <v>1</v>
      </c>
      <c r="E16" s="38"/>
      <c r="F16" s="30"/>
      <c r="G16" s="34">
        <v>3.0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'13'!B17</f>
        <v/>
      </c>
      <c r="C17" s="30" t="str">
        <f>'13'!C17</f>
        <v/>
      </c>
      <c r="D17" s="30" t="str">
        <f>'13'!G17</f>
        <v/>
      </c>
      <c r="E17" s="38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'13'!B18</f>
        <v/>
      </c>
      <c r="C18" s="30" t="str">
        <f>'13'!C18</f>
        <v/>
      </c>
      <c r="D18" s="30" t="str">
        <f>'13'!G18</f>
        <v/>
      </c>
      <c r="E18" s="38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'13'!B19</f>
        <v/>
      </c>
      <c r="C19" s="30" t="str">
        <f>'13'!C19</f>
        <v/>
      </c>
      <c r="D19" s="30" t="str">
        <f>'13'!G19</f>
        <v/>
      </c>
      <c r="E19" s="38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'13'!B20</f>
        <v/>
      </c>
      <c r="C20" s="30" t="str">
        <f>'13'!C20</f>
        <v/>
      </c>
      <c r="D20" s="30" t="str">
        <f>'13'!G20</f>
        <v/>
      </c>
      <c r="E20" s="38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'13'!B21</f>
        <v/>
      </c>
      <c r="C21" s="30" t="str">
        <f>'13'!C21</f>
        <v/>
      </c>
      <c r="D21" s="30" t="str">
        <f>'13'!G21</f>
        <v/>
      </c>
      <c r="E21" s="38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'13'!B22</f>
        <v/>
      </c>
      <c r="C22" s="51" t="str">
        <f>'13'!C22</f>
        <v/>
      </c>
      <c r="D22" s="51" t="str">
        <f>'13'!G22</f>
        <v/>
      </c>
      <c r="E22" s="50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'13'!B23</f>
        <v>Bubble Gum Powder</v>
      </c>
      <c r="C23" s="46" t="str">
        <f>'13'!C23</f>
        <v/>
      </c>
      <c r="D23" s="46">
        <f>'13'!G23</f>
        <v>700</v>
      </c>
      <c r="E23" s="76"/>
      <c r="F23" s="46"/>
      <c r="G23" s="57">
        <v>700.0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'13'!B24</f>
        <v>Cotton Candy Powder</v>
      </c>
      <c r="C24" s="30" t="str">
        <f>'13'!C24</f>
        <v/>
      </c>
      <c r="D24" s="30">
        <f>'13'!G24</f>
        <v>117</v>
      </c>
      <c r="E24" s="38"/>
      <c r="F24" s="30"/>
      <c r="G24" s="34">
        <v>117.0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'13'!B25</f>
        <v>Cream Cheese Powder</v>
      </c>
      <c r="C25" s="30" t="str">
        <f>'13'!C25</f>
        <v/>
      </c>
      <c r="D25" s="30">
        <f>'13'!G25</f>
        <v>0</v>
      </c>
      <c r="E25" s="38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'13'!B26</f>
        <v>Es Permen Karet Powder</v>
      </c>
      <c r="C26" s="30" t="str">
        <f>'13'!C26</f>
        <v/>
      </c>
      <c r="D26" s="30">
        <f>'13'!G26</f>
        <v>963</v>
      </c>
      <c r="E26" s="38"/>
      <c r="F26" s="30"/>
      <c r="G26" s="34">
        <v>963.0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'13'!B27</f>
        <v>Green Tea Powder</v>
      </c>
      <c r="C27" s="30" t="str">
        <f>'13'!C27</f>
        <v/>
      </c>
      <c r="D27" s="30">
        <f>'13'!G27</f>
        <v>1201</v>
      </c>
      <c r="E27" s="38"/>
      <c r="F27" s="30"/>
      <c r="G27" s="34">
        <v>1201.0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'13'!B28</f>
        <v>Lemon Tea Powder</v>
      </c>
      <c r="C28" s="30" t="str">
        <f>'13'!C28</f>
        <v/>
      </c>
      <c r="D28" s="30">
        <f>'13'!G28</f>
        <v>1691</v>
      </c>
      <c r="E28" s="38"/>
      <c r="F28" s="30"/>
      <c r="G28" s="34">
        <v>1656.0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'13'!B29</f>
        <v>Lychee Powder</v>
      </c>
      <c r="C29" s="30" t="str">
        <f>'13'!C29</f>
        <v/>
      </c>
      <c r="D29" s="30">
        <f>'13'!G29</f>
        <v>1013</v>
      </c>
      <c r="E29" s="38"/>
      <c r="F29" s="30"/>
      <c r="G29" s="34">
        <v>1013.0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'13'!B30</f>
        <v>Lychee Tea Powder</v>
      </c>
      <c r="C30" s="30" t="str">
        <f>'13'!C30</f>
        <v/>
      </c>
      <c r="D30" s="30">
        <f>'13'!G30</f>
        <v>1151</v>
      </c>
      <c r="E30" s="38"/>
      <c r="F30" s="30"/>
      <c r="G30" s="34">
        <v>117.0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'13'!B31</f>
        <v>Mango Powder</v>
      </c>
      <c r="C31" s="30" t="str">
        <f>'13'!C31</f>
        <v/>
      </c>
      <c r="D31" s="30">
        <f>'13'!G31</f>
        <v>496</v>
      </c>
      <c r="E31" s="38"/>
      <c r="F31" s="30"/>
      <c r="G31" s="34">
        <v>496.0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'13'!B32</f>
        <v>Milo Powder</v>
      </c>
      <c r="C32" s="30" t="str">
        <f>'13'!C32</f>
        <v/>
      </c>
      <c r="D32" s="30">
        <f>'13'!G32</f>
        <v>239</v>
      </c>
      <c r="E32" s="38"/>
      <c r="F32" s="30"/>
      <c r="G32" s="34">
        <v>203.0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'13'!B33</f>
        <v>NDC Creamer Powder</v>
      </c>
      <c r="C33" s="30" t="str">
        <f>'13'!C33</f>
        <v/>
      </c>
      <c r="D33" s="30">
        <f>'13'!G33</f>
        <v>628</v>
      </c>
      <c r="E33" s="40">
        <v>1000.0</v>
      </c>
      <c r="F33" s="30"/>
      <c r="G33" s="34">
        <v>1628.0</v>
      </c>
      <c r="H33" s="35" t="s">
        <v>14</v>
      </c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'13'!B34</f>
        <v>Ovaltine Powder</v>
      </c>
      <c r="C34" s="30" t="str">
        <f>'13'!C34</f>
        <v/>
      </c>
      <c r="D34" s="30">
        <f>'13'!G34</f>
        <v>1293</v>
      </c>
      <c r="E34" s="38"/>
      <c r="F34" s="30"/>
      <c r="G34" s="34">
        <v>1257.0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'13'!B35</f>
        <v>Red Velvet Powder</v>
      </c>
      <c r="C35" s="30" t="str">
        <f>'13'!C35</f>
        <v/>
      </c>
      <c r="D35" s="30">
        <f>'13'!G35</f>
        <v>235</v>
      </c>
      <c r="E35" s="38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'13'!B36</f>
        <v>Royal Chocolate Powder</v>
      </c>
      <c r="C36" s="30" t="str">
        <f>'13'!C36</f>
        <v/>
      </c>
      <c r="D36" s="30">
        <f>'13'!G36</f>
        <v>693</v>
      </c>
      <c r="E36" s="38"/>
      <c r="F36" s="30"/>
      <c r="G36" s="34">
        <v>670.0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'13'!B37</f>
        <v>Teh Kayu Aro Powder</v>
      </c>
      <c r="C37" s="30" t="str">
        <f>'13'!C37</f>
        <v/>
      </c>
      <c r="D37" s="30">
        <f>'13'!G37</f>
        <v>255</v>
      </c>
      <c r="E37" s="38"/>
      <c r="F37" s="30"/>
      <c r="G37" s="34">
        <v>255.0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'13'!B38</f>
        <v>Taro Powder</v>
      </c>
      <c r="C38" s="30" t="str">
        <f>'13'!C38</f>
        <v/>
      </c>
      <c r="D38" s="30">
        <f>'13'!G38</f>
        <v>1209</v>
      </c>
      <c r="E38" s="38"/>
      <c r="F38" s="30"/>
      <c r="G38" s="34">
        <v>1182.0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'13'!B39</f>
        <v>Vanilla Powder</v>
      </c>
      <c r="C39" s="30" t="str">
        <f>'13'!C39</f>
        <v/>
      </c>
      <c r="D39" s="30">
        <f>'13'!G39</f>
        <v>737</v>
      </c>
      <c r="E39" s="38"/>
      <c r="F39" s="30"/>
      <c r="G39" s="34">
        <v>706.0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'13'!B40</f>
        <v/>
      </c>
      <c r="C40" s="30" t="str">
        <f>'13'!C40</f>
        <v/>
      </c>
      <c r="D40" s="30" t="str">
        <f>'13'!G40</f>
        <v/>
      </c>
      <c r="E40" s="38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'13'!B41</f>
        <v/>
      </c>
      <c r="C41" s="30" t="str">
        <f>'13'!C41</f>
        <v/>
      </c>
      <c r="D41" s="30" t="str">
        <f>'13'!G41</f>
        <v/>
      </c>
      <c r="E41" s="38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'13'!B42</f>
        <v/>
      </c>
      <c r="C42" s="66" t="str">
        <f>'13'!C42</f>
        <v/>
      </c>
      <c r="D42" s="66" t="str">
        <f>'13'!G42</f>
        <v/>
      </c>
      <c r="E42" s="65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'13'!B43</f>
        <v>Cold Brew</v>
      </c>
      <c r="C43" s="22" t="str">
        <f>'13'!C43</f>
        <v/>
      </c>
      <c r="D43" s="22">
        <f>'13'!G43</f>
        <v>418</v>
      </c>
      <c r="E43" s="26"/>
      <c r="F43" s="22"/>
      <c r="G43" s="18">
        <v>283.0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'13'!B44</f>
        <v>Biang Black Tea Kayu Aro</v>
      </c>
      <c r="C44" s="30" t="str">
        <f>'13'!C44</f>
        <v/>
      </c>
      <c r="D44" s="30">
        <f>'13'!G44</f>
        <v>780</v>
      </c>
      <c r="E44" s="38"/>
      <c r="F44" s="30"/>
      <c r="G44" s="34">
        <v>780.0</v>
      </c>
      <c r="H44" s="37"/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'13'!B45</f>
        <v>Biang Thai Tea</v>
      </c>
      <c r="C45" s="30" t="str">
        <f>'13'!C45</f>
        <v/>
      </c>
      <c r="D45" s="30">
        <f>'13'!G45</f>
        <v>2036</v>
      </c>
      <c r="E45" s="40">
        <v>1755.0</v>
      </c>
      <c r="F45" s="30"/>
      <c r="G45" s="34">
        <v>2835.0</v>
      </c>
      <c r="H45" s="35" t="s">
        <v>60</v>
      </c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'13'!B46</f>
        <v>Cream Cheese</v>
      </c>
      <c r="C46" s="30" t="str">
        <f>'13'!C46</f>
        <v/>
      </c>
      <c r="D46" s="30">
        <f>'13'!G46</f>
        <v>0</v>
      </c>
      <c r="E46" s="38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'13'!B47</f>
        <v>Boba</v>
      </c>
      <c r="C47" s="30" t="str">
        <f>'13'!C47</f>
        <v/>
      </c>
      <c r="D47" s="30">
        <f>'13'!G47</f>
        <v>0</v>
      </c>
      <c r="E47" s="40">
        <v>668.0</v>
      </c>
      <c r="F47" s="30"/>
      <c r="G47" s="34">
        <v>385.0</v>
      </c>
      <c r="H47" s="35" t="s">
        <v>63</v>
      </c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'13'!B48</f>
        <v>Creamer Cair</v>
      </c>
      <c r="C48" s="30" t="str">
        <f>'13'!C48</f>
        <v/>
      </c>
      <c r="D48" s="30">
        <f>'13'!G48</f>
        <v>569</v>
      </c>
      <c r="E48" s="38"/>
      <c r="F48" s="30"/>
      <c r="G48" s="34">
        <v>346.0</v>
      </c>
      <c r="H48" s="37"/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'13'!B49</f>
        <v/>
      </c>
      <c r="C49" s="30" t="str">
        <f>'13'!C49</f>
        <v/>
      </c>
      <c r="D49" s="30" t="str">
        <f>'13'!G49</f>
        <v/>
      </c>
      <c r="E49" s="38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'13'!B50</f>
        <v/>
      </c>
      <c r="C50" s="30" t="str">
        <f>'13'!C50</f>
        <v/>
      </c>
      <c r="D50" s="30" t="str">
        <f>'13'!G50</f>
        <v/>
      </c>
      <c r="E50" s="38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'13'!B51</f>
        <v/>
      </c>
      <c r="C51" s="30" t="str">
        <f>'13'!C51</f>
        <v/>
      </c>
      <c r="D51" s="30" t="str">
        <f>'13'!G51</f>
        <v/>
      </c>
      <c r="E51" s="38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'13'!B52</f>
        <v/>
      </c>
      <c r="C52" s="51" t="str">
        <f>'13'!C52</f>
        <v/>
      </c>
      <c r="D52" s="51" t="str">
        <f>'13'!G52</f>
        <v/>
      </c>
      <c r="E52" s="50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'13'!B53</f>
        <v>Coffee Jelly</v>
      </c>
      <c r="C53" s="46" t="str">
        <f>'13'!C53</f>
        <v/>
      </c>
      <c r="D53" s="46">
        <f>'13'!G53</f>
        <v>0</v>
      </c>
      <c r="E53" s="7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'13'!B54</f>
        <v>Lotus Crumb</v>
      </c>
      <c r="C54" s="30" t="str">
        <f>'13'!C54</f>
        <v/>
      </c>
      <c r="D54" s="30">
        <f>'13'!G54</f>
        <v>0</v>
      </c>
      <c r="E54" s="38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'13'!B55</f>
        <v>Oreo Crumbs</v>
      </c>
      <c r="C55" s="30" t="str">
        <f>'13'!C55</f>
        <v/>
      </c>
      <c r="D55" s="30">
        <f>'13'!G55</f>
        <v>9008</v>
      </c>
      <c r="E55" s="38"/>
      <c r="F55" s="30"/>
      <c r="G55" s="34">
        <v>8744.0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'13'!B56</f>
        <v>Rainbow Jelly</v>
      </c>
      <c r="C56" s="30" t="str">
        <f>'13'!C56</f>
        <v/>
      </c>
      <c r="D56" s="30">
        <f>'13'!G56</f>
        <v>0</v>
      </c>
      <c r="E56" s="38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'13'!B57</f>
        <v>Strawberry jam</v>
      </c>
      <c r="C57" s="30" t="str">
        <f>'13'!C57</f>
        <v/>
      </c>
      <c r="D57" s="30">
        <f>'13'!G57</f>
        <v>2424</v>
      </c>
      <c r="E57" s="38"/>
      <c r="F57" s="30"/>
      <c r="G57" s="34">
        <v>2263.0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'13'!B58</f>
        <v>Manggo Jam</v>
      </c>
      <c r="C58" s="30" t="str">
        <f>'13'!C58</f>
        <v/>
      </c>
      <c r="D58" s="30">
        <f>'13'!G58</f>
        <v>2094</v>
      </c>
      <c r="E58" s="38"/>
      <c r="F58" s="30"/>
      <c r="G58" s="34">
        <v>2050.0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'13'!B59</f>
        <v>Chocolate Topping</v>
      </c>
      <c r="C59" s="30" t="str">
        <f>'13'!C59</f>
        <v/>
      </c>
      <c r="D59" s="30">
        <f>'13'!G59</f>
        <v>6673</v>
      </c>
      <c r="E59" s="38"/>
      <c r="F59" s="30"/>
      <c r="G59" s="34">
        <v>6318.0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'13'!B60</f>
        <v>Chocolate Sauce</v>
      </c>
      <c r="C60" s="30" t="str">
        <f>'13'!C60</f>
        <v/>
      </c>
      <c r="D60" s="30" t="str">
        <f>'13'!G60</f>
        <v/>
      </c>
      <c r="E60" s="38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'13'!B61</f>
        <v>Yakult</v>
      </c>
      <c r="C61" s="30" t="str">
        <f>'13'!C61</f>
        <v/>
      </c>
      <c r="D61" s="30">
        <f>'13'!G61</f>
        <v>11</v>
      </c>
      <c r="E61" s="38"/>
      <c r="F61" s="30"/>
      <c r="G61" s="34">
        <v>11.0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'13'!B62</f>
        <v>kacang morin</v>
      </c>
      <c r="C62" s="30" t="str">
        <f>'13'!C62</f>
        <v/>
      </c>
      <c r="D62" s="30">
        <f>'13'!G62</f>
        <v>957</v>
      </c>
      <c r="E62" s="38"/>
      <c r="F62" s="30"/>
      <c r="G62" s="34">
        <v>916.0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'13'!B63</f>
        <v/>
      </c>
      <c r="C63" s="30" t="str">
        <f>'13'!C63</f>
        <v/>
      </c>
      <c r="D63" s="30" t="str">
        <f>'13'!G63</f>
        <v/>
      </c>
      <c r="E63" s="38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'13'!B64</f>
        <v/>
      </c>
      <c r="C64" s="30" t="str">
        <f>'13'!C64</f>
        <v/>
      </c>
      <c r="D64" s="30" t="str">
        <f>'13'!G64</f>
        <v/>
      </c>
      <c r="E64" s="38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'13'!B65</f>
        <v/>
      </c>
      <c r="C65" s="66" t="str">
        <f>'13'!C65</f>
        <v/>
      </c>
      <c r="D65" s="66" t="str">
        <f>'13'!G65</f>
        <v/>
      </c>
      <c r="E65" s="65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'13'!B66</f>
        <v>Soft Mix Vanilla</v>
      </c>
      <c r="C66" s="22" t="str">
        <f>'13'!C66</f>
        <v/>
      </c>
      <c r="D66" s="22">
        <f>'13'!G66</f>
        <v>55000</v>
      </c>
      <c r="E66" s="31">
        <v>10000.0</v>
      </c>
      <c r="F66" s="22"/>
      <c r="G66" s="18">
        <v>55000.0</v>
      </c>
      <c r="H66" s="35" t="s">
        <v>14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'13'!B67</f>
        <v>Soft Mix Mocca</v>
      </c>
      <c r="C67" s="30" t="str">
        <f>'13'!C67</f>
        <v/>
      </c>
      <c r="D67" s="30" t="str">
        <f>'13'!G67</f>
        <v/>
      </c>
      <c r="E67" s="38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'13'!B68</f>
        <v>Soft Mix Green Tea</v>
      </c>
      <c r="C68" s="30" t="str">
        <f>'13'!C68</f>
        <v/>
      </c>
      <c r="D68" s="30" t="str">
        <f>'13'!G68</f>
        <v/>
      </c>
      <c r="E68" s="38"/>
      <c r="F68" s="30"/>
      <c r="G68" s="30"/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'13'!B69</f>
        <v>Soft Mix Strawberry</v>
      </c>
      <c r="C69" s="30" t="str">
        <f>'13'!C69</f>
        <v/>
      </c>
      <c r="D69" s="30" t="str">
        <f>'13'!G69</f>
        <v/>
      </c>
      <c r="E69" s="38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'13'!B70</f>
        <v>Soft Mix Chocolate</v>
      </c>
      <c r="C70" s="30" t="str">
        <f>'13'!C70</f>
        <v/>
      </c>
      <c r="D70" s="30" t="str">
        <f>'13'!G70</f>
        <v/>
      </c>
      <c r="E70" s="38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'13'!B71</f>
        <v>Cup 12 Oz</v>
      </c>
      <c r="C71" s="30" t="str">
        <f>'13'!C71</f>
        <v/>
      </c>
      <c r="D71" s="30">
        <f>'13'!G71</f>
        <v>697</v>
      </c>
      <c r="E71" s="38"/>
      <c r="F71" s="30"/>
      <c r="G71" s="34">
        <v>630.0</v>
      </c>
      <c r="H71" s="37"/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'13'!B72</f>
        <v>Cone</v>
      </c>
      <c r="C72" s="30" t="str">
        <f>'13'!C72</f>
        <v/>
      </c>
      <c r="D72" s="30">
        <f>'13'!G72</f>
        <v>316</v>
      </c>
      <c r="E72" s="40">
        <v>300.0</v>
      </c>
      <c r="F72" s="30"/>
      <c r="G72" s="34">
        <v>547.0</v>
      </c>
      <c r="H72" s="35" t="s">
        <v>14</v>
      </c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'13'!B73</f>
        <v>Sendok Ice Cream</v>
      </c>
      <c r="C73" s="30" t="str">
        <f>'13'!C73</f>
        <v/>
      </c>
      <c r="D73" s="30">
        <f>'13'!G73</f>
        <v>605</v>
      </c>
      <c r="E73" s="38"/>
      <c r="F73" s="30"/>
      <c r="G73" s="34">
        <v>538.0</v>
      </c>
      <c r="H73" s="37"/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'13'!B74</f>
        <v>Paper Cup 4 Oz</v>
      </c>
      <c r="C74" s="30" t="str">
        <f>'13'!C74</f>
        <v/>
      </c>
      <c r="D74" s="30">
        <f>'13'!G74</f>
        <v>293</v>
      </c>
      <c r="E74" s="38"/>
      <c r="F74" s="30"/>
      <c r="G74" s="34">
        <v>293.0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'13'!B75</f>
        <v/>
      </c>
      <c r="C75" s="30" t="str">
        <f>'13'!C75</f>
        <v/>
      </c>
      <c r="D75" s="30" t="str">
        <f>'13'!G75</f>
        <v/>
      </c>
      <c r="E75" s="38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'13'!B76</f>
        <v/>
      </c>
      <c r="C76" s="30" t="str">
        <f>'13'!C76</f>
        <v/>
      </c>
      <c r="D76" s="30" t="str">
        <f>'13'!G76</f>
        <v/>
      </c>
      <c r="E76" s="38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'13'!B77</f>
        <v/>
      </c>
      <c r="C77" s="30" t="str">
        <f>'13'!C77</f>
        <v/>
      </c>
      <c r="D77" s="30" t="str">
        <f>'13'!G77</f>
        <v/>
      </c>
      <c r="E77" s="38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'13'!B78</f>
        <v/>
      </c>
      <c r="C78" s="30" t="str">
        <f>'13'!C78</f>
        <v/>
      </c>
      <c r="D78" s="30" t="str">
        <f>'13'!G78</f>
        <v/>
      </c>
      <c r="E78" s="38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'13'!B79</f>
        <v/>
      </c>
      <c r="C79" s="30" t="str">
        <f>'13'!C79</f>
        <v/>
      </c>
      <c r="D79" s="30" t="str">
        <f>'13'!G79</f>
        <v/>
      </c>
      <c r="E79" s="38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'13'!B80</f>
        <v/>
      </c>
      <c r="C80" s="30" t="str">
        <f>'13'!C80</f>
        <v/>
      </c>
      <c r="D80" s="30" t="str">
        <f>'13'!G80</f>
        <v/>
      </c>
      <c r="E80" s="38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'13'!B81</f>
        <v/>
      </c>
      <c r="C81" s="30" t="str">
        <f>'13'!C81</f>
        <v/>
      </c>
      <c r="D81" s="30" t="str">
        <f>'13'!G81</f>
        <v/>
      </c>
      <c r="E81" s="38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'13'!B82</f>
        <v/>
      </c>
      <c r="C82" s="30" t="str">
        <f>'13'!C82</f>
        <v/>
      </c>
      <c r="D82" s="30" t="str">
        <f>'13'!G82</f>
        <v/>
      </c>
      <c r="E82" s="38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'13'!B83</f>
        <v/>
      </c>
      <c r="C83" s="30" t="str">
        <f>'13'!C83</f>
        <v/>
      </c>
      <c r="D83" s="30" t="str">
        <f>'13'!G83</f>
        <v/>
      </c>
      <c r="E83" s="38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'13'!B84</f>
        <v/>
      </c>
      <c r="C84" s="30" t="str">
        <f>'13'!C84</f>
        <v/>
      </c>
      <c r="D84" s="30" t="str">
        <f>'13'!G84</f>
        <v/>
      </c>
      <c r="E84" s="38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'13'!B85</f>
        <v/>
      </c>
      <c r="C85" s="30" t="str">
        <f>'13'!C85</f>
        <v/>
      </c>
      <c r="D85" s="30" t="str">
        <f>'13'!G85</f>
        <v/>
      </c>
      <c r="E85" s="38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'13'!B86</f>
        <v/>
      </c>
      <c r="C86" s="51" t="str">
        <f>'13'!C86</f>
        <v/>
      </c>
      <c r="D86" s="51" t="str">
        <f>'13'!G86</f>
        <v/>
      </c>
      <c r="E86" s="50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'13'!B87</f>
        <v>kertas termal</v>
      </c>
      <c r="C87" s="46" t="str">
        <f>'13'!C87</f>
        <v/>
      </c>
      <c r="D87" s="46">
        <f>'13'!G87</f>
        <v>11</v>
      </c>
      <c r="E87" s="26"/>
      <c r="F87" s="22"/>
      <c r="G87" s="18">
        <v>10.0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'13'!B88</f>
        <v>plastik sampah</v>
      </c>
      <c r="C88" s="30" t="str">
        <f>'13'!C88</f>
        <v/>
      </c>
      <c r="D88" s="30">
        <f>'13'!G88</f>
        <v>4</v>
      </c>
      <c r="E88" s="38"/>
      <c r="F88" s="30"/>
      <c r="G88" s="34">
        <v>4.0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'13'!B89</f>
        <v>plastik cup 1 panjang</v>
      </c>
      <c r="C89" s="30" t="str">
        <f>'13'!C89</f>
        <v/>
      </c>
      <c r="D89" s="30">
        <f>'13'!G89</f>
        <v>6</v>
      </c>
      <c r="E89" s="38"/>
      <c r="F89" s="30"/>
      <c r="G89" s="34">
        <v>6.0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'13'!B90</f>
        <v>plastik cup 2 panjang</v>
      </c>
      <c r="C90" s="30" t="str">
        <f>'13'!C90</f>
        <v/>
      </c>
      <c r="D90" s="30">
        <f>'13'!G90</f>
        <v>4</v>
      </c>
      <c r="E90" s="38"/>
      <c r="F90" s="30"/>
      <c r="G90" s="34">
        <v>4.0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'13'!B91</f>
        <v>plastik cup 4 takeaway</v>
      </c>
      <c r="C91" s="30" t="str">
        <f>'13'!C91</f>
        <v/>
      </c>
      <c r="D91" s="30">
        <f>'13'!G91</f>
        <v>2</v>
      </c>
      <c r="E91" s="38"/>
      <c r="F91" s="30"/>
      <c r="G91" s="34">
        <v>2.0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'13'!B92</f>
        <v>sabun ultra</v>
      </c>
      <c r="C92" s="30" t="str">
        <f>'13'!C92</f>
        <v/>
      </c>
      <c r="D92" s="30">
        <f>'13'!G92</f>
        <v>1</v>
      </c>
      <c r="E92" s="38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'13'!B93</f>
        <v>handgloves</v>
      </c>
      <c r="C93" s="30" t="str">
        <f>'13'!C93</f>
        <v/>
      </c>
      <c r="D93" s="30">
        <f>'13'!G93</f>
        <v>2</v>
      </c>
      <c r="E93" s="38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'13'!B94</f>
        <v>tissu jolly </v>
      </c>
      <c r="C94" s="30" t="str">
        <f>'13'!C94</f>
        <v/>
      </c>
      <c r="D94" s="30">
        <f>'13'!G94</f>
        <v>5</v>
      </c>
      <c r="E94" s="38"/>
      <c r="F94" s="30"/>
      <c r="G94" s="34">
        <v>5.0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'13'!B95</f>
        <v>pisau donat</v>
      </c>
      <c r="C95" s="30" t="str">
        <f>'13'!C95</f>
        <v/>
      </c>
      <c r="D95" s="30">
        <f>'13'!G95</f>
        <v>75</v>
      </c>
      <c r="E95" s="38"/>
      <c r="F95" s="30"/>
      <c r="G95" s="34">
        <v>75.0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'13'!B96</f>
        <v>garpu donat</v>
      </c>
      <c r="C96" s="30" t="str">
        <f>'13'!C96</f>
        <v/>
      </c>
      <c r="D96" s="30">
        <f>'13'!G96</f>
        <v>84</v>
      </c>
      <c r="E96" s="38"/>
      <c r="F96" s="30"/>
      <c r="G96" s="34">
        <v>84.0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'13'!B97</f>
        <v>kertas tray donat</v>
      </c>
      <c r="C97" s="30" t="str">
        <f>'13'!C97</f>
        <v/>
      </c>
      <c r="D97" s="30">
        <f>'13'!G97</f>
        <v>36</v>
      </c>
      <c r="E97" s="38"/>
      <c r="F97" s="30"/>
      <c r="G97" s="34">
        <v>36.0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'13'!B98</f>
        <v>donat</v>
      </c>
      <c r="C98" s="30" t="str">
        <f>'13'!C98</f>
        <v/>
      </c>
      <c r="D98" s="30">
        <f>'13'!G98</f>
        <v>3</v>
      </c>
      <c r="E98" s="38"/>
      <c r="F98" s="30"/>
      <c r="G98" s="34">
        <v>3.0</v>
      </c>
      <c r="H98" s="37"/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'13'!B99</f>
        <v>batrai timbangan</v>
      </c>
      <c r="C99" s="30" t="str">
        <f>'13'!C99</f>
        <v/>
      </c>
      <c r="D99" s="30">
        <f>'13'!G99</f>
        <v>2</v>
      </c>
      <c r="E99" s="38"/>
      <c r="F99" s="30"/>
      <c r="G99" s="34">
        <v>2.0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'13'!B100</f>
        <v>stella gantung</v>
      </c>
      <c r="C100" s="30" t="str">
        <f>'13'!C100</f>
        <v/>
      </c>
      <c r="D100" s="30">
        <f>'13'!G100</f>
        <v>1</v>
      </c>
      <c r="E100" s="38"/>
      <c r="F100" s="30"/>
      <c r="G100" s="34">
        <v>1.0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'13'!B101</f>
        <v>brush kain</v>
      </c>
      <c r="C101" s="30" t="str">
        <f>'13'!C101</f>
        <v/>
      </c>
      <c r="D101" s="30">
        <f>'13'!G101</f>
        <v>1</v>
      </c>
      <c r="E101" s="38"/>
      <c r="F101" s="30"/>
      <c r="G101" s="34">
        <v>1.0</v>
      </c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'13'!B102</f>
        <v>pembersih lantai 4L</v>
      </c>
      <c r="C102" s="30" t="str">
        <f>'13'!C102</f>
        <v/>
      </c>
      <c r="D102" s="30">
        <f>'13'!G102</f>
        <v>4000</v>
      </c>
      <c r="E102" s="38"/>
      <c r="F102" s="30"/>
      <c r="G102" s="34">
        <v>4000.0</v>
      </c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'13'!B103</f>
        <v/>
      </c>
      <c r="C103" s="30" t="str">
        <f>'13'!C103</f>
        <v/>
      </c>
      <c r="D103" s="30" t="str">
        <f>'13'!G103</f>
        <v/>
      </c>
      <c r="E103" s="38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'13'!B104</f>
        <v/>
      </c>
      <c r="C104" s="30" t="str">
        <f>'13'!C104</f>
        <v/>
      </c>
      <c r="D104" s="30" t="str">
        <f>'13'!G104</f>
        <v/>
      </c>
      <c r="E104" s="38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'13'!B105</f>
        <v/>
      </c>
      <c r="C105" s="30" t="str">
        <f>'13'!C105</f>
        <v/>
      </c>
      <c r="D105" s="30" t="str">
        <f>'13'!G105</f>
        <v/>
      </c>
      <c r="E105" s="38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'13'!B106</f>
        <v/>
      </c>
      <c r="C106" s="30" t="str">
        <f>'13'!C106</f>
        <v/>
      </c>
      <c r="D106" s="30" t="str">
        <f>'13'!G106</f>
        <v/>
      </c>
      <c r="E106" s="38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'13'!B107</f>
        <v/>
      </c>
      <c r="C107" s="30" t="str">
        <f>'13'!C107</f>
        <v/>
      </c>
      <c r="D107" s="30" t="str">
        <f>'13'!G107</f>
        <v/>
      </c>
      <c r="E107" s="38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'13'!B108</f>
        <v/>
      </c>
      <c r="C108" s="30" t="str">
        <f>'13'!C108</f>
        <v/>
      </c>
      <c r="D108" s="30" t="str">
        <f>'13'!G108</f>
        <v/>
      </c>
      <c r="E108" s="38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'13'!B109</f>
        <v/>
      </c>
      <c r="C109" s="30" t="str">
        <f>'13'!C109</f>
        <v/>
      </c>
      <c r="D109" s="30" t="str">
        <f>'13'!G109</f>
        <v/>
      </c>
      <c r="E109" s="38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'13'!B110</f>
        <v/>
      </c>
      <c r="C110" s="30" t="str">
        <f>'13'!C110</f>
        <v/>
      </c>
      <c r="D110" s="30" t="str">
        <f>'13'!G110</f>
        <v/>
      </c>
      <c r="E110" s="38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'13'!B111</f>
        <v/>
      </c>
      <c r="C111" s="30" t="str">
        <f>'13'!C111</f>
        <v/>
      </c>
      <c r="D111" s="30" t="str">
        <f>'13'!G111</f>
        <v/>
      </c>
      <c r="E111" s="38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'13'!B112</f>
        <v/>
      </c>
      <c r="C112" s="30" t="str">
        <f>'13'!C112</f>
        <v/>
      </c>
      <c r="D112" s="30" t="str">
        <f>'13'!G112</f>
        <v/>
      </c>
      <c r="E112" s="38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'13'!B113</f>
        <v/>
      </c>
      <c r="C113" s="30" t="str">
        <f>'13'!C113</f>
        <v/>
      </c>
      <c r="D113" s="30" t="str">
        <f>'13'!G113</f>
        <v/>
      </c>
      <c r="E113" s="38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'13'!B114</f>
        <v/>
      </c>
      <c r="C114" s="30" t="str">
        <f>'13'!C114</f>
        <v/>
      </c>
      <c r="D114" s="30" t="str">
        <f>'13'!G114</f>
        <v/>
      </c>
      <c r="E114" s="38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'13'!B115</f>
        <v/>
      </c>
      <c r="C115" s="30" t="str">
        <f>'13'!C115</f>
        <v/>
      </c>
      <c r="D115" s="30" t="str">
        <f>'13'!G115</f>
        <v/>
      </c>
      <c r="E115" s="38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'13'!B116</f>
        <v/>
      </c>
      <c r="C116" s="30" t="str">
        <f>'13'!C116</f>
        <v/>
      </c>
      <c r="D116" s="30" t="str">
        <f>'13'!G116</f>
        <v/>
      </c>
      <c r="E116" s="38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'13'!B117</f>
        <v/>
      </c>
      <c r="C117" s="51" t="str">
        <f>'13'!C117</f>
        <v/>
      </c>
      <c r="D117" s="51" t="str">
        <f>'13'!G117</f>
        <v/>
      </c>
      <c r="E117" s="50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22.63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'14'!B2</f>
        <v>Susu UHT</v>
      </c>
      <c r="C2" s="22">
        <f>'14'!C2</f>
        <v>50</v>
      </c>
      <c r="D2" s="22">
        <f>'14'!G2</f>
        <v>9794</v>
      </c>
      <c r="E2" s="26"/>
      <c r="F2" s="22"/>
      <c r="G2" s="18">
        <v>8741.0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'14'!B3</f>
        <v>Thai Tea Chatramue </v>
      </c>
      <c r="C3" s="30" t="str">
        <f>'14'!C3</f>
        <v/>
      </c>
      <c r="D3" s="30">
        <f>'14'!G3</f>
        <v>196</v>
      </c>
      <c r="E3" s="38"/>
      <c r="F3" s="30"/>
      <c r="G3" s="34">
        <v>196.0</v>
      </c>
      <c r="H3" s="37"/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'14'!B4</f>
        <v>Tapioca Pearl</v>
      </c>
      <c r="C4" s="30" t="str">
        <f>'14'!C4</f>
        <v/>
      </c>
      <c r="D4" s="30">
        <f>'14'!G4</f>
        <v>400</v>
      </c>
      <c r="E4" s="38"/>
      <c r="F4" s="30"/>
      <c r="G4" s="34">
        <v>400.0</v>
      </c>
      <c r="H4" s="37"/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'14'!B5</f>
        <v>Kopi Robusta Kerinci</v>
      </c>
      <c r="C5" s="30" t="str">
        <f>'14'!C5</f>
        <v/>
      </c>
      <c r="D5" s="30">
        <f>'14'!G5</f>
        <v>500</v>
      </c>
      <c r="E5" s="38"/>
      <c r="F5" s="34">
        <v>500.0</v>
      </c>
      <c r="G5" s="34">
        <v>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'14'!B6</f>
        <v>Fructose Syrup</v>
      </c>
      <c r="C6" s="30" t="str">
        <f>'14'!C6</f>
        <v/>
      </c>
      <c r="D6" s="30">
        <f>'14'!G6</f>
        <v>6652</v>
      </c>
      <c r="E6" s="38"/>
      <c r="F6" s="30"/>
      <c r="G6" s="34">
        <v>6094.0</v>
      </c>
      <c r="H6" s="37"/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'14'!B7</f>
        <v>Gula Aren Bubuk</v>
      </c>
      <c r="C7" s="30" t="str">
        <f>'14'!C7</f>
        <v/>
      </c>
      <c r="D7" s="30">
        <f>'14'!G7</f>
        <v>823</v>
      </c>
      <c r="E7" s="38"/>
      <c r="F7" s="34">
        <v>50.0</v>
      </c>
      <c r="G7" s="34">
        <v>773.0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'14'!B8</f>
        <v>Gula Aren Cair</v>
      </c>
      <c r="C8" s="30" t="str">
        <f>'14'!C8</f>
        <v/>
      </c>
      <c r="D8" s="30">
        <f>'14'!G8</f>
        <v>0</v>
      </c>
      <c r="E8" s="38"/>
      <c r="F8" s="30"/>
      <c r="G8" s="34">
        <v>0.0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'14'!B9</f>
        <v>Carnation</v>
      </c>
      <c r="C9" s="30" t="str">
        <f>'14'!C9</f>
        <v/>
      </c>
      <c r="D9" s="30">
        <f>'14'!G9</f>
        <v>2986</v>
      </c>
      <c r="E9" s="38"/>
      <c r="F9" s="30"/>
      <c r="G9" s="34">
        <v>2782.0</v>
      </c>
      <c r="H9" s="37"/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'14'!B10</f>
        <v>Hazelnut Syrup</v>
      </c>
      <c r="C10" s="30">
        <f>'14'!C10</f>
        <v>102</v>
      </c>
      <c r="D10" s="30">
        <f>'14'!G10</f>
        <v>846</v>
      </c>
      <c r="E10" s="38"/>
      <c r="F10" s="30"/>
      <c r="G10" s="34">
        <v>846.0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'14'!B11</f>
        <v>Small Cup - 14 Oz</v>
      </c>
      <c r="C11" s="30" t="str">
        <f>'14'!C11</f>
        <v/>
      </c>
      <c r="D11" s="30">
        <f>'14'!G11</f>
        <v>64</v>
      </c>
      <c r="E11" s="38"/>
      <c r="F11" s="30"/>
      <c r="G11" s="34">
        <v>62.0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'14'!B12</f>
        <v>Large Cup - 22 Oz</v>
      </c>
      <c r="C12" s="30" t="str">
        <f>'14'!C12</f>
        <v/>
      </c>
      <c r="D12" s="30">
        <f>'14'!G12</f>
        <v>96</v>
      </c>
      <c r="E12" s="38"/>
      <c r="F12" s="30"/>
      <c r="G12" s="34">
        <v>83.0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'14'!B13</f>
        <v>Sedotan Besar</v>
      </c>
      <c r="C13" s="30" t="str">
        <f>'14'!C13</f>
        <v/>
      </c>
      <c r="D13" s="30">
        <f>'14'!G13</f>
        <v>113</v>
      </c>
      <c r="E13" s="38"/>
      <c r="F13" s="30"/>
      <c r="G13" s="34">
        <v>111.0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'14'!B14</f>
        <v>Sedotan Kecil</v>
      </c>
      <c r="C14" s="30" t="str">
        <f>'14'!C14</f>
        <v/>
      </c>
      <c r="D14" s="30">
        <f>'14'!G14</f>
        <v>260</v>
      </c>
      <c r="E14" s="38"/>
      <c r="F14" s="30"/>
      <c r="G14" s="34">
        <v>247.0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'14'!B15</f>
        <v>Cup Sealer</v>
      </c>
      <c r="C15" s="30" t="str">
        <f>'14'!C15</f>
        <v/>
      </c>
      <c r="D15" s="30">
        <f>'14'!G15</f>
        <v>1</v>
      </c>
      <c r="E15" s="38"/>
      <c r="F15" s="30"/>
      <c r="G15" s="34">
        <v>1.0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'14'!B16</f>
        <v>Air Mineral SMS</v>
      </c>
      <c r="C16" s="30" t="str">
        <f>'14'!C16</f>
        <v/>
      </c>
      <c r="D16" s="30">
        <f>'14'!G16</f>
        <v>3</v>
      </c>
      <c r="E16" s="38"/>
      <c r="F16" s="30"/>
      <c r="G16" s="34">
        <v>3.0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'14'!B17</f>
        <v/>
      </c>
      <c r="C17" s="30" t="str">
        <f>'14'!C17</f>
        <v/>
      </c>
      <c r="D17" s="30" t="str">
        <f>'14'!G17</f>
        <v/>
      </c>
      <c r="E17" s="38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'14'!B18</f>
        <v/>
      </c>
      <c r="C18" s="30" t="str">
        <f>'14'!C18</f>
        <v/>
      </c>
      <c r="D18" s="30" t="str">
        <f>'14'!G18</f>
        <v/>
      </c>
      <c r="E18" s="38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'14'!B19</f>
        <v/>
      </c>
      <c r="C19" s="30" t="str">
        <f>'14'!C19</f>
        <v/>
      </c>
      <c r="D19" s="30" t="str">
        <f>'14'!G19</f>
        <v/>
      </c>
      <c r="E19" s="38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'14'!B20</f>
        <v/>
      </c>
      <c r="C20" s="30" t="str">
        <f>'14'!C20</f>
        <v/>
      </c>
      <c r="D20" s="30" t="str">
        <f>'14'!G20</f>
        <v/>
      </c>
      <c r="E20" s="38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'14'!B21</f>
        <v/>
      </c>
      <c r="C21" s="30" t="str">
        <f>'14'!C21</f>
        <v/>
      </c>
      <c r="D21" s="30" t="str">
        <f>'14'!G21</f>
        <v/>
      </c>
      <c r="E21" s="38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'14'!B22</f>
        <v/>
      </c>
      <c r="C22" s="51" t="str">
        <f>'14'!C22</f>
        <v/>
      </c>
      <c r="D22" s="51" t="str">
        <f>'14'!G22</f>
        <v/>
      </c>
      <c r="E22" s="50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'14'!B23</f>
        <v>Bubble Gum Powder</v>
      </c>
      <c r="C23" s="46" t="str">
        <f>'14'!C23</f>
        <v/>
      </c>
      <c r="D23" s="46">
        <f>'14'!G23</f>
        <v>700</v>
      </c>
      <c r="E23" s="76"/>
      <c r="F23" s="46"/>
      <c r="G23" s="57">
        <v>700.0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'14'!B24</f>
        <v>Cotton Candy Powder</v>
      </c>
      <c r="C24" s="30" t="str">
        <f>'14'!C24</f>
        <v/>
      </c>
      <c r="D24" s="30">
        <f>'14'!G24</f>
        <v>117</v>
      </c>
      <c r="E24" s="38"/>
      <c r="F24" s="30"/>
      <c r="G24" s="34">
        <v>117.0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'14'!B25</f>
        <v>Cream Cheese Powder</v>
      </c>
      <c r="C25" s="30" t="str">
        <f>'14'!C25</f>
        <v/>
      </c>
      <c r="D25" s="30">
        <f>'14'!G25</f>
        <v>0</v>
      </c>
      <c r="E25" s="38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'14'!B26</f>
        <v>Es Permen Karet Powder</v>
      </c>
      <c r="C26" s="30" t="str">
        <f>'14'!C26</f>
        <v/>
      </c>
      <c r="D26" s="30">
        <f>'14'!G26</f>
        <v>963</v>
      </c>
      <c r="E26" s="38"/>
      <c r="F26" s="30"/>
      <c r="G26" s="34">
        <v>963.0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'14'!B27</f>
        <v>Green Tea Powder</v>
      </c>
      <c r="C27" s="30" t="str">
        <f>'14'!C27</f>
        <v/>
      </c>
      <c r="D27" s="30">
        <f>'14'!G27</f>
        <v>1201</v>
      </c>
      <c r="E27" s="38"/>
      <c r="F27" s="30"/>
      <c r="G27" s="34">
        <v>1201.0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'14'!B28</f>
        <v>Lemon Tea Powder</v>
      </c>
      <c r="C28" s="30" t="str">
        <f>'14'!C28</f>
        <v/>
      </c>
      <c r="D28" s="30">
        <f>'14'!G28</f>
        <v>1656</v>
      </c>
      <c r="E28" s="38"/>
      <c r="F28" s="30"/>
      <c r="G28" s="34">
        <v>1496.0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'14'!B29</f>
        <v>Lychee Powder</v>
      </c>
      <c r="C29" s="30" t="str">
        <f>'14'!C29</f>
        <v/>
      </c>
      <c r="D29" s="30">
        <f>'14'!G29</f>
        <v>1013</v>
      </c>
      <c r="E29" s="38"/>
      <c r="F29" s="30"/>
      <c r="G29" s="34">
        <v>1013.0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'14'!B30</f>
        <v>Lychee Tea Powder</v>
      </c>
      <c r="C30" s="30" t="str">
        <f>'14'!C30</f>
        <v/>
      </c>
      <c r="D30" s="30">
        <f>'14'!G30</f>
        <v>117</v>
      </c>
      <c r="E30" s="38"/>
      <c r="F30" s="30"/>
      <c r="G30" s="34">
        <v>1125.0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'14'!B31</f>
        <v>Mango Powder</v>
      </c>
      <c r="C31" s="30" t="str">
        <f>'14'!C31</f>
        <v/>
      </c>
      <c r="D31" s="30">
        <f>'14'!G31</f>
        <v>496</v>
      </c>
      <c r="E31" s="38"/>
      <c r="F31" s="30"/>
      <c r="G31" s="34">
        <v>496.0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'14'!B32</f>
        <v>Milo Powder</v>
      </c>
      <c r="C32" s="30" t="str">
        <f>'14'!C32</f>
        <v/>
      </c>
      <c r="D32" s="30">
        <f>'14'!G32</f>
        <v>203</v>
      </c>
      <c r="E32" s="38"/>
      <c r="F32" s="30"/>
      <c r="G32" s="34">
        <v>168.0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'14'!B33</f>
        <v>NDC Creamer Powder</v>
      </c>
      <c r="C33" s="30" t="str">
        <f>'14'!C33</f>
        <v/>
      </c>
      <c r="D33" s="30">
        <f>'14'!G33</f>
        <v>1628</v>
      </c>
      <c r="E33" s="38"/>
      <c r="F33" s="30"/>
      <c r="G33" s="34">
        <v>1628.0</v>
      </c>
      <c r="H33" s="37"/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'14'!B34</f>
        <v>Ovaltine Powder</v>
      </c>
      <c r="C34" s="30" t="str">
        <f>'14'!C34</f>
        <v/>
      </c>
      <c r="D34" s="30">
        <f>'14'!G34</f>
        <v>1257</v>
      </c>
      <c r="E34" s="38"/>
      <c r="F34" s="30"/>
      <c r="G34" s="34">
        <v>1257.0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'14'!B35</f>
        <v>Red Velvet Powder</v>
      </c>
      <c r="C35" s="30" t="str">
        <f>'14'!C35</f>
        <v/>
      </c>
      <c r="D35" s="30">
        <f>'14'!G35</f>
        <v>235</v>
      </c>
      <c r="E35" s="38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'14'!B36</f>
        <v>Royal Chocolate Powder</v>
      </c>
      <c r="C36" s="30" t="str">
        <f>'14'!C36</f>
        <v/>
      </c>
      <c r="D36" s="30">
        <f>'14'!G36</f>
        <v>670</v>
      </c>
      <c r="E36" s="38"/>
      <c r="F36" s="30"/>
      <c r="G36" s="34">
        <v>541.0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'14'!B37</f>
        <v>Teh Kayu Aro Powder</v>
      </c>
      <c r="C37" s="30" t="str">
        <f>'14'!C37</f>
        <v/>
      </c>
      <c r="D37" s="30">
        <f>'14'!G37</f>
        <v>255</v>
      </c>
      <c r="E37" s="38"/>
      <c r="F37" s="30"/>
      <c r="G37" s="34">
        <v>255.0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'14'!B38</f>
        <v>Taro Powder</v>
      </c>
      <c r="C38" s="30" t="str">
        <f>'14'!C38</f>
        <v/>
      </c>
      <c r="D38" s="30">
        <f>'14'!G38</f>
        <v>1182</v>
      </c>
      <c r="E38" s="38"/>
      <c r="F38" s="30"/>
      <c r="G38" s="34">
        <v>1154.0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'14'!B39</f>
        <v>Vanilla Powder</v>
      </c>
      <c r="C39" s="30" t="str">
        <f>'14'!C39</f>
        <v/>
      </c>
      <c r="D39" s="30">
        <f>'14'!G39</f>
        <v>706</v>
      </c>
      <c r="E39" s="38"/>
      <c r="F39" s="30"/>
      <c r="G39" s="34">
        <v>706.0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'14'!B40</f>
        <v/>
      </c>
      <c r="C40" s="30" t="str">
        <f>'14'!C40</f>
        <v/>
      </c>
      <c r="D40" s="30" t="str">
        <f>'14'!G40</f>
        <v/>
      </c>
      <c r="E40" s="38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'14'!B41</f>
        <v/>
      </c>
      <c r="C41" s="30" t="str">
        <f>'14'!C41</f>
        <v/>
      </c>
      <c r="D41" s="30" t="str">
        <f>'14'!G41</f>
        <v/>
      </c>
      <c r="E41" s="38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'14'!B42</f>
        <v/>
      </c>
      <c r="C42" s="66" t="str">
        <f>'14'!C42</f>
        <v/>
      </c>
      <c r="D42" s="66" t="str">
        <f>'14'!G42</f>
        <v/>
      </c>
      <c r="E42" s="65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'14'!B43</f>
        <v>Cold Brew</v>
      </c>
      <c r="C43" s="22" t="str">
        <f>'14'!C43</f>
        <v/>
      </c>
      <c r="D43" s="22">
        <f>'14'!G43</f>
        <v>283</v>
      </c>
      <c r="E43" s="26"/>
      <c r="F43" s="22"/>
      <c r="G43" s="18">
        <v>167.0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'14'!B44</f>
        <v>Biang Black Tea Kayu Aro</v>
      </c>
      <c r="C44" s="30" t="str">
        <f>'14'!C44</f>
        <v/>
      </c>
      <c r="D44" s="30">
        <f>'14'!G44</f>
        <v>780</v>
      </c>
      <c r="E44" s="38"/>
      <c r="F44" s="30"/>
      <c r="G44" s="34">
        <v>780.0</v>
      </c>
      <c r="H44" s="37"/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'14'!B45</f>
        <v>Biang Thai Tea</v>
      </c>
      <c r="C45" s="30" t="str">
        <f>'14'!C45</f>
        <v/>
      </c>
      <c r="D45" s="30">
        <f>'14'!G45</f>
        <v>2835</v>
      </c>
      <c r="E45" s="38"/>
      <c r="F45" s="30"/>
      <c r="G45" s="34">
        <v>2401.0</v>
      </c>
      <c r="H45" s="37"/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'14'!B46</f>
        <v>Cream Cheese</v>
      </c>
      <c r="C46" s="30" t="str">
        <f>'14'!C46</f>
        <v/>
      </c>
      <c r="D46" s="30">
        <f>'14'!G46</f>
        <v>0</v>
      </c>
      <c r="E46" s="38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'14'!B47</f>
        <v>Boba</v>
      </c>
      <c r="C47" s="30" t="str">
        <f>'14'!C47</f>
        <v/>
      </c>
      <c r="D47" s="30">
        <f>'14'!G47</f>
        <v>385</v>
      </c>
      <c r="E47" s="38"/>
      <c r="F47" s="30"/>
      <c r="G47" s="34">
        <v>389.0</v>
      </c>
      <c r="H47" s="35" t="s">
        <v>139</v>
      </c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'14'!B48</f>
        <v>Creamer Cair</v>
      </c>
      <c r="C48" s="30" t="str">
        <f>'14'!C48</f>
        <v/>
      </c>
      <c r="D48" s="30">
        <f>'14'!G48</f>
        <v>346</v>
      </c>
      <c r="E48" s="38"/>
      <c r="F48" s="30"/>
      <c r="G48" s="34">
        <v>252.0</v>
      </c>
      <c r="H48" s="37"/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'14'!B49</f>
        <v/>
      </c>
      <c r="C49" s="30" t="str">
        <f>'14'!C49</f>
        <v/>
      </c>
      <c r="D49" s="30" t="str">
        <f>'14'!G49</f>
        <v/>
      </c>
      <c r="E49" s="38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'14'!B50</f>
        <v/>
      </c>
      <c r="C50" s="30" t="str">
        <f>'14'!C50</f>
        <v/>
      </c>
      <c r="D50" s="30" t="str">
        <f>'14'!G50</f>
        <v/>
      </c>
      <c r="E50" s="38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'14'!B51</f>
        <v/>
      </c>
      <c r="C51" s="30" t="str">
        <f>'14'!C51</f>
        <v/>
      </c>
      <c r="D51" s="30" t="str">
        <f>'14'!G51</f>
        <v/>
      </c>
      <c r="E51" s="38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'14'!B52</f>
        <v/>
      </c>
      <c r="C52" s="51" t="str">
        <f>'14'!C52</f>
        <v/>
      </c>
      <c r="D52" s="51" t="str">
        <f>'14'!G52</f>
        <v/>
      </c>
      <c r="E52" s="50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'14'!B53</f>
        <v>Coffee Jelly</v>
      </c>
      <c r="C53" s="46" t="str">
        <f>'14'!C53</f>
        <v/>
      </c>
      <c r="D53" s="46">
        <f>'14'!G53</f>
        <v>0</v>
      </c>
      <c r="E53" s="7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'14'!B54</f>
        <v>Lotus Crumb</v>
      </c>
      <c r="C54" s="30" t="str">
        <f>'14'!C54</f>
        <v/>
      </c>
      <c r="D54" s="30">
        <f>'14'!G54</f>
        <v>0</v>
      </c>
      <c r="E54" s="38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'14'!B55</f>
        <v>Oreo Crumbs</v>
      </c>
      <c r="C55" s="30" t="str">
        <f>'14'!C55</f>
        <v/>
      </c>
      <c r="D55" s="30">
        <f>'14'!G55</f>
        <v>8744</v>
      </c>
      <c r="E55" s="38"/>
      <c r="F55" s="30"/>
      <c r="G55" s="34">
        <v>8586.0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'14'!B56</f>
        <v>Rainbow Jelly</v>
      </c>
      <c r="C56" s="30" t="str">
        <f>'14'!C56</f>
        <v/>
      </c>
      <c r="D56" s="30">
        <f>'14'!G56</f>
        <v>0</v>
      </c>
      <c r="E56" s="38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'14'!B57</f>
        <v>Strawberry jam</v>
      </c>
      <c r="C57" s="30" t="str">
        <f>'14'!C57</f>
        <v/>
      </c>
      <c r="D57" s="30">
        <f>'14'!G57</f>
        <v>2263</v>
      </c>
      <c r="E57" s="38"/>
      <c r="F57" s="30"/>
      <c r="G57" s="34">
        <v>2262.0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'14'!B58</f>
        <v>Manggo Jam</v>
      </c>
      <c r="C58" s="30" t="str">
        <f>'14'!C58</f>
        <v/>
      </c>
      <c r="D58" s="30">
        <f>'14'!G58</f>
        <v>2050</v>
      </c>
      <c r="E58" s="38"/>
      <c r="F58" s="30"/>
      <c r="G58" s="34">
        <v>2004.0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'14'!B59</f>
        <v>Chocolate Topping</v>
      </c>
      <c r="C59" s="30" t="str">
        <f>'14'!C59</f>
        <v/>
      </c>
      <c r="D59" s="30">
        <f>'14'!G59</f>
        <v>6318</v>
      </c>
      <c r="E59" s="38"/>
      <c r="F59" s="30"/>
      <c r="G59" s="34">
        <v>6179.0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'14'!B60</f>
        <v>Chocolate Sauce</v>
      </c>
      <c r="C60" s="30" t="str">
        <f>'14'!C60</f>
        <v/>
      </c>
      <c r="D60" s="30" t="str">
        <f>'14'!G60</f>
        <v/>
      </c>
      <c r="E60" s="38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'14'!B61</f>
        <v>Yakult</v>
      </c>
      <c r="C61" s="30" t="str">
        <f>'14'!C61</f>
        <v/>
      </c>
      <c r="D61" s="30">
        <f>'14'!G61</f>
        <v>11</v>
      </c>
      <c r="E61" s="38"/>
      <c r="F61" s="30"/>
      <c r="G61" s="34">
        <v>11.0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'14'!B62</f>
        <v>kacang morin</v>
      </c>
      <c r="C62" s="30" t="str">
        <f>'14'!C62</f>
        <v/>
      </c>
      <c r="D62" s="30">
        <f>'14'!G62</f>
        <v>916</v>
      </c>
      <c r="E62" s="38"/>
      <c r="F62" s="30"/>
      <c r="G62" s="34">
        <v>903.0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'14'!B63</f>
        <v/>
      </c>
      <c r="C63" s="30" t="str">
        <f>'14'!C63</f>
        <v/>
      </c>
      <c r="D63" s="30" t="str">
        <f>'14'!G63</f>
        <v/>
      </c>
      <c r="E63" s="38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'14'!B64</f>
        <v/>
      </c>
      <c r="C64" s="30" t="str">
        <f>'14'!C64</f>
        <v/>
      </c>
      <c r="D64" s="30" t="str">
        <f>'14'!G64</f>
        <v/>
      </c>
      <c r="E64" s="38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'14'!B65</f>
        <v/>
      </c>
      <c r="C65" s="66" t="str">
        <f>'14'!C65</f>
        <v/>
      </c>
      <c r="D65" s="66" t="str">
        <f>'14'!G65</f>
        <v/>
      </c>
      <c r="E65" s="65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'14'!B66</f>
        <v>Soft Mix Vanilla</v>
      </c>
      <c r="C66" s="22" t="str">
        <f>'14'!C66</f>
        <v/>
      </c>
      <c r="D66" s="22">
        <f>'14'!G66</f>
        <v>55000</v>
      </c>
      <c r="E66" s="31">
        <v>10000.0</v>
      </c>
      <c r="F66" s="22"/>
      <c r="G66" s="18">
        <v>55000.0</v>
      </c>
      <c r="H66" s="24" t="s">
        <v>14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'14'!B67</f>
        <v>Soft Mix Mocca</v>
      </c>
      <c r="C67" s="30" t="str">
        <f>'14'!C67</f>
        <v/>
      </c>
      <c r="D67" s="30" t="str">
        <f>'14'!G67</f>
        <v/>
      </c>
      <c r="E67" s="38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'14'!B68</f>
        <v>Soft Mix Green Tea</v>
      </c>
      <c r="C68" s="30" t="str">
        <f>'14'!C68</f>
        <v/>
      </c>
      <c r="D68" s="30" t="str">
        <f>'14'!G68</f>
        <v/>
      </c>
      <c r="E68" s="38"/>
      <c r="F68" s="30"/>
      <c r="G68" s="30"/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'14'!B69</f>
        <v>Soft Mix Strawberry</v>
      </c>
      <c r="C69" s="30" t="str">
        <f>'14'!C69</f>
        <v/>
      </c>
      <c r="D69" s="30" t="str">
        <f>'14'!G69</f>
        <v/>
      </c>
      <c r="E69" s="38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'14'!B70</f>
        <v>Soft Mix Chocolate</v>
      </c>
      <c r="C70" s="30" t="str">
        <f>'14'!C70</f>
        <v/>
      </c>
      <c r="D70" s="30" t="str">
        <f>'14'!G70</f>
        <v/>
      </c>
      <c r="E70" s="38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'14'!B71</f>
        <v>Cup 12 Oz</v>
      </c>
      <c r="C71" s="30" t="str">
        <f>'14'!C71</f>
        <v/>
      </c>
      <c r="D71" s="30">
        <f>'14'!G71</f>
        <v>630</v>
      </c>
      <c r="E71" s="38"/>
      <c r="F71" s="30"/>
      <c r="G71" s="34">
        <v>587.0</v>
      </c>
      <c r="H71" s="37"/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'14'!B72</f>
        <v>Cone</v>
      </c>
      <c r="C72" s="30" t="str">
        <f>'14'!C72</f>
        <v/>
      </c>
      <c r="D72" s="30">
        <f>'14'!G72</f>
        <v>547</v>
      </c>
      <c r="E72" s="38"/>
      <c r="F72" s="30"/>
      <c r="G72" s="34">
        <v>494.0</v>
      </c>
      <c r="H72" s="37"/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'14'!B73</f>
        <v>Sendok Ice Cream</v>
      </c>
      <c r="C73" s="30" t="str">
        <f>'14'!C73</f>
        <v/>
      </c>
      <c r="D73" s="30">
        <f>'14'!G73</f>
        <v>538</v>
      </c>
      <c r="E73" s="38"/>
      <c r="F73" s="30"/>
      <c r="G73" s="34">
        <v>495.0</v>
      </c>
      <c r="H73" s="37"/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'14'!B74</f>
        <v>Paper Cup 4 Oz</v>
      </c>
      <c r="C74" s="30" t="str">
        <f>'14'!C74</f>
        <v/>
      </c>
      <c r="D74" s="30">
        <f>'14'!G74</f>
        <v>293</v>
      </c>
      <c r="E74" s="38"/>
      <c r="F74" s="30"/>
      <c r="G74" s="34">
        <v>293.0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'14'!B75</f>
        <v/>
      </c>
      <c r="C75" s="30" t="str">
        <f>'14'!C75</f>
        <v/>
      </c>
      <c r="D75" s="30" t="str">
        <f>'14'!G75</f>
        <v/>
      </c>
      <c r="E75" s="38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'14'!B76</f>
        <v/>
      </c>
      <c r="C76" s="30" t="str">
        <f>'14'!C76</f>
        <v/>
      </c>
      <c r="D76" s="30" t="str">
        <f>'14'!G76</f>
        <v/>
      </c>
      <c r="E76" s="38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'14'!B77</f>
        <v/>
      </c>
      <c r="C77" s="30" t="str">
        <f>'14'!C77</f>
        <v/>
      </c>
      <c r="D77" s="30" t="str">
        <f>'14'!G77</f>
        <v/>
      </c>
      <c r="E77" s="38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'14'!B78</f>
        <v/>
      </c>
      <c r="C78" s="30" t="str">
        <f>'14'!C78</f>
        <v/>
      </c>
      <c r="D78" s="30" t="str">
        <f>'14'!G78</f>
        <v/>
      </c>
      <c r="E78" s="38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'14'!B79</f>
        <v/>
      </c>
      <c r="C79" s="30" t="str">
        <f>'14'!C79</f>
        <v/>
      </c>
      <c r="D79" s="30" t="str">
        <f>'14'!G79</f>
        <v/>
      </c>
      <c r="E79" s="38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'14'!B80</f>
        <v/>
      </c>
      <c r="C80" s="30" t="str">
        <f>'14'!C80</f>
        <v/>
      </c>
      <c r="D80" s="30" t="str">
        <f>'14'!G80</f>
        <v/>
      </c>
      <c r="E80" s="38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'14'!B81</f>
        <v/>
      </c>
      <c r="C81" s="30" t="str">
        <f>'14'!C81</f>
        <v/>
      </c>
      <c r="D81" s="30" t="str">
        <f>'14'!G81</f>
        <v/>
      </c>
      <c r="E81" s="38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'14'!B82</f>
        <v/>
      </c>
      <c r="C82" s="30" t="str">
        <f>'14'!C82</f>
        <v/>
      </c>
      <c r="D82" s="30" t="str">
        <f>'14'!G82</f>
        <v/>
      </c>
      <c r="E82" s="38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'14'!B83</f>
        <v/>
      </c>
      <c r="C83" s="30" t="str">
        <f>'14'!C83</f>
        <v/>
      </c>
      <c r="D83" s="30" t="str">
        <f>'14'!G83</f>
        <v/>
      </c>
      <c r="E83" s="38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'14'!B84</f>
        <v/>
      </c>
      <c r="C84" s="30" t="str">
        <f>'14'!C84</f>
        <v/>
      </c>
      <c r="D84" s="30" t="str">
        <f>'14'!G84</f>
        <v/>
      </c>
      <c r="E84" s="38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'14'!B85</f>
        <v/>
      </c>
      <c r="C85" s="30" t="str">
        <f>'14'!C85</f>
        <v/>
      </c>
      <c r="D85" s="30" t="str">
        <f>'14'!G85</f>
        <v/>
      </c>
      <c r="E85" s="38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'14'!B86</f>
        <v/>
      </c>
      <c r="C86" s="51" t="str">
        <f>'14'!C86</f>
        <v/>
      </c>
      <c r="D86" s="51" t="str">
        <f>'14'!G86</f>
        <v/>
      </c>
      <c r="E86" s="50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'14'!B87</f>
        <v>kertas termal</v>
      </c>
      <c r="C87" s="46" t="str">
        <f>'14'!C87</f>
        <v/>
      </c>
      <c r="D87" s="46">
        <f>'14'!G87</f>
        <v>10</v>
      </c>
      <c r="E87" s="26"/>
      <c r="F87" s="22"/>
      <c r="G87" s="18">
        <v>9.0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'14'!B88</f>
        <v>plastik sampah</v>
      </c>
      <c r="C88" s="30" t="str">
        <f>'14'!C88</f>
        <v/>
      </c>
      <c r="D88" s="30">
        <f>'14'!G88</f>
        <v>4</v>
      </c>
      <c r="E88" s="38"/>
      <c r="F88" s="30"/>
      <c r="G88" s="34">
        <v>3.0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'14'!B89</f>
        <v>plastik cup 1 panjang</v>
      </c>
      <c r="C89" s="30" t="str">
        <f>'14'!C89</f>
        <v/>
      </c>
      <c r="D89" s="30">
        <f>'14'!G89</f>
        <v>6</v>
      </c>
      <c r="E89" s="38"/>
      <c r="F89" s="30"/>
      <c r="G89" s="34">
        <v>6.0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'14'!B90</f>
        <v>plastik cup 2 panjang</v>
      </c>
      <c r="C90" s="30" t="str">
        <f>'14'!C90</f>
        <v/>
      </c>
      <c r="D90" s="30">
        <f>'14'!G90</f>
        <v>4</v>
      </c>
      <c r="E90" s="38"/>
      <c r="F90" s="30"/>
      <c r="G90" s="34">
        <v>4.0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'14'!B91</f>
        <v>plastik cup 4 takeaway</v>
      </c>
      <c r="C91" s="30" t="str">
        <f>'14'!C91</f>
        <v/>
      </c>
      <c r="D91" s="30">
        <f>'14'!G91</f>
        <v>2</v>
      </c>
      <c r="E91" s="38"/>
      <c r="F91" s="30"/>
      <c r="G91" s="34">
        <v>2.0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'14'!B92</f>
        <v>sabun ultra</v>
      </c>
      <c r="C92" s="30" t="str">
        <f>'14'!C92</f>
        <v/>
      </c>
      <c r="D92" s="30">
        <f>'14'!G92</f>
        <v>1</v>
      </c>
      <c r="E92" s="38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'14'!B93</f>
        <v>handgloves</v>
      </c>
      <c r="C93" s="30" t="str">
        <f>'14'!C93</f>
        <v/>
      </c>
      <c r="D93" s="30">
        <f>'14'!G93</f>
        <v>2</v>
      </c>
      <c r="E93" s="38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'14'!B94</f>
        <v>tissu jolly </v>
      </c>
      <c r="C94" s="30" t="str">
        <f>'14'!C94</f>
        <v/>
      </c>
      <c r="D94" s="30">
        <f>'14'!G94</f>
        <v>5</v>
      </c>
      <c r="E94" s="38"/>
      <c r="F94" s="30"/>
      <c r="G94" s="34">
        <v>5.0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'14'!B95</f>
        <v>pisau donat</v>
      </c>
      <c r="C95" s="30" t="str">
        <f>'14'!C95</f>
        <v/>
      </c>
      <c r="D95" s="30">
        <f>'14'!G95</f>
        <v>75</v>
      </c>
      <c r="E95" s="38"/>
      <c r="F95" s="30"/>
      <c r="G95" s="34">
        <v>75.0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'14'!B96</f>
        <v>garpu donat</v>
      </c>
      <c r="C96" s="30" t="str">
        <f>'14'!C96</f>
        <v/>
      </c>
      <c r="D96" s="30">
        <f>'14'!G96</f>
        <v>84</v>
      </c>
      <c r="E96" s="38"/>
      <c r="F96" s="30"/>
      <c r="G96" s="34">
        <v>84.0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'14'!B97</f>
        <v>kertas tray donat</v>
      </c>
      <c r="C97" s="30" t="str">
        <f>'14'!C97</f>
        <v/>
      </c>
      <c r="D97" s="30">
        <f>'14'!G97</f>
        <v>36</v>
      </c>
      <c r="E97" s="38"/>
      <c r="F97" s="30"/>
      <c r="G97" s="34">
        <v>36.0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'14'!B98</f>
        <v>donat</v>
      </c>
      <c r="C98" s="30" t="str">
        <f>'14'!C98</f>
        <v/>
      </c>
      <c r="D98" s="30">
        <f>'14'!G98</f>
        <v>3</v>
      </c>
      <c r="E98" s="38"/>
      <c r="F98" s="34">
        <v>3.0</v>
      </c>
      <c r="G98" s="34">
        <v>0.0</v>
      </c>
      <c r="H98" s="35" t="s">
        <v>147</v>
      </c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'14'!B99</f>
        <v>batrai timbangan</v>
      </c>
      <c r="C99" s="30" t="str">
        <f>'14'!C99</f>
        <v/>
      </c>
      <c r="D99" s="30">
        <f>'14'!G99</f>
        <v>2</v>
      </c>
      <c r="E99" s="38"/>
      <c r="F99" s="30"/>
      <c r="G99" s="34">
        <v>2.0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'14'!B100</f>
        <v>stella gantung</v>
      </c>
      <c r="C100" s="30" t="str">
        <f>'14'!C100</f>
        <v/>
      </c>
      <c r="D100" s="30">
        <f>'14'!G100</f>
        <v>1</v>
      </c>
      <c r="E100" s="38"/>
      <c r="F100" s="30"/>
      <c r="G100" s="34">
        <v>1.0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'14'!B101</f>
        <v>brush kain</v>
      </c>
      <c r="C101" s="30" t="str">
        <f>'14'!C101</f>
        <v/>
      </c>
      <c r="D101" s="30">
        <f>'14'!G101</f>
        <v>1</v>
      </c>
      <c r="E101" s="38"/>
      <c r="F101" s="30"/>
      <c r="G101" s="34">
        <v>1.0</v>
      </c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'14'!B102</f>
        <v>pembersih lantai 4L</v>
      </c>
      <c r="C102" s="30" t="str">
        <f>'14'!C102</f>
        <v/>
      </c>
      <c r="D102" s="30">
        <f>'14'!G102</f>
        <v>4000</v>
      </c>
      <c r="E102" s="38"/>
      <c r="F102" s="30"/>
      <c r="G102" s="34">
        <v>4000.0</v>
      </c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'14'!B103</f>
        <v/>
      </c>
      <c r="C103" s="30" t="str">
        <f>'14'!C103</f>
        <v/>
      </c>
      <c r="D103" s="30" t="str">
        <f>'14'!G103</f>
        <v/>
      </c>
      <c r="E103" s="38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'14'!B104</f>
        <v/>
      </c>
      <c r="C104" s="30" t="str">
        <f>'14'!C104</f>
        <v/>
      </c>
      <c r="D104" s="30" t="str">
        <f>'14'!G104</f>
        <v/>
      </c>
      <c r="E104" s="38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'14'!B105</f>
        <v/>
      </c>
      <c r="C105" s="30" t="str">
        <f>'14'!C105</f>
        <v/>
      </c>
      <c r="D105" s="30" t="str">
        <f>'14'!G105</f>
        <v/>
      </c>
      <c r="E105" s="38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'14'!B106</f>
        <v/>
      </c>
      <c r="C106" s="30" t="str">
        <f>'14'!C106</f>
        <v/>
      </c>
      <c r="D106" s="30" t="str">
        <f>'14'!G106</f>
        <v/>
      </c>
      <c r="E106" s="38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'14'!B107</f>
        <v/>
      </c>
      <c r="C107" s="30" t="str">
        <f>'14'!C107</f>
        <v/>
      </c>
      <c r="D107" s="30" t="str">
        <f>'14'!G107</f>
        <v/>
      </c>
      <c r="E107" s="38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'14'!B108</f>
        <v/>
      </c>
      <c r="C108" s="30" t="str">
        <f>'14'!C108</f>
        <v/>
      </c>
      <c r="D108" s="30" t="str">
        <f>'14'!G108</f>
        <v/>
      </c>
      <c r="E108" s="38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'14'!B109</f>
        <v/>
      </c>
      <c r="C109" s="30" t="str">
        <f>'14'!C109</f>
        <v/>
      </c>
      <c r="D109" s="30" t="str">
        <f>'14'!G109</f>
        <v/>
      </c>
      <c r="E109" s="38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'14'!B110</f>
        <v/>
      </c>
      <c r="C110" s="30" t="str">
        <f>'14'!C110</f>
        <v/>
      </c>
      <c r="D110" s="30" t="str">
        <f>'14'!G110</f>
        <v/>
      </c>
      <c r="E110" s="38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'14'!B111</f>
        <v/>
      </c>
      <c r="C111" s="30" t="str">
        <f>'14'!C111</f>
        <v/>
      </c>
      <c r="D111" s="30" t="str">
        <f>'14'!G111</f>
        <v/>
      </c>
      <c r="E111" s="38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'14'!B112</f>
        <v/>
      </c>
      <c r="C112" s="30" t="str">
        <f>'14'!C112</f>
        <v/>
      </c>
      <c r="D112" s="30" t="str">
        <f>'14'!G112</f>
        <v/>
      </c>
      <c r="E112" s="38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'14'!B113</f>
        <v/>
      </c>
      <c r="C113" s="30" t="str">
        <f>'14'!C113</f>
        <v/>
      </c>
      <c r="D113" s="30" t="str">
        <f>'14'!G113</f>
        <v/>
      </c>
      <c r="E113" s="38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'14'!B114</f>
        <v/>
      </c>
      <c r="C114" s="30" t="str">
        <f>'14'!C114</f>
        <v/>
      </c>
      <c r="D114" s="30" t="str">
        <f>'14'!G114</f>
        <v/>
      </c>
      <c r="E114" s="38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'14'!B115</f>
        <v/>
      </c>
      <c r="C115" s="30" t="str">
        <f>'14'!C115</f>
        <v/>
      </c>
      <c r="D115" s="30" t="str">
        <f>'14'!G115</f>
        <v/>
      </c>
      <c r="E115" s="38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'14'!B116</f>
        <v/>
      </c>
      <c r="C116" s="30" t="str">
        <f>'14'!C116</f>
        <v/>
      </c>
      <c r="D116" s="30" t="str">
        <f>'14'!G116</f>
        <v/>
      </c>
      <c r="E116" s="38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'14'!B117</f>
        <v/>
      </c>
      <c r="C117" s="51" t="str">
        <f>'14'!C117</f>
        <v/>
      </c>
      <c r="D117" s="51" t="str">
        <f>'14'!G117</f>
        <v/>
      </c>
      <c r="E117" s="50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23.5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'15'!B2</f>
        <v>Susu UHT</v>
      </c>
      <c r="C2" s="22">
        <f>'15'!C2</f>
        <v>50</v>
      </c>
      <c r="D2" s="22">
        <f>'15'!G2</f>
        <v>8741</v>
      </c>
      <c r="E2" s="22"/>
      <c r="F2" s="22"/>
      <c r="G2" s="18">
        <v>8684.0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'15'!B3</f>
        <v>Thai Tea Chatramue </v>
      </c>
      <c r="C3" s="30" t="str">
        <f>'15'!C3</f>
        <v/>
      </c>
      <c r="D3" s="30">
        <f>'15'!G3</f>
        <v>196</v>
      </c>
      <c r="E3" s="30"/>
      <c r="F3" s="30"/>
      <c r="G3" s="34">
        <v>196.0</v>
      </c>
      <c r="H3" s="37"/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'15'!B4</f>
        <v>Tapioca Pearl</v>
      </c>
      <c r="C4" s="30" t="str">
        <f>'15'!C4</f>
        <v/>
      </c>
      <c r="D4" s="30">
        <f>'15'!G4</f>
        <v>400</v>
      </c>
      <c r="E4" s="30"/>
      <c r="F4" s="34">
        <v>100.0</v>
      </c>
      <c r="G4" s="34">
        <v>300.0</v>
      </c>
      <c r="H4" s="35" t="s">
        <v>18</v>
      </c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'15'!B5</f>
        <v>Kopi Robusta Kerinci</v>
      </c>
      <c r="C5" s="30" t="str">
        <f>'15'!C5</f>
        <v/>
      </c>
      <c r="D5" s="30">
        <f>'15'!G5</f>
        <v>0</v>
      </c>
      <c r="E5" s="30"/>
      <c r="F5" s="30"/>
      <c r="G5" s="34">
        <v>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'15'!B6</f>
        <v>Fructose Syrup</v>
      </c>
      <c r="C6" s="30" t="str">
        <f>'15'!C6</f>
        <v/>
      </c>
      <c r="D6" s="30">
        <f>'15'!G6</f>
        <v>6094</v>
      </c>
      <c r="E6" s="30"/>
      <c r="F6" s="30"/>
      <c r="G6" s="34">
        <v>5678.0</v>
      </c>
      <c r="H6" s="37"/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'15'!B7</f>
        <v>Gula Aren Bubuk</v>
      </c>
      <c r="C7" s="30" t="str">
        <f>'15'!C7</f>
        <v/>
      </c>
      <c r="D7" s="30">
        <f>'15'!G7</f>
        <v>773</v>
      </c>
      <c r="E7" s="30"/>
      <c r="F7" s="34">
        <v>40.0</v>
      </c>
      <c r="G7" s="34">
        <v>733.0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'15'!B8</f>
        <v>Gula Aren Cair</v>
      </c>
      <c r="C8" s="30" t="str">
        <f>'15'!C8</f>
        <v/>
      </c>
      <c r="D8" s="30">
        <f>'15'!G8</f>
        <v>0</v>
      </c>
      <c r="E8" s="34">
        <v>1000.0</v>
      </c>
      <c r="F8" s="30"/>
      <c r="G8" s="34">
        <v>1000.0</v>
      </c>
      <c r="H8" s="35" t="s">
        <v>14</v>
      </c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'15'!B9</f>
        <v>Carnation</v>
      </c>
      <c r="C9" s="30" t="str">
        <f>'15'!C9</f>
        <v/>
      </c>
      <c r="D9" s="30">
        <f>'15'!G9</f>
        <v>2782</v>
      </c>
      <c r="E9" s="30"/>
      <c r="F9" s="30"/>
      <c r="G9" s="34">
        <v>2489.0</v>
      </c>
      <c r="H9" s="37"/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'15'!B10</f>
        <v>Hazelnut Syrup</v>
      </c>
      <c r="C10" s="30">
        <f>'15'!C10</f>
        <v>102</v>
      </c>
      <c r="D10" s="30">
        <f>'15'!G10</f>
        <v>846</v>
      </c>
      <c r="E10" s="30"/>
      <c r="F10" s="30"/>
      <c r="G10" s="34">
        <v>848.0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'15'!B11</f>
        <v>Small Cup - 14 Oz</v>
      </c>
      <c r="C11" s="30" t="str">
        <f>'15'!C11</f>
        <v/>
      </c>
      <c r="D11" s="30">
        <f>'15'!G11</f>
        <v>62</v>
      </c>
      <c r="E11" s="30"/>
      <c r="F11" s="30"/>
      <c r="G11" s="34">
        <v>60.0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'15'!B12</f>
        <v>Large Cup - 22 Oz</v>
      </c>
      <c r="C12" s="30" t="str">
        <f>'15'!C12</f>
        <v/>
      </c>
      <c r="D12" s="30">
        <f>'15'!G12</f>
        <v>83</v>
      </c>
      <c r="E12" s="34">
        <v>300.0</v>
      </c>
      <c r="F12" s="30"/>
      <c r="G12" s="34">
        <v>376.0</v>
      </c>
      <c r="H12" s="35" t="s">
        <v>14</v>
      </c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'15'!B13</f>
        <v>Sedotan Besar</v>
      </c>
      <c r="C13" s="30" t="str">
        <f>'15'!C13</f>
        <v/>
      </c>
      <c r="D13" s="30">
        <f>'15'!G13</f>
        <v>111</v>
      </c>
      <c r="E13" s="30"/>
      <c r="F13" s="30"/>
      <c r="G13" s="34">
        <v>109.0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'15'!B14</f>
        <v>Sedotan Kecil</v>
      </c>
      <c r="C14" s="30" t="str">
        <f>'15'!C14</f>
        <v/>
      </c>
      <c r="D14" s="30">
        <f>'15'!G14</f>
        <v>247</v>
      </c>
      <c r="E14" s="30"/>
      <c r="F14" s="30"/>
      <c r="G14" s="34">
        <v>240.0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'15'!B15</f>
        <v>Cup Sealer</v>
      </c>
      <c r="C15" s="30" t="str">
        <f>'15'!C15</f>
        <v/>
      </c>
      <c r="D15" s="30">
        <f>'15'!G15</f>
        <v>1</v>
      </c>
      <c r="E15" s="30"/>
      <c r="F15" s="30"/>
      <c r="G15" s="34">
        <v>1.0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'15'!B16</f>
        <v>Air Mineral SMS</v>
      </c>
      <c r="C16" s="30" t="str">
        <f>'15'!C16</f>
        <v/>
      </c>
      <c r="D16" s="30">
        <f>'15'!G16</f>
        <v>3</v>
      </c>
      <c r="E16" s="30"/>
      <c r="F16" s="30"/>
      <c r="G16" s="34">
        <v>3.0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'15'!B17</f>
        <v/>
      </c>
      <c r="C17" s="30" t="str">
        <f>'15'!C17</f>
        <v/>
      </c>
      <c r="D17" s="30" t="str">
        <f>'15'!G17</f>
        <v/>
      </c>
      <c r="E17" s="30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'15'!B18</f>
        <v/>
      </c>
      <c r="C18" s="30" t="str">
        <f>'15'!C18</f>
        <v/>
      </c>
      <c r="D18" s="30" t="str">
        <f>'15'!G18</f>
        <v/>
      </c>
      <c r="E18" s="30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'15'!B19</f>
        <v/>
      </c>
      <c r="C19" s="30" t="str">
        <f>'15'!C19</f>
        <v/>
      </c>
      <c r="D19" s="30" t="str">
        <f>'15'!G19</f>
        <v/>
      </c>
      <c r="E19" s="30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'15'!B20</f>
        <v/>
      </c>
      <c r="C20" s="30" t="str">
        <f>'15'!C20</f>
        <v/>
      </c>
      <c r="D20" s="30" t="str">
        <f>'15'!G20</f>
        <v/>
      </c>
      <c r="E20" s="30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'15'!B21</f>
        <v/>
      </c>
      <c r="C21" s="30" t="str">
        <f>'15'!C21</f>
        <v/>
      </c>
      <c r="D21" s="30" t="str">
        <f>'15'!G21</f>
        <v/>
      </c>
      <c r="E21" s="30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'15'!B22</f>
        <v/>
      </c>
      <c r="C22" s="51" t="str">
        <f>'15'!C22</f>
        <v/>
      </c>
      <c r="D22" s="51" t="str">
        <f>'15'!G22</f>
        <v/>
      </c>
      <c r="E22" s="51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'15'!B23</f>
        <v>Bubble Gum Powder</v>
      </c>
      <c r="C23" s="46" t="str">
        <f>'15'!C23</f>
        <v/>
      </c>
      <c r="D23" s="46">
        <f>'15'!G23</f>
        <v>700</v>
      </c>
      <c r="E23" s="46"/>
      <c r="F23" s="46"/>
      <c r="G23" s="57">
        <v>700.0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'15'!B24</f>
        <v>Cotton Candy Powder</v>
      </c>
      <c r="C24" s="30" t="str">
        <f>'15'!C24</f>
        <v/>
      </c>
      <c r="D24" s="30">
        <f>'15'!G24</f>
        <v>117</v>
      </c>
      <c r="E24" s="30"/>
      <c r="F24" s="30"/>
      <c r="G24" s="34">
        <v>117.0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'15'!B25</f>
        <v>Cream Cheese Powder</v>
      </c>
      <c r="C25" s="30" t="str">
        <f>'15'!C25</f>
        <v/>
      </c>
      <c r="D25" s="30">
        <f>'15'!G25</f>
        <v>0</v>
      </c>
      <c r="E25" s="30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'15'!B26</f>
        <v>Es Permen Karet Powder</v>
      </c>
      <c r="C26" s="30" t="str">
        <f>'15'!C26</f>
        <v/>
      </c>
      <c r="D26" s="30">
        <f>'15'!G26</f>
        <v>963</v>
      </c>
      <c r="E26" s="30"/>
      <c r="F26" s="30"/>
      <c r="G26" s="34">
        <v>963.0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'15'!B27</f>
        <v>Green Tea Powder</v>
      </c>
      <c r="C27" s="30" t="str">
        <f>'15'!C27</f>
        <v/>
      </c>
      <c r="D27" s="30">
        <f>'15'!G27</f>
        <v>1201</v>
      </c>
      <c r="E27" s="30"/>
      <c r="F27" s="30"/>
      <c r="G27" s="34">
        <v>1201.0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'15'!B28</f>
        <v>Lemon Tea Powder</v>
      </c>
      <c r="C28" s="30" t="str">
        <f>'15'!C28</f>
        <v/>
      </c>
      <c r="D28" s="30">
        <f>'15'!G28</f>
        <v>1496</v>
      </c>
      <c r="E28" s="30"/>
      <c r="F28" s="30"/>
      <c r="G28" s="34">
        <v>1383.0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'15'!B29</f>
        <v>Lychee Powder</v>
      </c>
      <c r="C29" s="30" t="str">
        <f>'15'!C29</f>
        <v/>
      </c>
      <c r="D29" s="30">
        <f>'15'!G29</f>
        <v>1013</v>
      </c>
      <c r="E29" s="30"/>
      <c r="F29" s="30"/>
      <c r="G29" s="34">
        <v>1013.0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'15'!B30</f>
        <v>Lychee Tea Powder</v>
      </c>
      <c r="C30" s="30" t="str">
        <f>'15'!C30</f>
        <v/>
      </c>
      <c r="D30" s="30">
        <f>'15'!G30</f>
        <v>1125</v>
      </c>
      <c r="E30" s="30"/>
      <c r="F30" s="30"/>
      <c r="G30" s="34">
        <v>1026.0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'15'!B31</f>
        <v>Mango Powder</v>
      </c>
      <c r="C31" s="30" t="str">
        <f>'15'!C31</f>
        <v/>
      </c>
      <c r="D31" s="30">
        <f>'15'!G31</f>
        <v>496</v>
      </c>
      <c r="E31" s="30"/>
      <c r="F31" s="30"/>
      <c r="G31" s="34">
        <v>496.0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'15'!B32</f>
        <v>Milo Powder</v>
      </c>
      <c r="C32" s="30" t="str">
        <f>'15'!C32</f>
        <v/>
      </c>
      <c r="D32" s="30">
        <f>'15'!G32</f>
        <v>168</v>
      </c>
      <c r="E32" s="34">
        <v>960.0</v>
      </c>
      <c r="F32" s="30"/>
      <c r="G32" s="34">
        <v>1128.0</v>
      </c>
      <c r="H32" s="35" t="s">
        <v>14</v>
      </c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'15'!B33</f>
        <v>NDC Creamer Powder</v>
      </c>
      <c r="C33" s="30" t="str">
        <f>'15'!C33</f>
        <v/>
      </c>
      <c r="D33" s="30">
        <f>'15'!G33</f>
        <v>1628</v>
      </c>
      <c r="E33" s="30"/>
      <c r="F33" s="30"/>
      <c r="G33" s="34">
        <v>1628.0</v>
      </c>
      <c r="H33" s="37"/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'15'!B34</f>
        <v>Ovaltine Powder</v>
      </c>
      <c r="C34" s="30" t="str">
        <f>'15'!C34</f>
        <v/>
      </c>
      <c r="D34" s="30">
        <f>'15'!G34</f>
        <v>1257</v>
      </c>
      <c r="E34" s="30"/>
      <c r="F34" s="30"/>
      <c r="G34" s="34">
        <v>1257.0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'15'!B35</f>
        <v>Red Velvet Powder</v>
      </c>
      <c r="C35" s="30" t="str">
        <f>'15'!C35</f>
        <v/>
      </c>
      <c r="D35" s="30">
        <f>'15'!G35</f>
        <v>235</v>
      </c>
      <c r="E35" s="30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'15'!B36</f>
        <v>Royal Chocolate Powder</v>
      </c>
      <c r="C36" s="30" t="str">
        <f>'15'!C36</f>
        <v/>
      </c>
      <c r="D36" s="30">
        <f>'15'!G36</f>
        <v>541</v>
      </c>
      <c r="E36" s="30"/>
      <c r="F36" s="30"/>
      <c r="G36" s="34">
        <v>541.0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'15'!B37</f>
        <v>Teh Kayu Aro Powder</v>
      </c>
      <c r="C37" s="30" t="str">
        <f>'15'!C37</f>
        <v/>
      </c>
      <c r="D37" s="30">
        <f>'15'!G37</f>
        <v>255</v>
      </c>
      <c r="E37" s="30"/>
      <c r="F37" s="30"/>
      <c r="G37" s="34">
        <v>255.0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'15'!B38</f>
        <v>Taro Powder</v>
      </c>
      <c r="C38" s="30" t="str">
        <f>'15'!C38</f>
        <v/>
      </c>
      <c r="D38" s="30">
        <f>'15'!G38</f>
        <v>1154</v>
      </c>
      <c r="E38" s="30"/>
      <c r="F38" s="30"/>
      <c r="G38" s="34">
        <v>1154.0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'15'!B39</f>
        <v>Vanilla Powder</v>
      </c>
      <c r="C39" s="30" t="str">
        <f>'15'!C39</f>
        <v/>
      </c>
      <c r="D39" s="30">
        <f>'15'!G39</f>
        <v>706</v>
      </c>
      <c r="E39" s="30"/>
      <c r="F39" s="30"/>
      <c r="G39" s="34">
        <v>706.0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'15'!B40</f>
        <v/>
      </c>
      <c r="C40" s="30" t="str">
        <f>'15'!C40</f>
        <v/>
      </c>
      <c r="D40" s="30" t="str">
        <f>'15'!G40</f>
        <v/>
      </c>
      <c r="E40" s="30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'15'!B41</f>
        <v/>
      </c>
      <c r="C41" s="30" t="str">
        <f>'15'!C41</f>
        <v/>
      </c>
      <c r="D41" s="30" t="str">
        <f>'15'!G41</f>
        <v/>
      </c>
      <c r="E41" s="30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'15'!B42</f>
        <v/>
      </c>
      <c r="C42" s="66" t="str">
        <f>'15'!C42</f>
        <v/>
      </c>
      <c r="D42" s="66" t="str">
        <f>'15'!G42</f>
        <v/>
      </c>
      <c r="E42" s="66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'15'!B43</f>
        <v>Cold Brew</v>
      </c>
      <c r="C43" s="22" t="str">
        <f>'15'!C43</f>
        <v/>
      </c>
      <c r="D43" s="22">
        <f>'15'!G43</f>
        <v>167</v>
      </c>
      <c r="E43" s="18">
        <v>1490.0</v>
      </c>
      <c r="F43" s="22"/>
      <c r="G43" s="18">
        <v>1403.0</v>
      </c>
      <c r="H43" s="24" t="s">
        <v>148</v>
      </c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'15'!B44</f>
        <v>Biang Black Tea Kayu Aro</v>
      </c>
      <c r="C44" s="30" t="str">
        <f>'15'!C44</f>
        <v/>
      </c>
      <c r="D44" s="30">
        <f>'15'!G44</f>
        <v>780</v>
      </c>
      <c r="E44" s="30"/>
      <c r="F44" s="30"/>
      <c r="G44" s="34">
        <v>620.0</v>
      </c>
      <c r="H44" s="37"/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'15'!B45</f>
        <v>Biang Thai Tea</v>
      </c>
      <c r="C45" s="30" t="str">
        <f>'15'!C45</f>
        <v/>
      </c>
      <c r="D45" s="30">
        <f>'15'!G45</f>
        <v>2401</v>
      </c>
      <c r="E45" s="30"/>
      <c r="F45" s="30"/>
      <c r="G45" s="34">
        <v>1840.0</v>
      </c>
      <c r="H45" s="37"/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'15'!B46</f>
        <v>Cream Cheese</v>
      </c>
      <c r="C46" s="30" t="str">
        <f>'15'!C46</f>
        <v/>
      </c>
      <c r="D46" s="30">
        <f>'15'!G46</f>
        <v>0</v>
      </c>
      <c r="E46" s="30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'15'!B47</f>
        <v>Boba</v>
      </c>
      <c r="C47" s="30" t="str">
        <f>'15'!C47</f>
        <v/>
      </c>
      <c r="D47" s="30">
        <f>'15'!G47</f>
        <v>389</v>
      </c>
      <c r="E47" s="34">
        <v>237.0</v>
      </c>
      <c r="F47" s="30"/>
      <c r="G47" s="34">
        <v>267.0</v>
      </c>
      <c r="H47" s="35" t="s">
        <v>63</v>
      </c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'15'!B48</f>
        <v>Creamer Cair</v>
      </c>
      <c r="C48" s="30" t="str">
        <f>'15'!C48</f>
        <v/>
      </c>
      <c r="D48" s="30">
        <f>'15'!G48</f>
        <v>252</v>
      </c>
      <c r="E48" s="30"/>
      <c r="F48" s="30"/>
      <c r="G48" s="34">
        <v>73.0</v>
      </c>
      <c r="H48" s="37"/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'15'!B49</f>
        <v/>
      </c>
      <c r="C49" s="30" t="str">
        <f>'15'!C49</f>
        <v/>
      </c>
      <c r="D49" s="30" t="str">
        <f>'15'!G49</f>
        <v/>
      </c>
      <c r="E49" s="30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'15'!B50</f>
        <v/>
      </c>
      <c r="C50" s="30" t="str">
        <f>'15'!C50</f>
        <v/>
      </c>
      <c r="D50" s="30" t="str">
        <f>'15'!G50</f>
        <v/>
      </c>
      <c r="E50" s="30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'15'!B51</f>
        <v/>
      </c>
      <c r="C51" s="30" t="str">
        <f>'15'!C51</f>
        <v/>
      </c>
      <c r="D51" s="30" t="str">
        <f>'15'!G51</f>
        <v/>
      </c>
      <c r="E51" s="30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'15'!B52</f>
        <v/>
      </c>
      <c r="C52" s="51" t="str">
        <f>'15'!C52</f>
        <v/>
      </c>
      <c r="D52" s="51" t="str">
        <f>'15'!G52</f>
        <v/>
      </c>
      <c r="E52" s="51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'15'!B53</f>
        <v>Coffee Jelly</v>
      </c>
      <c r="C53" s="46" t="str">
        <f>'15'!C53</f>
        <v/>
      </c>
      <c r="D53" s="46">
        <f>'15'!G53</f>
        <v>0</v>
      </c>
      <c r="E53" s="4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'15'!B54</f>
        <v>Lotus Crumb</v>
      </c>
      <c r="C54" s="30" t="str">
        <f>'15'!C54</f>
        <v/>
      </c>
      <c r="D54" s="30">
        <f>'15'!G54</f>
        <v>0</v>
      </c>
      <c r="E54" s="30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'15'!B55</f>
        <v>Oreo Crumbs</v>
      </c>
      <c r="C55" s="30" t="str">
        <f>'15'!C55</f>
        <v/>
      </c>
      <c r="D55" s="30">
        <f>'15'!G55</f>
        <v>8586</v>
      </c>
      <c r="E55" s="30"/>
      <c r="F55" s="30"/>
      <c r="G55" s="34">
        <v>8518.0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'15'!B56</f>
        <v>Rainbow Jelly</v>
      </c>
      <c r="C56" s="30" t="str">
        <f>'15'!C56</f>
        <v/>
      </c>
      <c r="D56" s="30">
        <f>'15'!G56</f>
        <v>0</v>
      </c>
      <c r="E56" s="30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'15'!B57</f>
        <v>Strawberry jam</v>
      </c>
      <c r="C57" s="30" t="str">
        <f>'15'!C57</f>
        <v/>
      </c>
      <c r="D57" s="30">
        <f>'15'!G57</f>
        <v>2262</v>
      </c>
      <c r="E57" s="30"/>
      <c r="F57" s="30"/>
      <c r="G57" s="34">
        <v>2143.0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'15'!B58</f>
        <v>Manggo Jam</v>
      </c>
      <c r="C58" s="30" t="str">
        <f>'15'!C58</f>
        <v/>
      </c>
      <c r="D58" s="30">
        <f>'15'!G58</f>
        <v>2004</v>
      </c>
      <c r="E58" s="30"/>
      <c r="F58" s="30"/>
      <c r="G58" s="34">
        <v>2004.0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'15'!B59</f>
        <v>Chocolate Topping</v>
      </c>
      <c r="C59" s="30" t="str">
        <f>'15'!C59</f>
        <v/>
      </c>
      <c r="D59" s="30">
        <f>'15'!G59</f>
        <v>6179</v>
      </c>
      <c r="E59" s="30"/>
      <c r="F59" s="30"/>
      <c r="G59" s="34">
        <v>5957.0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'15'!B60</f>
        <v>Chocolate Sauce</v>
      </c>
      <c r="C60" s="30" t="str">
        <f>'15'!C60</f>
        <v/>
      </c>
      <c r="D60" s="30" t="str">
        <f>'15'!G60</f>
        <v/>
      </c>
      <c r="E60" s="30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'15'!B61</f>
        <v>Yakult</v>
      </c>
      <c r="C61" s="30" t="str">
        <f>'15'!C61</f>
        <v/>
      </c>
      <c r="D61" s="30">
        <f>'15'!G61</f>
        <v>11</v>
      </c>
      <c r="E61" s="30"/>
      <c r="F61" s="30"/>
      <c r="G61" s="34">
        <v>11.0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'15'!B62</f>
        <v>kacang morin</v>
      </c>
      <c r="C62" s="30" t="str">
        <f>'15'!C62</f>
        <v/>
      </c>
      <c r="D62" s="30">
        <f>'15'!G62</f>
        <v>903</v>
      </c>
      <c r="E62" s="30"/>
      <c r="F62" s="30"/>
      <c r="G62" s="34">
        <v>875.0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'15'!B63</f>
        <v/>
      </c>
      <c r="C63" s="30" t="str">
        <f>'15'!C63</f>
        <v/>
      </c>
      <c r="D63" s="30" t="str">
        <f>'15'!G63</f>
        <v/>
      </c>
      <c r="E63" s="30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'15'!B64</f>
        <v/>
      </c>
      <c r="C64" s="30" t="str">
        <f>'15'!C64</f>
        <v/>
      </c>
      <c r="D64" s="30" t="str">
        <f>'15'!G64</f>
        <v/>
      </c>
      <c r="E64" s="30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'15'!B65</f>
        <v/>
      </c>
      <c r="C65" s="66" t="str">
        <f>'15'!C65</f>
        <v/>
      </c>
      <c r="D65" s="66" t="str">
        <f>'15'!G65</f>
        <v/>
      </c>
      <c r="E65" s="66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'15'!B66</f>
        <v>Soft Mix Vanilla</v>
      </c>
      <c r="C66" s="22" t="str">
        <f>'15'!C66</f>
        <v/>
      </c>
      <c r="D66" s="22">
        <f>'15'!G66</f>
        <v>55000</v>
      </c>
      <c r="E66" s="22"/>
      <c r="F66" s="18">
        <v>10000.0</v>
      </c>
      <c r="G66" s="18">
        <v>38000.0</v>
      </c>
      <c r="H66" s="24" t="s">
        <v>149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'15'!B67</f>
        <v>Soft Mix Mocca</v>
      </c>
      <c r="C67" s="30" t="str">
        <f>'15'!C67</f>
        <v/>
      </c>
      <c r="D67" s="30" t="str">
        <f>'15'!G67</f>
        <v/>
      </c>
      <c r="E67" s="30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'15'!B68</f>
        <v>Soft Mix Green Tea</v>
      </c>
      <c r="C68" s="30" t="str">
        <f>'15'!C68</f>
        <v/>
      </c>
      <c r="D68" s="30" t="str">
        <f>'15'!G68</f>
        <v/>
      </c>
      <c r="E68" s="30"/>
      <c r="F68" s="30"/>
      <c r="G68" s="30"/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'15'!B69</f>
        <v>Soft Mix Strawberry</v>
      </c>
      <c r="C69" s="30" t="str">
        <f>'15'!C69</f>
        <v/>
      </c>
      <c r="D69" s="30" t="str">
        <f>'15'!G69</f>
        <v/>
      </c>
      <c r="E69" s="30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'15'!B70</f>
        <v>Soft Mix Chocolate</v>
      </c>
      <c r="C70" s="30" t="str">
        <f>'15'!C70</f>
        <v/>
      </c>
      <c r="D70" s="30" t="str">
        <f>'15'!G70</f>
        <v/>
      </c>
      <c r="E70" s="30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'15'!B71</f>
        <v>Cup 12 Oz</v>
      </c>
      <c r="C71" s="30" t="str">
        <f>'15'!C71</f>
        <v/>
      </c>
      <c r="D71" s="30">
        <f>'15'!G71</f>
        <v>587</v>
      </c>
      <c r="E71" s="30"/>
      <c r="F71" s="30"/>
      <c r="G71" s="34">
        <v>546.0</v>
      </c>
      <c r="H71" s="37"/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'15'!B72</f>
        <v>Cone</v>
      </c>
      <c r="C72" s="30" t="str">
        <f>'15'!C72</f>
        <v/>
      </c>
      <c r="D72" s="30">
        <f>'15'!G72</f>
        <v>494</v>
      </c>
      <c r="E72" s="30"/>
      <c r="F72" s="30"/>
      <c r="G72" s="34">
        <v>445.0</v>
      </c>
      <c r="H72" s="37"/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'15'!B73</f>
        <v>Sendok Ice Cream</v>
      </c>
      <c r="C73" s="30" t="str">
        <f>'15'!C73</f>
        <v/>
      </c>
      <c r="D73" s="30">
        <f>'15'!G73</f>
        <v>495</v>
      </c>
      <c r="E73" s="30"/>
      <c r="F73" s="30"/>
      <c r="G73" s="34">
        <v>448.0</v>
      </c>
      <c r="H73" s="37"/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'15'!B74</f>
        <v>Paper Cup 4 Oz</v>
      </c>
      <c r="C74" s="30" t="str">
        <f>'15'!C74</f>
        <v/>
      </c>
      <c r="D74" s="30">
        <f>'15'!G74</f>
        <v>293</v>
      </c>
      <c r="E74" s="30"/>
      <c r="F74" s="30"/>
      <c r="G74" s="34">
        <v>293.0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'15'!B75</f>
        <v/>
      </c>
      <c r="C75" s="30" t="str">
        <f>'15'!C75</f>
        <v/>
      </c>
      <c r="D75" s="30" t="str">
        <f>'15'!G75</f>
        <v/>
      </c>
      <c r="E75" s="30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'15'!B76</f>
        <v/>
      </c>
      <c r="C76" s="30" t="str">
        <f>'15'!C76</f>
        <v/>
      </c>
      <c r="D76" s="30" t="str">
        <f>'15'!G76</f>
        <v/>
      </c>
      <c r="E76" s="30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'15'!B77</f>
        <v/>
      </c>
      <c r="C77" s="30" t="str">
        <f>'15'!C77</f>
        <v/>
      </c>
      <c r="D77" s="30" t="str">
        <f>'15'!G77</f>
        <v/>
      </c>
      <c r="E77" s="30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'15'!B78</f>
        <v/>
      </c>
      <c r="C78" s="30" t="str">
        <f>'15'!C78</f>
        <v/>
      </c>
      <c r="D78" s="30" t="str">
        <f>'15'!G78</f>
        <v/>
      </c>
      <c r="E78" s="30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'15'!B79</f>
        <v/>
      </c>
      <c r="C79" s="30" t="str">
        <f>'15'!C79</f>
        <v/>
      </c>
      <c r="D79" s="30" t="str">
        <f>'15'!G79</f>
        <v/>
      </c>
      <c r="E79" s="30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'15'!B80</f>
        <v/>
      </c>
      <c r="C80" s="30" t="str">
        <f>'15'!C80</f>
        <v/>
      </c>
      <c r="D80" s="30" t="str">
        <f>'15'!G80</f>
        <v/>
      </c>
      <c r="E80" s="30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'15'!B81</f>
        <v/>
      </c>
      <c r="C81" s="30" t="str">
        <f>'15'!C81</f>
        <v/>
      </c>
      <c r="D81" s="30" t="str">
        <f>'15'!G81</f>
        <v/>
      </c>
      <c r="E81" s="30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'15'!B82</f>
        <v/>
      </c>
      <c r="C82" s="30" t="str">
        <f>'15'!C82</f>
        <v/>
      </c>
      <c r="D82" s="30" t="str">
        <f>'15'!G82</f>
        <v/>
      </c>
      <c r="E82" s="30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'15'!B83</f>
        <v/>
      </c>
      <c r="C83" s="30" t="str">
        <f>'15'!C83</f>
        <v/>
      </c>
      <c r="D83" s="30" t="str">
        <f>'15'!G83</f>
        <v/>
      </c>
      <c r="E83" s="30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'15'!B84</f>
        <v/>
      </c>
      <c r="C84" s="30" t="str">
        <f>'15'!C84</f>
        <v/>
      </c>
      <c r="D84" s="30" t="str">
        <f>'15'!G84</f>
        <v/>
      </c>
      <c r="E84" s="30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'15'!B85</f>
        <v/>
      </c>
      <c r="C85" s="30" t="str">
        <f>'15'!C85</f>
        <v/>
      </c>
      <c r="D85" s="30" t="str">
        <f>'15'!G85</f>
        <v/>
      </c>
      <c r="E85" s="30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'15'!B86</f>
        <v/>
      </c>
      <c r="C86" s="51" t="str">
        <f>'15'!C86</f>
        <v/>
      </c>
      <c r="D86" s="51" t="str">
        <f>'15'!G86</f>
        <v/>
      </c>
      <c r="E86" s="51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'15'!B87</f>
        <v>kertas termal</v>
      </c>
      <c r="C87" s="46" t="str">
        <f>'15'!C87</f>
        <v/>
      </c>
      <c r="D87" s="46">
        <f>'15'!G87</f>
        <v>9</v>
      </c>
      <c r="E87" s="22"/>
      <c r="F87" s="22"/>
      <c r="G87" s="18">
        <v>9.0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'15'!B88</f>
        <v>plastik sampah</v>
      </c>
      <c r="C88" s="30" t="str">
        <f>'15'!C88</f>
        <v/>
      </c>
      <c r="D88" s="30">
        <f>'15'!G88</f>
        <v>3</v>
      </c>
      <c r="E88" s="30"/>
      <c r="F88" s="30"/>
      <c r="G88" s="34">
        <v>3.0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'15'!B89</f>
        <v>plastik cup 1 panjang</v>
      </c>
      <c r="C89" s="30" t="str">
        <f>'15'!C89</f>
        <v/>
      </c>
      <c r="D89" s="30">
        <f>'15'!G89</f>
        <v>6</v>
      </c>
      <c r="E89" s="30"/>
      <c r="F89" s="30"/>
      <c r="G89" s="34">
        <v>6.0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'15'!B90</f>
        <v>plastik cup 2 panjang</v>
      </c>
      <c r="C90" s="30" t="str">
        <f>'15'!C90</f>
        <v/>
      </c>
      <c r="D90" s="30">
        <f>'15'!G90</f>
        <v>4</v>
      </c>
      <c r="E90" s="30"/>
      <c r="F90" s="30"/>
      <c r="G90" s="34">
        <v>4.0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'15'!B91</f>
        <v>plastik cup 4 takeaway</v>
      </c>
      <c r="C91" s="30" t="str">
        <f>'15'!C91</f>
        <v/>
      </c>
      <c r="D91" s="30">
        <f>'15'!G91</f>
        <v>2</v>
      </c>
      <c r="E91" s="30"/>
      <c r="F91" s="30"/>
      <c r="G91" s="34">
        <v>2.0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'15'!B92</f>
        <v>sabun ultra</v>
      </c>
      <c r="C92" s="30" t="str">
        <f>'15'!C92</f>
        <v/>
      </c>
      <c r="D92" s="30">
        <f>'15'!G92</f>
        <v>1</v>
      </c>
      <c r="E92" s="30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'15'!B93</f>
        <v>handgloves</v>
      </c>
      <c r="C93" s="30" t="str">
        <f>'15'!C93</f>
        <v/>
      </c>
      <c r="D93" s="30">
        <f>'15'!G93</f>
        <v>2</v>
      </c>
      <c r="E93" s="30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'15'!B94</f>
        <v>tissu jolly </v>
      </c>
      <c r="C94" s="30" t="str">
        <f>'15'!C94</f>
        <v/>
      </c>
      <c r="D94" s="30">
        <f>'15'!G94</f>
        <v>5</v>
      </c>
      <c r="E94" s="30"/>
      <c r="F94" s="30"/>
      <c r="G94" s="34">
        <v>5.0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'15'!B95</f>
        <v>pisau donat</v>
      </c>
      <c r="C95" s="30" t="str">
        <f>'15'!C95</f>
        <v/>
      </c>
      <c r="D95" s="30">
        <f>'15'!G95</f>
        <v>75</v>
      </c>
      <c r="E95" s="30"/>
      <c r="F95" s="30"/>
      <c r="G95" s="34">
        <v>75.0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'15'!B96</f>
        <v>garpu donat</v>
      </c>
      <c r="C96" s="30" t="str">
        <f>'15'!C96</f>
        <v/>
      </c>
      <c r="D96" s="30">
        <f>'15'!G96</f>
        <v>84</v>
      </c>
      <c r="E96" s="30"/>
      <c r="F96" s="30"/>
      <c r="G96" s="34">
        <v>84.0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'15'!B97</f>
        <v>kertas tray donat</v>
      </c>
      <c r="C97" s="30" t="str">
        <f>'15'!C97</f>
        <v/>
      </c>
      <c r="D97" s="30">
        <f>'15'!G97</f>
        <v>36</v>
      </c>
      <c r="E97" s="30"/>
      <c r="F97" s="30"/>
      <c r="G97" s="34">
        <v>36.0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'15'!B98</f>
        <v>donat</v>
      </c>
      <c r="C98" s="30" t="str">
        <f>'15'!C98</f>
        <v/>
      </c>
      <c r="D98" s="30">
        <f>'15'!G98</f>
        <v>0</v>
      </c>
      <c r="E98" s="34">
        <v>5.0</v>
      </c>
      <c r="F98" s="30"/>
      <c r="G98" s="34">
        <v>5.0</v>
      </c>
      <c r="H98" s="35" t="s">
        <v>14</v>
      </c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'15'!B99</f>
        <v>batrai timbangan</v>
      </c>
      <c r="C99" s="30" t="str">
        <f>'15'!C99</f>
        <v/>
      </c>
      <c r="D99" s="30">
        <f>'15'!G99</f>
        <v>2</v>
      </c>
      <c r="E99" s="30"/>
      <c r="F99" s="30"/>
      <c r="G99" s="34">
        <v>2.0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'15'!B100</f>
        <v>stella gantung</v>
      </c>
      <c r="C100" s="30" t="str">
        <f>'15'!C100</f>
        <v/>
      </c>
      <c r="D100" s="30">
        <f>'15'!G100</f>
        <v>1</v>
      </c>
      <c r="E100" s="30"/>
      <c r="F100" s="30"/>
      <c r="G100" s="34">
        <v>1.0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'15'!B101</f>
        <v>brush kain</v>
      </c>
      <c r="C101" s="30" t="str">
        <f>'15'!C101</f>
        <v/>
      </c>
      <c r="D101" s="30">
        <f>'15'!G101</f>
        <v>1</v>
      </c>
      <c r="E101" s="30"/>
      <c r="F101" s="30"/>
      <c r="G101" s="34">
        <v>1.0</v>
      </c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'15'!B102</f>
        <v>pembersih lantai 4L</v>
      </c>
      <c r="C102" s="30" t="str">
        <f>'15'!C102</f>
        <v/>
      </c>
      <c r="D102" s="30">
        <f>'15'!G102</f>
        <v>4000</v>
      </c>
      <c r="E102" s="30"/>
      <c r="F102" s="30"/>
      <c r="G102" s="34">
        <v>4000.0</v>
      </c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'15'!B103</f>
        <v/>
      </c>
      <c r="C103" s="30" t="str">
        <f>'15'!C103</f>
        <v/>
      </c>
      <c r="D103" s="30" t="str">
        <f>'15'!G103</f>
        <v/>
      </c>
      <c r="E103" s="30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'15'!B104</f>
        <v/>
      </c>
      <c r="C104" s="30" t="str">
        <f>'15'!C104</f>
        <v/>
      </c>
      <c r="D104" s="30" t="str">
        <f>'15'!G104</f>
        <v/>
      </c>
      <c r="E104" s="30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'15'!B105</f>
        <v/>
      </c>
      <c r="C105" s="30" t="str">
        <f>'15'!C105</f>
        <v/>
      </c>
      <c r="D105" s="30" t="str">
        <f>'15'!G105</f>
        <v/>
      </c>
      <c r="E105" s="30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'15'!B106</f>
        <v/>
      </c>
      <c r="C106" s="30" t="str">
        <f>'15'!C106</f>
        <v/>
      </c>
      <c r="D106" s="30" t="str">
        <f>'15'!G106</f>
        <v/>
      </c>
      <c r="E106" s="30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'15'!B107</f>
        <v/>
      </c>
      <c r="C107" s="30" t="str">
        <f>'15'!C107</f>
        <v/>
      </c>
      <c r="D107" s="30" t="str">
        <f>'15'!G107</f>
        <v/>
      </c>
      <c r="E107" s="30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'15'!B108</f>
        <v/>
      </c>
      <c r="C108" s="30" t="str">
        <f>'15'!C108</f>
        <v/>
      </c>
      <c r="D108" s="30" t="str">
        <f>'15'!G108</f>
        <v/>
      </c>
      <c r="E108" s="30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'15'!B109</f>
        <v/>
      </c>
      <c r="C109" s="30" t="str">
        <f>'15'!C109</f>
        <v/>
      </c>
      <c r="D109" s="30" t="str">
        <f>'15'!G109</f>
        <v/>
      </c>
      <c r="E109" s="30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'15'!B110</f>
        <v/>
      </c>
      <c r="C110" s="30" t="str">
        <f>'15'!C110</f>
        <v/>
      </c>
      <c r="D110" s="30" t="str">
        <f>'15'!G110</f>
        <v/>
      </c>
      <c r="E110" s="30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'15'!B111</f>
        <v/>
      </c>
      <c r="C111" s="30" t="str">
        <f>'15'!C111</f>
        <v/>
      </c>
      <c r="D111" s="30" t="str">
        <f>'15'!G111</f>
        <v/>
      </c>
      <c r="E111" s="30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'15'!B112</f>
        <v/>
      </c>
      <c r="C112" s="30" t="str">
        <f>'15'!C112</f>
        <v/>
      </c>
      <c r="D112" s="30" t="str">
        <f>'15'!G112</f>
        <v/>
      </c>
      <c r="E112" s="30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'15'!B113</f>
        <v/>
      </c>
      <c r="C113" s="30" t="str">
        <f>'15'!C113</f>
        <v/>
      </c>
      <c r="D113" s="30" t="str">
        <f>'15'!G113</f>
        <v/>
      </c>
      <c r="E113" s="30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'15'!B114</f>
        <v/>
      </c>
      <c r="C114" s="30" t="str">
        <f>'15'!C114</f>
        <v/>
      </c>
      <c r="D114" s="30" t="str">
        <f>'15'!G114</f>
        <v/>
      </c>
      <c r="E114" s="30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'15'!B115</f>
        <v/>
      </c>
      <c r="C115" s="30" t="str">
        <f>'15'!C115</f>
        <v/>
      </c>
      <c r="D115" s="30" t="str">
        <f>'15'!G115</f>
        <v/>
      </c>
      <c r="E115" s="30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'15'!B116</f>
        <v/>
      </c>
      <c r="C116" s="30" t="str">
        <f>'15'!C116</f>
        <v/>
      </c>
      <c r="D116" s="30" t="str">
        <f>'15'!G116</f>
        <v/>
      </c>
      <c r="E116" s="30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'15'!B117</f>
        <v/>
      </c>
      <c r="C117" s="51" t="str">
        <f>'15'!C117</f>
        <v/>
      </c>
      <c r="D117" s="51" t="str">
        <f>'15'!G117</f>
        <v/>
      </c>
      <c r="E117" s="51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33.75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'16'!B2</f>
        <v>Susu UHT</v>
      </c>
      <c r="C2" s="22">
        <f>'16'!C2</f>
        <v>50</v>
      </c>
      <c r="D2" s="22">
        <f>'16'!G2</f>
        <v>8684</v>
      </c>
      <c r="E2" s="26"/>
      <c r="F2" s="22"/>
      <c r="G2" s="18">
        <v>7266.0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'16'!B3</f>
        <v>Thai Tea Chatramue </v>
      </c>
      <c r="C3" s="30" t="str">
        <f>'16'!C3</f>
        <v/>
      </c>
      <c r="D3" s="30">
        <f>'16'!G3</f>
        <v>196</v>
      </c>
      <c r="E3" s="38"/>
      <c r="F3" s="34">
        <v>41.0</v>
      </c>
      <c r="G3" s="34">
        <v>155.0</v>
      </c>
      <c r="H3" s="35" t="s">
        <v>127</v>
      </c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'16'!B4</f>
        <v>Tapioca Pearl</v>
      </c>
      <c r="C4" s="30" t="str">
        <f>'16'!C4</f>
        <v/>
      </c>
      <c r="D4" s="30">
        <f>'16'!G4</f>
        <v>300</v>
      </c>
      <c r="E4" s="38"/>
      <c r="F4" s="34">
        <v>200.0</v>
      </c>
      <c r="G4" s="34">
        <v>100.0</v>
      </c>
      <c r="H4" s="35" t="s">
        <v>18</v>
      </c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'16'!B5</f>
        <v>Kopi Robusta Kerinci</v>
      </c>
      <c r="C5" s="30" t="str">
        <f>'16'!C5</f>
        <v/>
      </c>
      <c r="D5" s="30">
        <f>'16'!G5</f>
        <v>0</v>
      </c>
      <c r="E5" s="38"/>
      <c r="F5" s="30"/>
      <c r="G5" s="34">
        <v>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'16'!B6</f>
        <v>Fructose Syrup</v>
      </c>
      <c r="C6" s="30" t="str">
        <f>'16'!C6</f>
        <v/>
      </c>
      <c r="D6" s="30">
        <f>'16'!G6</f>
        <v>5678</v>
      </c>
      <c r="E6" s="38"/>
      <c r="F6" s="30"/>
      <c r="G6" s="34">
        <v>5094.0</v>
      </c>
      <c r="H6" s="37"/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'16'!B7</f>
        <v>Gula Aren Bubuk</v>
      </c>
      <c r="C7" s="30" t="str">
        <f>'16'!C7</f>
        <v/>
      </c>
      <c r="D7" s="30">
        <f>'16'!G7</f>
        <v>733</v>
      </c>
      <c r="E7" s="38"/>
      <c r="F7" s="34">
        <v>50.0</v>
      </c>
      <c r="G7" s="34">
        <v>683.0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'16'!B8</f>
        <v>Gula Aren Cair</v>
      </c>
      <c r="C8" s="30" t="str">
        <f>'16'!C8</f>
        <v/>
      </c>
      <c r="D8" s="30">
        <f>'16'!G8</f>
        <v>1000</v>
      </c>
      <c r="E8" s="38"/>
      <c r="F8" s="30"/>
      <c r="G8" s="34">
        <v>1055.0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'16'!B9</f>
        <v>Carnation</v>
      </c>
      <c r="C9" s="30" t="str">
        <f>'16'!C9</f>
        <v/>
      </c>
      <c r="D9" s="30">
        <f>'16'!G9</f>
        <v>2489</v>
      </c>
      <c r="E9" s="38"/>
      <c r="F9" s="30"/>
      <c r="G9" s="34">
        <v>2159.0</v>
      </c>
      <c r="H9" s="37"/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'16'!B10</f>
        <v>Hazelnut Syrup</v>
      </c>
      <c r="C10" s="30">
        <f>'16'!C10</f>
        <v>102</v>
      </c>
      <c r="D10" s="30">
        <f>'16'!G10</f>
        <v>848</v>
      </c>
      <c r="E10" s="38"/>
      <c r="F10" s="30"/>
      <c r="G10" s="34">
        <v>1031.0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'16'!B11</f>
        <v>Small Cup - 14 Oz</v>
      </c>
      <c r="C11" s="30" t="str">
        <f>'16'!C11</f>
        <v/>
      </c>
      <c r="D11" s="30">
        <f>'16'!G11</f>
        <v>60</v>
      </c>
      <c r="E11" s="38"/>
      <c r="F11" s="30"/>
      <c r="G11" s="34">
        <v>55.0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'16'!B12</f>
        <v>Large Cup - 22 Oz</v>
      </c>
      <c r="C12" s="30" t="str">
        <f>'16'!C12</f>
        <v/>
      </c>
      <c r="D12" s="30">
        <f>'16'!G12</f>
        <v>376</v>
      </c>
      <c r="E12" s="38"/>
      <c r="F12" s="30"/>
      <c r="G12" s="34">
        <v>359.0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'16'!B13</f>
        <v>Sedotan Besar</v>
      </c>
      <c r="C13" s="30" t="str">
        <f>'16'!C13</f>
        <v/>
      </c>
      <c r="D13" s="30">
        <f>'16'!G13</f>
        <v>109</v>
      </c>
      <c r="E13" s="38"/>
      <c r="F13" s="30"/>
      <c r="G13" s="34">
        <v>107.0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'16'!B14</f>
        <v>Sedotan Kecil</v>
      </c>
      <c r="C14" s="30" t="str">
        <f>'16'!C14</f>
        <v/>
      </c>
      <c r="D14" s="30">
        <f>'16'!G14</f>
        <v>240</v>
      </c>
      <c r="E14" s="38"/>
      <c r="F14" s="30"/>
      <c r="G14" s="34">
        <v>219.0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'16'!B15</f>
        <v>Cup Sealer</v>
      </c>
      <c r="C15" s="30" t="str">
        <f>'16'!C15</f>
        <v/>
      </c>
      <c r="D15" s="30">
        <f>'16'!G15</f>
        <v>1</v>
      </c>
      <c r="E15" s="38"/>
      <c r="F15" s="30"/>
      <c r="G15" s="34">
        <v>0.0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'16'!B16</f>
        <v>Air Mineral SMS</v>
      </c>
      <c r="C16" s="30" t="str">
        <f>'16'!C16</f>
        <v/>
      </c>
      <c r="D16" s="30">
        <f>'16'!G16</f>
        <v>3</v>
      </c>
      <c r="E16" s="38"/>
      <c r="F16" s="30"/>
      <c r="G16" s="34">
        <v>3.0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'16'!B17</f>
        <v/>
      </c>
      <c r="C17" s="30" t="str">
        <f>'16'!C17</f>
        <v/>
      </c>
      <c r="D17" s="30" t="str">
        <f>'16'!G17</f>
        <v/>
      </c>
      <c r="E17" s="38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'16'!B18</f>
        <v/>
      </c>
      <c r="C18" s="30" t="str">
        <f>'16'!C18</f>
        <v/>
      </c>
      <c r="D18" s="30" t="str">
        <f>'16'!G18</f>
        <v/>
      </c>
      <c r="E18" s="38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'16'!B19</f>
        <v/>
      </c>
      <c r="C19" s="30" t="str">
        <f>'16'!C19</f>
        <v/>
      </c>
      <c r="D19" s="30" t="str">
        <f>'16'!G19</f>
        <v/>
      </c>
      <c r="E19" s="38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'16'!B20</f>
        <v/>
      </c>
      <c r="C20" s="30" t="str">
        <f>'16'!C20</f>
        <v/>
      </c>
      <c r="D20" s="30" t="str">
        <f>'16'!G20</f>
        <v/>
      </c>
      <c r="E20" s="38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'16'!B21</f>
        <v/>
      </c>
      <c r="C21" s="30" t="str">
        <f>'16'!C21</f>
        <v/>
      </c>
      <c r="D21" s="30" t="str">
        <f>'16'!G21</f>
        <v/>
      </c>
      <c r="E21" s="38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'16'!B22</f>
        <v/>
      </c>
      <c r="C22" s="51" t="str">
        <f>'16'!C22</f>
        <v/>
      </c>
      <c r="D22" s="51" t="str">
        <f>'16'!G22</f>
        <v/>
      </c>
      <c r="E22" s="50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'16'!B23</f>
        <v>Bubble Gum Powder</v>
      </c>
      <c r="C23" s="46" t="str">
        <f>'16'!C23</f>
        <v/>
      </c>
      <c r="D23" s="46">
        <f>'16'!G23</f>
        <v>700</v>
      </c>
      <c r="E23" s="76"/>
      <c r="F23" s="46"/>
      <c r="G23" s="57">
        <v>678.0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'16'!B24</f>
        <v>Cotton Candy Powder</v>
      </c>
      <c r="C24" s="30" t="str">
        <f>'16'!C24</f>
        <v/>
      </c>
      <c r="D24" s="30">
        <f>'16'!G24</f>
        <v>117</v>
      </c>
      <c r="E24" s="38"/>
      <c r="F24" s="30"/>
      <c r="G24" s="34">
        <v>117.0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'16'!B25</f>
        <v>Cream Cheese Powder</v>
      </c>
      <c r="C25" s="30" t="str">
        <f>'16'!C25</f>
        <v/>
      </c>
      <c r="D25" s="30">
        <f>'16'!G25</f>
        <v>0</v>
      </c>
      <c r="E25" s="38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'16'!B26</f>
        <v>Es Permen Karet Powder</v>
      </c>
      <c r="C26" s="30" t="str">
        <f>'16'!C26</f>
        <v/>
      </c>
      <c r="D26" s="30">
        <f>'16'!G26</f>
        <v>963</v>
      </c>
      <c r="E26" s="38"/>
      <c r="F26" s="30"/>
      <c r="G26" s="34">
        <v>922.0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'16'!B27</f>
        <v>Green Tea Powder</v>
      </c>
      <c r="C27" s="30" t="str">
        <f>'16'!C27</f>
        <v/>
      </c>
      <c r="D27" s="30">
        <f>'16'!G27</f>
        <v>1201</v>
      </c>
      <c r="E27" s="38"/>
      <c r="F27" s="30"/>
      <c r="G27" s="34">
        <v>1144.0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'16'!B28</f>
        <v>Lemon Tea Powder</v>
      </c>
      <c r="C28" s="30" t="str">
        <f>'16'!C28</f>
        <v/>
      </c>
      <c r="D28" s="30">
        <f>'16'!G28</f>
        <v>1383</v>
      </c>
      <c r="E28" s="38"/>
      <c r="F28" s="30"/>
      <c r="G28" s="34">
        <v>1353.0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'16'!B29</f>
        <v>Lychee Powder</v>
      </c>
      <c r="C29" s="30" t="str">
        <f>'16'!C29</f>
        <v/>
      </c>
      <c r="D29" s="30">
        <f>'16'!G29</f>
        <v>1013</v>
      </c>
      <c r="E29" s="38"/>
      <c r="F29" s="30"/>
      <c r="G29" s="34">
        <v>988.0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'16'!B30</f>
        <v>Lychee Tea Powder</v>
      </c>
      <c r="C30" s="30" t="str">
        <f>'16'!C30</f>
        <v/>
      </c>
      <c r="D30" s="30">
        <f>'16'!G30</f>
        <v>1026</v>
      </c>
      <c r="E30" s="38"/>
      <c r="F30" s="30"/>
      <c r="G30" s="34">
        <v>932.0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'16'!B31</f>
        <v>Mango Powder</v>
      </c>
      <c r="C31" s="30" t="str">
        <f>'16'!C31</f>
        <v/>
      </c>
      <c r="D31" s="30">
        <f>'16'!G31</f>
        <v>496</v>
      </c>
      <c r="E31" s="38"/>
      <c r="F31" s="30"/>
      <c r="G31" s="34">
        <v>464.0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'16'!B32</f>
        <v>Milo Powder</v>
      </c>
      <c r="C32" s="30" t="str">
        <f>'16'!C32</f>
        <v/>
      </c>
      <c r="D32" s="30">
        <f>'16'!G32</f>
        <v>1128</v>
      </c>
      <c r="E32" s="38"/>
      <c r="F32" s="30"/>
      <c r="G32" s="34">
        <v>1090.0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'16'!B33</f>
        <v>NDC Creamer Powder</v>
      </c>
      <c r="C33" s="30" t="str">
        <f>'16'!C33</f>
        <v/>
      </c>
      <c r="D33" s="30">
        <f>'16'!G33</f>
        <v>1628</v>
      </c>
      <c r="E33" s="38"/>
      <c r="F33" s="34">
        <v>304.0</v>
      </c>
      <c r="G33" s="34">
        <v>1324.0</v>
      </c>
      <c r="H33" s="35" t="s">
        <v>129</v>
      </c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'16'!B34</f>
        <v>Ovaltine Powder</v>
      </c>
      <c r="C34" s="30" t="str">
        <f>'16'!C34</f>
        <v/>
      </c>
      <c r="D34" s="30">
        <f>'16'!G34</f>
        <v>1257</v>
      </c>
      <c r="E34" s="38"/>
      <c r="F34" s="30"/>
      <c r="G34" s="34">
        <v>1257.0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'16'!B35</f>
        <v>Red Velvet Powder</v>
      </c>
      <c r="C35" s="30" t="str">
        <f>'16'!C35</f>
        <v/>
      </c>
      <c r="D35" s="30">
        <f>'16'!G35</f>
        <v>235</v>
      </c>
      <c r="E35" s="38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'16'!B36</f>
        <v>Royal Chocolate Powder</v>
      </c>
      <c r="C36" s="30" t="str">
        <f>'16'!C36</f>
        <v/>
      </c>
      <c r="D36" s="30">
        <f>'16'!G36</f>
        <v>541</v>
      </c>
      <c r="E36" s="38"/>
      <c r="F36" s="30"/>
      <c r="G36" s="34">
        <v>402.0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'16'!B37</f>
        <v>Teh Kayu Aro Powder</v>
      </c>
      <c r="C37" s="30" t="str">
        <f>'16'!C37</f>
        <v/>
      </c>
      <c r="D37" s="30">
        <f>'16'!G37</f>
        <v>255</v>
      </c>
      <c r="E37" s="38"/>
      <c r="F37" s="30"/>
      <c r="G37" s="34">
        <v>225.0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'16'!B38</f>
        <v>Taro Powder</v>
      </c>
      <c r="C38" s="30" t="str">
        <f>'16'!C38</f>
        <v/>
      </c>
      <c r="D38" s="30">
        <f>'16'!G38</f>
        <v>1154</v>
      </c>
      <c r="E38" s="38"/>
      <c r="F38" s="30"/>
      <c r="G38" s="34">
        <v>1154.0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'16'!B39</f>
        <v>Vanilla Powder</v>
      </c>
      <c r="C39" s="30" t="str">
        <f>'16'!C39</f>
        <v/>
      </c>
      <c r="D39" s="30">
        <f>'16'!G39</f>
        <v>706</v>
      </c>
      <c r="E39" s="38"/>
      <c r="F39" s="30"/>
      <c r="G39" s="34">
        <v>706.0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'16'!B40</f>
        <v/>
      </c>
      <c r="C40" s="30" t="str">
        <f>'16'!C40</f>
        <v/>
      </c>
      <c r="D40" s="30" t="str">
        <f>'16'!G40</f>
        <v/>
      </c>
      <c r="E40" s="38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'16'!B41</f>
        <v/>
      </c>
      <c r="C41" s="30" t="str">
        <f>'16'!C41</f>
        <v/>
      </c>
      <c r="D41" s="30" t="str">
        <f>'16'!G41</f>
        <v/>
      </c>
      <c r="E41" s="38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'16'!B42</f>
        <v/>
      </c>
      <c r="C42" s="66" t="str">
        <f>'16'!C42</f>
        <v/>
      </c>
      <c r="D42" s="66" t="str">
        <f>'16'!G42</f>
        <v/>
      </c>
      <c r="E42" s="65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'16'!B43</f>
        <v>Cold Brew</v>
      </c>
      <c r="C43" s="22" t="str">
        <f>'16'!C43</f>
        <v/>
      </c>
      <c r="D43" s="22">
        <f>'16'!G43</f>
        <v>1403</v>
      </c>
      <c r="E43" s="26"/>
      <c r="F43" s="22"/>
      <c r="G43" s="18">
        <v>1191.0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'16'!B44</f>
        <v>Biang Black Tea Kayu Aro</v>
      </c>
      <c r="C44" s="30" t="str">
        <f>'16'!C44</f>
        <v/>
      </c>
      <c r="D44" s="30">
        <f>'16'!G44</f>
        <v>620</v>
      </c>
      <c r="E44" s="38"/>
      <c r="F44" s="30"/>
      <c r="G44" s="34">
        <v>620.0</v>
      </c>
      <c r="H44" s="37"/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'16'!B45</f>
        <v>Biang Thai Tea</v>
      </c>
      <c r="C45" s="30" t="str">
        <f>'16'!C45</f>
        <v/>
      </c>
      <c r="D45" s="30">
        <f>'16'!G45</f>
        <v>1840</v>
      </c>
      <c r="E45" s="40">
        <v>1773.0</v>
      </c>
      <c r="F45" s="30"/>
      <c r="G45" s="34">
        <v>2705.0</v>
      </c>
      <c r="H45" s="35" t="s">
        <v>60</v>
      </c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'16'!B46</f>
        <v>Cream Cheese</v>
      </c>
      <c r="C46" s="30" t="str">
        <f>'16'!C46</f>
        <v/>
      </c>
      <c r="D46" s="30">
        <f>'16'!G46</f>
        <v>0</v>
      </c>
      <c r="E46" s="38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'16'!B47</f>
        <v>Boba</v>
      </c>
      <c r="C47" s="30" t="str">
        <f>'16'!C47</f>
        <v/>
      </c>
      <c r="D47" s="30">
        <f>'16'!G47</f>
        <v>267</v>
      </c>
      <c r="E47" s="40">
        <v>703.0</v>
      </c>
      <c r="F47" s="30"/>
      <c r="G47" s="34">
        <v>573.0</v>
      </c>
      <c r="H47" s="35" t="s">
        <v>63</v>
      </c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'16'!B48</f>
        <v>Creamer Cair</v>
      </c>
      <c r="C48" s="30" t="str">
        <f>'16'!C48</f>
        <v/>
      </c>
      <c r="D48" s="34">
        <v>73.0</v>
      </c>
      <c r="E48" s="40">
        <v>602.0</v>
      </c>
      <c r="F48" s="30"/>
      <c r="G48" s="34">
        <v>466.0</v>
      </c>
      <c r="H48" s="35" t="s">
        <v>120</v>
      </c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'16'!B49</f>
        <v/>
      </c>
      <c r="C49" s="30" t="str">
        <f>'16'!C49</f>
        <v/>
      </c>
      <c r="D49" s="30" t="str">
        <f>'16'!G49</f>
        <v/>
      </c>
      <c r="E49" s="38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'16'!B50</f>
        <v/>
      </c>
      <c r="C50" s="30" t="str">
        <f>'16'!C50</f>
        <v/>
      </c>
      <c r="D50" s="30" t="str">
        <f>'16'!G50</f>
        <v/>
      </c>
      <c r="E50" s="38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'16'!B51</f>
        <v/>
      </c>
      <c r="C51" s="30" t="str">
        <f>'16'!C51</f>
        <v/>
      </c>
      <c r="D51" s="30" t="str">
        <f>'16'!G51</f>
        <v/>
      </c>
      <c r="E51" s="38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'16'!B52</f>
        <v/>
      </c>
      <c r="C52" s="51" t="str">
        <f>'16'!C52</f>
        <v/>
      </c>
      <c r="D52" s="51" t="str">
        <f>'16'!G52</f>
        <v/>
      </c>
      <c r="E52" s="50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'16'!B53</f>
        <v>Coffee Jelly</v>
      </c>
      <c r="C53" s="46" t="str">
        <f>'16'!C53</f>
        <v/>
      </c>
      <c r="D53" s="46">
        <f>'16'!G53</f>
        <v>0</v>
      </c>
      <c r="E53" s="7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'16'!B54</f>
        <v>Lotus Crumb</v>
      </c>
      <c r="C54" s="30" t="str">
        <f>'16'!C54</f>
        <v/>
      </c>
      <c r="D54" s="30">
        <f>'16'!G54</f>
        <v>0</v>
      </c>
      <c r="E54" s="38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'16'!B55</f>
        <v>Oreo Crumbs</v>
      </c>
      <c r="C55" s="30" t="str">
        <f>'16'!C55</f>
        <v/>
      </c>
      <c r="D55" s="30">
        <f>'16'!G55</f>
        <v>8518</v>
      </c>
      <c r="E55" s="38"/>
      <c r="F55" s="30"/>
      <c r="G55" s="34">
        <v>8146.0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'16'!B56</f>
        <v>Rainbow Jelly</v>
      </c>
      <c r="C56" s="30" t="str">
        <f>'16'!C56</f>
        <v/>
      </c>
      <c r="D56" s="30">
        <f>'16'!G56</f>
        <v>0</v>
      </c>
      <c r="E56" s="38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'16'!B57</f>
        <v>Strawberry jam</v>
      </c>
      <c r="C57" s="30" t="str">
        <f>'16'!C57</f>
        <v/>
      </c>
      <c r="D57" s="30">
        <f>'16'!G57</f>
        <v>2143</v>
      </c>
      <c r="E57" s="38"/>
      <c r="F57" s="30"/>
      <c r="G57" s="34">
        <v>1897.0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'16'!B58</f>
        <v>Manggo Jam</v>
      </c>
      <c r="C58" s="30" t="str">
        <f>'16'!C58</f>
        <v/>
      </c>
      <c r="D58" s="30">
        <f>'16'!G58</f>
        <v>2004</v>
      </c>
      <c r="E58" s="38"/>
      <c r="F58" s="30"/>
      <c r="G58" s="34">
        <v>1808.0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'16'!B59</f>
        <v>Chocolate Topping</v>
      </c>
      <c r="C59" s="30" t="str">
        <f>'16'!C59</f>
        <v/>
      </c>
      <c r="D59" s="30">
        <f>'16'!G59</f>
        <v>5957</v>
      </c>
      <c r="E59" s="38"/>
      <c r="F59" s="30"/>
      <c r="G59" s="34">
        <v>5661.0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'16'!B60</f>
        <v>Chocolate Sauce</v>
      </c>
      <c r="C60" s="30" t="str">
        <f>'16'!C60</f>
        <v/>
      </c>
      <c r="D60" s="30" t="str">
        <f>'16'!G60</f>
        <v/>
      </c>
      <c r="E60" s="38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'16'!B61</f>
        <v>Yakult</v>
      </c>
      <c r="C61" s="30" t="str">
        <f>'16'!C61</f>
        <v/>
      </c>
      <c r="D61" s="30">
        <f>'16'!G61</f>
        <v>11</v>
      </c>
      <c r="E61" s="38"/>
      <c r="F61" s="30"/>
      <c r="G61" s="34">
        <v>19.0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'16'!B62</f>
        <v>kacang morin</v>
      </c>
      <c r="C62" s="30" t="str">
        <f>'16'!C62</f>
        <v/>
      </c>
      <c r="D62" s="30">
        <f>'16'!G62</f>
        <v>875</v>
      </c>
      <c r="E62" s="38"/>
      <c r="F62" s="30"/>
      <c r="G62" s="34">
        <v>863.0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'16'!B63</f>
        <v/>
      </c>
      <c r="C63" s="30" t="str">
        <f>'16'!C63</f>
        <v/>
      </c>
      <c r="D63" s="30" t="str">
        <f>'16'!G63</f>
        <v/>
      </c>
      <c r="E63" s="38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'16'!B64</f>
        <v/>
      </c>
      <c r="C64" s="30" t="str">
        <f>'16'!C64</f>
        <v/>
      </c>
      <c r="D64" s="30" t="str">
        <f>'16'!G64</f>
        <v/>
      </c>
      <c r="E64" s="38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'16'!B65</f>
        <v/>
      </c>
      <c r="C65" s="66" t="str">
        <f>'16'!C65</f>
        <v/>
      </c>
      <c r="D65" s="66" t="str">
        <f>'16'!G65</f>
        <v/>
      </c>
      <c r="E65" s="65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'16'!B66</f>
        <v>Soft Mix Vanilla</v>
      </c>
      <c r="C66" s="22" t="str">
        <f>'16'!C66</f>
        <v/>
      </c>
      <c r="D66" s="22">
        <f>'16'!G66</f>
        <v>38000</v>
      </c>
      <c r="E66" s="31">
        <v>10000.0</v>
      </c>
      <c r="F66" s="22"/>
      <c r="G66" s="18">
        <v>21000.0</v>
      </c>
      <c r="H66" s="24" t="s">
        <v>14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'16'!B67</f>
        <v>Soft Mix Mocca</v>
      </c>
      <c r="C67" s="30" t="str">
        <f>'16'!C67</f>
        <v/>
      </c>
      <c r="D67" s="30" t="str">
        <f>'16'!G67</f>
        <v/>
      </c>
      <c r="E67" s="38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'16'!B68</f>
        <v>Soft Mix Green Tea</v>
      </c>
      <c r="C68" s="30" t="str">
        <f>'16'!C68</f>
        <v/>
      </c>
      <c r="D68" s="30" t="str">
        <f>'16'!G68</f>
        <v/>
      </c>
      <c r="E68" s="38"/>
      <c r="F68" s="30"/>
      <c r="G68" s="30"/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'16'!B69</f>
        <v>Soft Mix Strawberry</v>
      </c>
      <c r="C69" s="30" t="str">
        <f>'16'!C69</f>
        <v/>
      </c>
      <c r="D69" s="30" t="str">
        <f>'16'!G69</f>
        <v/>
      </c>
      <c r="E69" s="38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'16'!B70</f>
        <v>Soft Mix Chocolate</v>
      </c>
      <c r="C70" s="30" t="str">
        <f>'16'!C70</f>
        <v/>
      </c>
      <c r="D70" s="30" t="str">
        <f>'16'!G70</f>
        <v/>
      </c>
      <c r="E70" s="38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'16'!B71</f>
        <v>Cup 12 Oz</v>
      </c>
      <c r="C71" s="30" t="str">
        <f>'16'!C71</f>
        <v/>
      </c>
      <c r="D71" s="30">
        <f>'16'!G71</f>
        <v>546</v>
      </c>
      <c r="E71" s="38"/>
      <c r="F71" s="30"/>
      <c r="G71" s="34">
        <v>478.0</v>
      </c>
      <c r="H71" s="37"/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'16'!B72</f>
        <v>Cone</v>
      </c>
      <c r="C72" s="30" t="str">
        <f>'16'!C72</f>
        <v/>
      </c>
      <c r="D72" s="30">
        <f>'16'!G72</f>
        <v>445</v>
      </c>
      <c r="E72" s="38"/>
      <c r="F72" s="30"/>
      <c r="G72" s="34">
        <v>383.0</v>
      </c>
      <c r="H72" s="37"/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'16'!B73</f>
        <v>Sendok Ice Cream</v>
      </c>
      <c r="C73" s="30" t="str">
        <f>'16'!C73</f>
        <v/>
      </c>
      <c r="D73" s="30">
        <f>'16'!G73</f>
        <v>448</v>
      </c>
      <c r="E73" s="38"/>
      <c r="F73" s="30"/>
      <c r="G73" s="34">
        <v>376.0</v>
      </c>
      <c r="H73" s="37"/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'16'!B74</f>
        <v>Paper Cup 4 Oz</v>
      </c>
      <c r="C74" s="30" t="str">
        <f>'16'!C74</f>
        <v/>
      </c>
      <c r="D74" s="30">
        <f>'16'!G74</f>
        <v>293</v>
      </c>
      <c r="E74" s="38"/>
      <c r="F74" s="30"/>
      <c r="G74" s="34">
        <v>293.0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'16'!B75</f>
        <v/>
      </c>
      <c r="C75" s="30" t="str">
        <f>'16'!C75</f>
        <v/>
      </c>
      <c r="D75" s="30" t="str">
        <f>'16'!G75</f>
        <v/>
      </c>
      <c r="E75" s="38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'16'!B76</f>
        <v/>
      </c>
      <c r="C76" s="30" t="str">
        <f>'16'!C76</f>
        <v/>
      </c>
      <c r="D76" s="30" t="str">
        <f>'16'!G76</f>
        <v/>
      </c>
      <c r="E76" s="38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'16'!B77</f>
        <v/>
      </c>
      <c r="C77" s="30" t="str">
        <f>'16'!C77</f>
        <v/>
      </c>
      <c r="D77" s="30" t="str">
        <f>'16'!G77</f>
        <v/>
      </c>
      <c r="E77" s="38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'16'!B78</f>
        <v/>
      </c>
      <c r="C78" s="30" t="str">
        <f>'16'!C78</f>
        <v/>
      </c>
      <c r="D78" s="30" t="str">
        <f>'16'!G78</f>
        <v/>
      </c>
      <c r="E78" s="38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'16'!B79</f>
        <v/>
      </c>
      <c r="C79" s="30" t="str">
        <f>'16'!C79</f>
        <v/>
      </c>
      <c r="D79" s="30" t="str">
        <f>'16'!G79</f>
        <v/>
      </c>
      <c r="E79" s="38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'16'!B80</f>
        <v/>
      </c>
      <c r="C80" s="30" t="str">
        <f>'16'!C80</f>
        <v/>
      </c>
      <c r="D80" s="30" t="str">
        <f>'16'!G80</f>
        <v/>
      </c>
      <c r="E80" s="38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'16'!B81</f>
        <v/>
      </c>
      <c r="C81" s="30" t="str">
        <f>'16'!C81</f>
        <v/>
      </c>
      <c r="D81" s="30" t="str">
        <f>'16'!G81</f>
        <v/>
      </c>
      <c r="E81" s="38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'16'!B82</f>
        <v/>
      </c>
      <c r="C82" s="30" t="str">
        <f>'16'!C82</f>
        <v/>
      </c>
      <c r="D82" s="30" t="str">
        <f>'16'!G82</f>
        <v/>
      </c>
      <c r="E82" s="38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'16'!B83</f>
        <v/>
      </c>
      <c r="C83" s="30" t="str">
        <f>'16'!C83</f>
        <v/>
      </c>
      <c r="D83" s="30" t="str">
        <f>'16'!G83</f>
        <v/>
      </c>
      <c r="E83" s="38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'16'!B84</f>
        <v/>
      </c>
      <c r="C84" s="30" t="str">
        <f>'16'!C84</f>
        <v/>
      </c>
      <c r="D84" s="30" t="str">
        <f>'16'!G84</f>
        <v/>
      </c>
      <c r="E84" s="38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'16'!B85</f>
        <v/>
      </c>
      <c r="C85" s="30" t="str">
        <f>'16'!C85</f>
        <v/>
      </c>
      <c r="D85" s="30" t="str">
        <f>'16'!G85</f>
        <v/>
      </c>
      <c r="E85" s="38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'16'!B86</f>
        <v/>
      </c>
      <c r="C86" s="51" t="str">
        <f>'16'!C86</f>
        <v/>
      </c>
      <c r="D86" s="51" t="str">
        <f>'16'!G86</f>
        <v/>
      </c>
      <c r="E86" s="50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'16'!B87</f>
        <v>kertas termal</v>
      </c>
      <c r="C87" s="46" t="str">
        <f>'16'!C87</f>
        <v/>
      </c>
      <c r="D87" s="46">
        <f>'16'!G87</f>
        <v>9</v>
      </c>
      <c r="E87" s="26"/>
      <c r="F87" s="22"/>
      <c r="G87" s="18">
        <v>8.0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'16'!B88</f>
        <v>plastik sampah</v>
      </c>
      <c r="C88" s="30" t="str">
        <f>'16'!C88</f>
        <v/>
      </c>
      <c r="D88" s="30">
        <f>'16'!G88</f>
        <v>3</v>
      </c>
      <c r="E88" s="38"/>
      <c r="F88" s="30"/>
      <c r="G88" s="34">
        <v>3.0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'16'!B89</f>
        <v>plastik cup 1 panjang</v>
      </c>
      <c r="C89" s="30" t="str">
        <f>'16'!C89</f>
        <v/>
      </c>
      <c r="D89" s="30">
        <f>'16'!G89</f>
        <v>6</v>
      </c>
      <c r="E89" s="38"/>
      <c r="F89" s="30"/>
      <c r="G89" s="34">
        <v>6.0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'16'!B90</f>
        <v>plastik cup 2 panjang</v>
      </c>
      <c r="C90" s="30" t="str">
        <f>'16'!C90</f>
        <v/>
      </c>
      <c r="D90" s="30">
        <f>'16'!G90</f>
        <v>4</v>
      </c>
      <c r="E90" s="38"/>
      <c r="F90" s="30"/>
      <c r="G90" s="34">
        <v>4.0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'16'!B91</f>
        <v>plastik cup 4 takeaway</v>
      </c>
      <c r="C91" s="30" t="str">
        <f>'16'!C91</f>
        <v/>
      </c>
      <c r="D91" s="30">
        <f>'16'!G91</f>
        <v>2</v>
      </c>
      <c r="E91" s="38"/>
      <c r="F91" s="30"/>
      <c r="G91" s="34">
        <v>2.0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'16'!B92</f>
        <v>sabun ultra</v>
      </c>
      <c r="C92" s="30" t="str">
        <f>'16'!C92</f>
        <v/>
      </c>
      <c r="D92" s="30">
        <f>'16'!G92</f>
        <v>1</v>
      </c>
      <c r="E92" s="38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'16'!B93</f>
        <v>handgloves</v>
      </c>
      <c r="C93" s="30" t="str">
        <f>'16'!C93</f>
        <v/>
      </c>
      <c r="D93" s="30">
        <f>'16'!G93</f>
        <v>2</v>
      </c>
      <c r="E93" s="38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'16'!B94</f>
        <v>tissu jolly </v>
      </c>
      <c r="C94" s="30" t="str">
        <f>'16'!C94</f>
        <v/>
      </c>
      <c r="D94" s="30">
        <f>'16'!G94</f>
        <v>5</v>
      </c>
      <c r="E94" s="38"/>
      <c r="F94" s="30"/>
      <c r="G94" s="34">
        <v>4.0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'16'!B95</f>
        <v>pisau donat</v>
      </c>
      <c r="C95" s="30" t="str">
        <f>'16'!C95</f>
        <v/>
      </c>
      <c r="D95" s="30">
        <f>'16'!G95</f>
        <v>75</v>
      </c>
      <c r="E95" s="38"/>
      <c r="F95" s="30"/>
      <c r="G95" s="34">
        <v>73.0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'16'!B96</f>
        <v>garpu donat</v>
      </c>
      <c r="C96" s="30" t="str">
        <f>'16'!C96</f>
        <v/>
      </c>
      <c r="D96" s="30">
        <f>'16'!G96</f>
        <v>84</v>
      </c>
      <c r="E96" s="38"/>
      <c r="F96" s="30"/>
      <c r="G96" s="34">
        <v>82.0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'16'!B97</f>
        <v>kertas tray donat</v>
      </c>
      <c r="C97" s="30" t="str">
        <f>'16'!C97</f>
        <v/>
      </c>
      <c r="D97" s="30">
        <f>'16'!G97</f>
        <v>36</v>
      </c>
      <c r="E97" s="38"/>
      <c r="F97" s="30"/>
      <c r="G97" s="34">
        <v>34.0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'16'!B98</f>
        <v>donat</v>
      </c>
      <c r="C98" s="30" t="str">
        <f>'16'!C98</f>
        <v/>
      </c>
      <c r="D98" s="30">
        <f>'16'!G98</f>
        <v>5</v>
      </c>
      <c r="E98" s="38"/>
      <c r="F98" s="30"/>
      <c r="G98" s="34">
        <v>3.0</v>
      </c>
      <c r="H98" s="37"/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'16'!B99</f>
        <v>batrai timbangan</v>
      </c>
      <c r="C99" s="30" t="str">
        <f>'16'!C99</f>
        <v/>
      </c>
      <c r="D99" s="30">
        <f>'16'!G99</f>
        <v>2</v>
      </c>
      <c r="E99" s="38"/>
      <c r="F99" s="30"/>
      <c r="G99" s="34">
        <v>2.0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'16'!B100</f>
        <v>stella gantung</v>
      </c>
      <c r="C100" s="30" t="str">
        <f>'16'!C100</f>
        <v/>
      </c>
      <c r="D100" s="30">
        <f>'16'!G100</f>
        <v>1</v>
      </c>
      <c r="E100" s="38"/>
      <c r="F100" s="30"/>
      <c r="G100" s="34">
        <v>1.0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'16'!B101</f>
        <v>brush kain</v>
      </c>
      <c r="C101" s="30" t="str">
        <f>'16'!C101</f>
        <v/>
      </c>
      <c r="D101" s="30">
        <f>'16'!G101</f>
        <v>1</v>
      </c>
      <c r="E101" s="38"/>
      <c r="F101" s="30"/>
      <c r="G101" s="34">
        <v>1.0</v>
      </c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'16'!B102</f>
        <v>pembersih lantai 4L</v>
      </c>
      <c r="C102" s="30" t="str">
        <f>'16'!C102</f>
        <v/>
      </c>
      <c r="D102" s="30">
        <f>'16'!G102</f>
        <v>4000</v>
      </c>
      <c r="E102" s="38"/>
      <c r="F102" s="30"/>
      <c r="G102" s="34">
        <v>4000.0</v>
      </c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'16'!B103</f>
        <v/>
      </c>
      <c r="C103" s="30" t="str">
        <f>'16'!C103</f>
        <v/>
      </c>
      <c r="D103" s="30" t="str">
        <f>'16'!G103</f>
        <v/>
      </c>
      <c r="E103" s="38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'16'!B104</f>
        <v/>
      </c>
      <c r="C104" s="30" t="str">
        <f>'16'!C104</f>
        <v/>
      </c>
      <c r="D104" s="30" t="str">
        <f>'16'!G104</f>
        <v/>
      </c>
      <c r="E104" s="38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'16'!B105</f>
        <v/>
      </c>
      <c r="C105" s="30" t="str">
        <f>'16'!C105</f>
        <v/>
      </c>
      <c r="D105" s="30" t="str">
        <f>'16'!G105</f>
        <v/>
      </c>
      <c r="E105" s="38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'16'!B106</f>
        <v/>
      </c>
      <c r="C106" s="30" t="str">
        <f>'16'!C106</f>
        <v/>
      </c>
      <c r="D106" s="30" t="str">
        <f>'16'!G106</f>
        <v/>
      </c>
      <c r="E106" s="38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'16'!B107</f>
        <v/>
      </c>
      <c r="C107" s="30" t="str">
        <f>'16'!C107</f>
        <v/>
      </c>
      <c r="D107" s="30" t="str">
        <f>'16'!G107</f>
        <v/>
      </c>
      <c r="E107" s="38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'16'!B108</f>
        <v/>
      </c>
      <c r="C108" s="30" t="str">
        <f>'16'!C108</f>
        <v/>
      </c>
      <c r="D108" s="30" t="str">
        <f>'16'!G108</f>
        <v/>
      </c>
      <c r="E108" s="38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'16'!B109</f>
        <v/>
      </c>
      <c r="C109" s="30" t="str">
        <f>'16'!C109</f>
        <v/>
      </c>
      <c r="D109" s="30" t="str">
        <f>'16'!G109</f>
        <v/>
      </c>
      <c r="E109" s="38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'16'!B110</f>
        <v/>
      </c>
      <c r="C110" s="30" t="str">
        <f>'16'!C110</f>
        <v/>
      </c>
      <c r="D110" s="30" t="str">
        <f>'16'!G110</f>
        <v/>
      </c>
      <c r="E110" s="38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'16'!B111</f>
        <v/>
      </c>
      <c r="C111" s="30" t="str">
        <f>'16'!C111</f>
        <v/>
      </c>
      <c r="D111" s="30" t="str">
        <f>'16'!G111</f>
        <v/>
      </c>
      <c r="E111" s="38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'16'!B112</f>
        <v/>
      </c>
      <c r="C112" s="30" t="str">
        <f>'16'!C112</f>
        <v/>
      </c>
      <c r="D112" s="30" t="str">
        <f>'16'!G112</f>
        <v/>
      </c>
      <c r="E112" s="38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'16'!B113</f>
        <v/>
      </c>
      <c r="C113" s="30" t="str">
        <f>'16'!C113</f>
        <v/>
      </c>
      <c r="D113" s="30" t="str">
        <f>'16'!G113</f>
        <v/>
      </c>
      <c r="E113" s="38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'16'!B114</f>
        <v/>
      </c>
      <c r="C114" s="30" t="str">
        <f>'16'!C114</f>
        <v/>
      </c>
      <c r="D114" s="30" t="str">
        <f>'16'!G114</f>
        <v/>
      </c>
      <c r="E114" s="38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'16'!B115</f>
        <v/>
      </c>
      <c r="C115" s="30" t="str">
        <f>'16'!C115</f>
        <v/>
      </c>
      <c r="D115" s="30" t="str">
        <f>'16'!G115</f>
        <v/>
      </c>
      <c r="E115" s="38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'16'!B116</f>
        <v/>
      </c>
      <c r="C116" s="30" t="str">
        <f>'16'!C116</f>
        <v/>
      </c>
      <c r="D116" s="30" t="str">
        <f>'16'!G116</f>
        <v/>
      </c>
      <c r="E116" s="38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'16'!B117</f>
        <v/>
      </c>
      <c r="C117" s="51" t="str">
        <f>'16'!C117</f>
        <v/>
      </c>
      <c r="D117" s="51" t="str">
        <f>'16'!G117</f>
        <v/>
      </c>
      <c r="E117" s="50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28.75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'17'!B2</f>
        <v>Susu UHT</v>
      </c>
      <c r="C2" s="22">
        <f>'17'!C2</f>
        <v>50</v>
      </c>
      <c r="D2" s="22">
        <f>'17'!G2</f>
        <v>7266</v>
      </c>
      <c r="E2" s="26"/>
      <c r="F2" s="22"/>
      <c r="G2" s="18">
        <v>3031.0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'17'!B3</f>
        <v>Thai Tea Chatramue </v>
      </c>
      <c r="C3" s="30" t="str">
        <f>'17'!C3</f>
        <v/>
      </c>
      <c r="D3" s="30">
        <f>'17'!G3</f>
        <v>155</v>
      </c>
      <c r="E3" s="38"/>
      <c r="F3" s="30"/>
      <c r="G3" s="34">
        <v>155.0</v>
      </c>
      <c r="H3" s="37"/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'17'!B4</f>
        <v>Tapioca Pearl</v>
      </c>
      <c r="C4" s="30" t="str">
        <f>'17'!C4</f>
        <v/>
      </c>
      <c r="D4" s="30">
        <f>'17'!G4</f>
        <v>100</v>
      </c>
      <c r="E4" s="40">
        <v>1000.0</v>
      </c>
      <c r="F4" s="30"/>
      <c r="G4" s="34">
        <v>1100.0</v>
      </c>
      <c r="H4" s="35" t="s">
        <v>14</v>
      </c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'17'!B5</f>
        <v>Kopi Robusta Kerinci</v>
      </c>
      <c r="C5" s="30" t="str">
        <f>'17'!C5</f>
        <v/>
      </c>
      <c r="D5" s="30">
        <f>'17'!G5</f>
        <v>0</v>
      </c>
      <c r="E5" s="38"/>
      <c r="F5" s="30"/>
      <c r="G5" s="34">
        <v>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'17'!B6</f>
        <v>Fructose Syrup</v>
      </c>
      <c r="C6" s="30" t="str">
        <f>'17'!C6</f>
        <v/>
      </c>
      <c r="D6" s="30">
        <f>'17'!G6</f>
        <v>5094</v>
      </c>
      <c r="E6" s="38"/>
      <c r="F6" s="30"/>
      <c r="G6" s="34">
        <v>2595.0</v>
      </c>
      <c r="H6" s="37"/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'17'!B7</f>
        <v>Gula Aren Bubuk</v>
      </c>
      <c r="C7" s="30" t="str">
        <f>'17'!C7</f>
        <v/>
      </c>
      <c r="D7" s="30">
        <f>'17'!G7</f>
        <v>683</v>
      </c>
      <c r="E7" s="38"/>
      <c r="F7" s="30"/>
      <c r="G7" s="34">
        <v>683.0</v>
      </c>
      <c r="H7" s="37"/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'17'!B8</f>
        <v>Gula Aren Cair</v>
      </c>
      <c r="C8" s="30" t="str">
        <f>'17'!C8</f>
        <v/>
      </c>
      <c r="D8" s="30">
        <f>'17'!G8</f>
        <v>1055</v>
      </c>
      <c r="E8" s="38"/>
      <c r="F8" s="30"/>
      <c r="G8" s="34">
        <v>992.0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'17'!B9</f>
        <v>Carnation</v>
      </c>
      <c r="C9" s="30" t="str">
        <f>'17'!C9</f>
        <v/>
      </c>
      <c r="D9" s="30">
        <f>'17'!G9</f>
        <v>2159</v>
      </c>
      <c r="E9" s="38"/>
      <c r="F9" s="30"/>
      <c r="G9" s="34">
        <v>1193.0</v>
      </c>
      <c r="H9" s="37"/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'17'!B10</f>
        <v>Hazelnut Syrup</v>
      </c>
      <c r="C10" s="30">
        <f>'17'!C10</f>
        <v>102</v>
      </c>
      <c r="D10" s="30">
        <f>'17'!G10</f>
        <v>1031</v>
      </c>
      <c r="E10" s="38"/>
      <c r="F10" s="30"/>
      <c r="G10" s="34">
        <v>898.0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'17'!B11</f>
        <v>Small Cup - 14 Oz</v>
      </c>
      <c r="C11" s="30" t="str">
        <f>'17'!C11</f>
        <v/>
      </c>
      <c r="D11" s="30">
        <f>'17'!G11</f>
        <v>55</v>
      </c>
      <c r="E11" s="38"/>
      <c r="F11" s="30"/>
      <c r="G11" s="34">
        <v>50.0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'17'!B12</f>
        <v>Large Cup - 22 Oz</v>
      </c>
      <c r="C12" s="30" t="str">
        <f>'17'!C12</f>
        <v/>
      </c>
      <c r="D12" s="30">
        <f>'17'!G12</f>
        <v>359</v>
      </c>
      <c r="E12" s="38"/>
      <c r="F12" s="30"/>
      <c r="G12" s="34">
        <v>304.0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'17'!B13</f>
        <v>Sedotan Besar</v>
      </c>
      <c r="C13" s="30" t="str">
        <f>'17'!C13</f>
        <v/>
      </c>
      <c r="D13" s="30">
        <f>'17'!G13</f>
        <v>107</v>
      </c>
      <c r="E13" s="38"/>
      <c r="F13" s="30"/>
      <c r="G13" s="34">
        <v>99.0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'17'!B14</f>
        <v>Sedotan Kecil</v>
      </c>
      <c r="C14" s="30" t="str">
        <f>'17'!C14</f>
        <v/>
      </c>
      <c r="D14" s="30">
        <f>'17'!G14</f>
        <v>219</v>
      </c>
      <c r="E14" s="38"/>
      <c r="F14" s="30"/>
      <c r="G14" s="34">
        <v>160.0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'17'!B15</f>
        <v>Cup Sealer</v>
      </c>
      <c r="C15" s="30" t="str">
        <f>'17'!C15</f>
        <v/>
      </c>
      <c r="D15" s="30">
        <f>'17'!G15</f>
        <v>0</v>
      </c>
      <c r="E15" s="40">
        <v>1.0</v>
      </c>
      <c r="F15" s="30"/>
      <c r="G15" s="34">
        <v>1.0</v>
      </c>
      <c r="H15" s="35" t="s">
        <v>14</v>
      </c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'17'!B16</f>
        <v>Air Mineral SMS</v>
      </c>
      <c r="C16" s="30" t="str">
        <f>'17'!C16</f>
        <v/>
      </c>
      <c r="D16" s="30">
        <f>'17'!G16</f>
        <v>3</v>
      </c>
      <c r="E16" s="38"/>
      <c r="F16" s="30"/>
      <c r="G16" s="34">
        <v>2.0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'17'!B17</f>
        <v/>
      </c>
      <c r="C17" s="30" t="str">
        <f>'17'!C17</f>
        <v/>
      </c>
      <c r="D17" s="30" t="str">
        <f>'17'!G17</f>
        <v/>
      </c>
      <c r="E17" s="38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'17'!B18</f>
        <v/>
      </c>
      <c r="C18" s="30" t="str">
        <f>'17'!C18</f>
        <v/>
      </c>
      <c r="D18" s="30" t="str">
        <f>'17'!G18</f>
        <v/>
      </c>
      <c r="E18" s="38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'17'!B19</f>
        <v/>
      </c>
      <c r="C19" s="30" t="str">
        <f>'17'!C19</f>
        <v/>
      </c>
      <c r="D19" s="30" t="str">
        <f>'17'!G19</f>
        <v/>
      </c>
      <c r="E19" s="38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'17'!B20</f>
        <v/>
      </c>
      <c r="C20" s="30" t="str">
        <f>'17'!C20</f>
        <v/>
      </c>
      <c r="D20" s="30" t="str">
        <f>'17'!G20</f>
        <v/>
      </c>
      <c r="E20" s="38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'17'!B21</f>
        <v/>
      </c>
      <c r="C21" s="30" t="str">
        <f>'17'!C21</f>
        <v/>
      </c>
      <c r="D21" s="30" t="str">
        <f>'17'!G21</f>
        <v/>
      </c>
      <c r="E21" s="38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'17'!B22</f>
        <v/>
      </c>
      <c r="C22" s="51" t="str">
        <f>'17'!C22</f>
        <v/>
      </c>
      <c r="D22" s="51" t="str">
        <f>'17'!G22</f>
        <v/>
      </c>
      <c r="E22" s="50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'17'!B23</f>
        <v>Bubble Gum Powder</v>
      </c>
      <c r="C23" s="46" t="str">
        <f>'17'!C23</f>
        <v/>
      </c>
      <c r="D23" s="46">
        <f>'17'!G23</f>
        <v>678</v>
      </c>
      <c r="E23" s="76"/>
      <c r="F23" s="46"/>
      <c r="G23" s="57">
        <v>650.0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'17'!B24</f>
        <v>Cotton Candy Powder</v>
      </c>
      <c r="C24" s="30" t="str">
        <f>'17'!C24</f>
        <v/>
      </c>
      <c r="D24" s="30">
        <f>'17'!G24</f>
        <v>117</v>
      </c>
      <c r="E24" s="38"/>
      <c r="F24" s="30"/>
      <c r="G24" s="34">
        <v>117.0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'17'!B25</f>
        <v>Cream Cheese Powder</v>
      </c>
      <c r="C25" s="30" t="str">
        <f>'17'!C25</f>
        <v/>
      </c>
      <c r="D25" s="30">
        <f>'17'!G25</f>
        <v>0</v>
      </c>
      <c r="E25" s="38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'17'!B26</f>
        <v>Es Permen Karet Powder</v>
      </c>
      <c r="C26" s="30" t="str">
        <f>'17'!C26</f>
        <v/>
      </c>
      <c r="D26" s="30">
        <f>'17'!G26</f>
        <v>922</v>
      </c>
      <c r="E26" s="38"/>
      <c r="F26" s="30"/>
      <c r="G26" s="34">
        <v>882.0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'17'!B27</f>
        <v>Green Tea Powder</v>
      </c>
      <c r="C27" s="30" t="str">
        <f>'17'!C27</f>
        <v/>
      </c>
      <c r="D27" s="30">
        <f>'17'!G27</f>
        <v>1144</v>
      </c>
      <c r="E27" s="38"/>
      <c r="F27" s="30"/>
      <c r="G27" s="34">
        <v>988.0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'17'!B28</f>
        <v>Lemon Tea Powder</v>
      </c>
      <c r="C28" s="30" t="str">
        <f>'17'!C28</f>
        <v/>
      </c>
      <c r="D28" s="30">
        <f>'17'!G28</f>
        <v>1353</v>
      </c>
      <c r="E28" s="38"/>
      <c r="F28" s="30"/>
      <c r="G28" s="34">
        <v>1159.0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'17'!B29</f>
        <v>Lychee Powder</v>
      </c>
      <c r="C29" s="30" t="str">
        <f>'17'!C29</f>
        <v/>
      </c>
      <c r="D29" s="30">
        <f>'17'!G29</f>
        <v>988</v>
      </c>
      <c r="E29" s="38"/>
      <c r="F29" s="30"/>
      <c r="G29" s="34">
        <v>908.0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'17'!B30</f>
        <v>Lychee Tea Powder</v>
      </c>
      <c r="C30" s="30" t="str">
        <f>'17'!C30</f>
        <v/>
      </c>
      <c r="D30" s="30">
        <f>'17'!G30</f>
        <v>932</v>
      </c>
      <c r="E30" s="38"/>
      <c r="F30" s="30"/>
      <c r="G30" s="34">
        <v>660.0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'17'!B31</f>
        <v>Mango Powder</v>
      </c>
      <c r="C31" s="30" t="str">
        <f>'17'!C31</f>
        <v/>
      </c>
      <c r="D31" s="30">
        <f>'17'!G31</f>
        <v>464</v>
      </c>
      <c r="E31" s="38"/>
      <c r="F31" s="30"/>
      <c r="G31" s="34">
        <v>377.0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'17'!B32</f>
        <v>Milo Powder</v>
      </c>
      <c r="C32" s="30" t="str">
        <f>'17'!C32</f>
        <v/>
      </c>
      <c r="D32" s="30">
        <f>'17'!G32</f>
        <v>1090</v>
      </c>
      <c r="E32" s="38"/>
      <c r="F32" s="30"/>
      <c r="G32" s="34">
        <v>992.0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'17'!B33</f>
        <v>NDC Creamer Powder</v>
      </c>
      <c r="C33" s="30" t="str">
        <f>'17'!C33</f>
        <v/>
      </c>
      <c r="D33" s="30">
        <f>'17'!G33</f>
        <v>1324</v>
      </c>
      <c r="E33" s="38"/>
      <c r="F33" s="34">
        <v>316.0</v>
      </c>
      <c r="G33" s="34">
        <v>1008.0</v>
      </c>
      <c r="H33" s="35" t="s">
        <v>129</v>
      </c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'17'!B34</f>
        <v>Ovaltine Powder</v>
      </c>
      <c r="C34" s="30" t="str">
        <f>'17'!C34</f>
        <v/>
      </c>
      <c r="D34" s="30">
        <f>'17'!G34</f>
        <v>1257</v>
      </c>
      <c r="E34" s="38"/>
      <c r="F34" s="30"/>
      <c r="G34" s="34">
        <v>1187.0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'17'!B35</f>
        <v>Red Velvet Powder</v>
      </c>
      <c r="C35" s="30" t="str">
        <f>'17'!C35</f>
        <v/>
      </c>
      <c r="D35" s="30">
        <f>'17'!G35</f>
        <v>235</v>
      </c>
      <c r="E35" s="38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'17'!B36</f>
        <v>Royal Chocolate Powder</v>
      </c>
      <c r="C36" s="30" t="str">
        <f>'17'!C36</f>
        <v/>
      </c>
      <c r="D36" s="30">
        <f>'17'!G36</f>
        <v>402</v>
      </c>
      <c r="E36" s="38"/>
      <c r="F36" s="30"/>
      <c r="G36" s="34">
        <v>85.0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'17'!B37</f>
        <v>Teh Kayu Aro Powder</v>
      </c>
      <c r="C37" s="30" t="str">
        <f>'17'!C37</f>
        <v/>
      </c>
      <c r="D37" s="30">
        <f>'17'!G37</f>
        <v>225</v>
      </c>
      <c r="E37" s="38"/>
      <c r="F37" s="30"/>
      <c r="G37" s="34">
        <v>225.0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'17'!B38</f>
        <v>Taro Powder</v>
      </c>
      <c r="C38" s="30" t="str">
        <f>'17'!C38</f>
        <v/>
      </c>
      <c r="D38" s="30">
        <f>'17'!G38</f>
        <v>1154</v>
      </c>
      <c r="E38" s="38"/>
      <c r="F38" s="30"/>
      <c r="G38" s="34">
        <v>1000.0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'17'!B39</f>
        <v>Vanilla Powder</v>
      </c>
      <c r="C39" s="30" t="str">
        <f>'17'!C39</f>
        <v/>
      </c>
      <c r="D39" s="30">
        <f>'17'!G39</f>
        <v>706</v>
      </c>
      <c r="E39" s="38"/>
      <c r="F39" s="30"/>
      <c r="G39" s="34">
        <v>662.0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'17'!B40</f>
        <v/>
      </c>
      <c r="C40" s="30" t="str">
        <f>'17'!C40</f>
        <v/>
      </c>
      <c r="D40" s="30" t="str">
        <f>'17'!G40</f>
        <v/>
      </c>
      <c r="E40" s="38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'17'!B41</f>
        <v/>
      </c>
      <c r="C41" s="30" t="str">
        <f>'17'!C41</f>
        <v/>
      </c>
      <c r="D41" s="30" t="str">
        <f>'17'!G41</f>
        <v/>
      </c>
      <c r="E41" s="38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'17'!B42</f>
        <v/>
      </c>
      <c r="C42" s="66" t="str">
        <f>'17'!C42</f>
        <v/>
      </c>
      <c r="D42" s="66" t="str">
        <f>'17'!G42</f>
        <v/>
      </c>
      <c r="E42" s="65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'17'!B43</f>
        <v>Cold Brew</v>
      </c>
      <c r="C43" s="22" t="str">
        <f>'17'!C43</f>
        <v/>
      </c>
      <c r="D43" s="22">
        <f>'17'!G43</f>
        <v>1191</v>
      </c>
      <c r="E43" s="26"/>
      <c r="F43" s="22"/>
      <c r="G43" s="18">
        <v>1189.0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'17'!B44</f>
        <v>Biang Black Tea Kayu Aro</v>
      </c>
      <c r="C44" s="30" t="str">
        <f>'17'!C44</f>
        <v/>
      </c>
      <c r="D44" s="30">
        <f>'17'!G44</f>
        <v>620</v>
      </c>
      <c r="E44" s="38"/>
      <c r="F44" s="30"/>
      <c r="G44" s="34">
        <v>506.0</v>
      </c>
      <c r="H44" s="37"/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'17'!B45</f>
        <v>Biang Thai Tea</v>
      </c>
      <c r="C45" s="30" t="str">
        <f>'17'!C45</f>
        <v/>
      </c>
      <c r="D45" s="30">
        <f>'17'!G45</f>
        <v>2705</v>
      </c>
      <c r="E45" s="38"/>
      <c r="F45" s="30"/>
      <c r="G45" s="34">
        <v>319.0</v>
      </c>
      <c r="H45" s="37"/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'17'!B46</f>
        <v>Cream Cheese</v>
      </c>
      <c r="C46" s="30" t="str">
        <f>'17'!C46</f>
        <v/>
      </c>
      <c r="D46" s="30">
        <f>'17'!G46</f>
        <v>0</v>
      </c>
      <c r="E46" s="38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'17'!B47</f>
        <v>Boba</v>
      </c>
      <c r="C47" s="30" t="str">
        <f>'17'!C47</f>
        <v/>
      </c>
      <c r="D47" s="30">
        <f>'17'!G47</f>
        <v>573</v>
      </c>
      <c r="E47" s="38"/>
      <c r="F47" s="30"/>
      <c r="G47" s="34">
        <v>0.0</v>
      </c>
      <c r="H47" s="37"/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'17'!B48</f>
        <v>Creamer Cair</v>
      </c>
      <c r="C48" s="30" t="str">
        <f>'17'!C48</f>
        <v/>
      </c>
      <c r="D48" s="30">
        <f>'17'!G48</f>
        <v>466</v>
      </c>
      <c r="E48" s="40">
        <v>594.0</v>
      </c>
      <c r="F48" s="30"/>
      <c r="G48" s="34">
        <v>594.0</v>
      </c>
      <c r="H48" s="35" t="s">
        <v>120</v>
      </c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'17'!B49</f>
        <v/>
      </c>
      <c r="C49" s="30" t="str">
        <f>'17'!C49</f>
        <v/>
      </c>
      <c r="D49" s="30" t="str">
        <f>'17'!G49</f>
        <v/>
      </c>
      <c r="E49" s="38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'17'!B50</f>
        <v/>
      </c>
      <c r="C50" s="30" t="str">
        <f>'17'!C50</f>
        <v/>
      </c>
      <c r="D50" s="30" t="str">
        <f>'17'!G50</f>
        <v/>
      </c>
      <c r="E50" s="38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'17'!B51</f>
        <v/>
      </c>
      <c r="C51" s="30" t="str">
        <f>'17'!C51</f>
        <v/>
      </c>
      <c r="D51" s="30" t="str">
        <f>'17'!G51</f>
        <v/>
      </c>
      <c r="E51" s="38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'17'!B52</f>
        <v/>
      </c>
      <c r="C52" s="51" t="str">
        <f>'17'!C52</f>
        <v/>
      </c>
      <c r="D52" s="51" t="str">
        <f>'17'!G52</f>
        <v/>
      </c>
      <c r="E52" s="50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'17'!B53</f>
        <v>Coffee Jelly</v>
      </c>
      <c r="C53" s="46" t="str">
        <f>'17'!C53</f>
        <v/>
      </c>
      <c r="D53" s="46">
        <f>'17'!G53</f>
        <v>0</v>
      </c>
      <c r="E53" s="7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'17'!B54</f>
        <v>Lotus Crumb</v>
      </c>
      <c r="C54" s="30" t="str">
        <f>'17'!C54</f>
        <v/>
      </c>
      <c r="D54" s="30">
        <f>'17'!G54</f>
        <v>0</v>
      </c>
      <c r="E54" s="38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'17'!B55</f>
        <v>Oreo Crumbs</v>
      </c>
      <c r="C55" s="30" t="str">
        <f>'17'!C55</f>
        <v/>
      </c>
      <c r="D55" s="30">
        <f>'17'!G55</f>
        <v>8146</v>
      </c>
      <c r="E55" s="38"/>
      <c r="F55" s="30"/>
      <c r="G55" s="34">
        <v>7663.0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'17'!B56</f>
        <v>Rainbow Jelly</v>
      </c>
      <c r="C56" s="30" t="str">
        <f>'17'!C56</f>
        <v/>
      </c>
      <c r="D56" s="30">
        <f>'17'!G56</f>
        <v>0</v>
      </c>
      <c r="E56" s="38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'17'!B57</f>
        <v>Strawberry jam</v>
      </c>
      <c r="C57" s="30" t="str">
        <f>'17'!C57</f>
        <v/>
      </c>
      <c r="D57" s="30">
        <f>'17'!G57</f>
        <v>1897</v>
      </c>
      <c r="E57" s="38"/>
      <c r="F57" s="30"/>
      <c r="G57" s="34">
        <v>1663.0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'17'!B58</f>
        <v>Manggo Jam</v>
      </c>
      <c r="C58" s="30" t="str">
        <f>'17'!C58</f>
        <v/>
      </c>
      <c r="D58" s="30">
        <f>'17'!G58</f>
        <v>1808</v>
      </c>
      <c r="E58" s="38"/>
      <c r="F58" s="30"/>
      <c r="G58" s="34">
        <v>1760.0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'17'!B59</f>
        <v>Chocolate Topping</v>
      </c>
      <c r="C59" s="30" t="str">
        <f>'17'!C59</f>
        <v/>
      </c>
      <c r="D59" s="30">
        <f>'17'!G59</f>
        <v>5661</v>
      </c>
      <c r="E59" s="38"/>
      <c r="F59" s="30"/>
      <c r="G59" s="34">
        <v>5174.0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'17'!B60</f>
        <v>Chocolate Sauce</v>
      </c>
      <c r="C60" s="30" t="str">
        <f>'17'!C60</f>
        <v/>
      </c>
      <c r="D60" s="30" t="str">
        <f>'17'!G60</f>
        <v/>
      </c>
      <c r="E60" s="38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'17'!B61</f>
        <v>Yakult</v>
      </c>
      <c r="C61" s="30" t="str">
        <f>'17'!C61</f>
        <v/>
      </c>
      <c r="D61" s="30">
        <f>'17'!G61</f>
        <v>19</v>
      </c>
      <c r="E61" s="38"/>
      <c r="F61" s="30"/>
      <c r="G61" s="34">
        <v>13.0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'17'!B62</f>
        <v>kacang morin</v>
      </c>
      <c r="C62" s="30" t="str">
        <f>'17'!C62</f>
        <v/>
      </c>
      <c r="D62" s="30">
        <f>'17'!G62</f>
        <v>863</v>
      </c>
      <c r="E62" s="38"/>
      <c r="F62" s="30"/>
      <c r="G62" s="34">
        <v>841.0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'17'!B63</f>
        <v/>
      </c>
      <c r="C63" s="30" t="str">
        <f>'17'!C63</f>
        <v/>
      </c>
      <c r="D63" s="30" t="str">
        <f>'17'!G63</f>
        <v/>
      </c>
      <c r="E63" s="38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'17'!B64</f>
        <v/>
      </c>
      <c r="C64" s="30" t="str">
        <f>'17'!C64</f>
        <v/>
      </c>
      <c r="D64" s="30" t="str">
        <f>'17'!G64</f>
        <v/>
      </c>
      <c r="E64" s="38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'17'!B65</f>
        <v/>
      </c>
      <c r="C65" s="66" t="str">
        <f>'17'!C65</f>
        <v/>
      </c>
      <c r="D65" s="66" t="str">
        <f>'17'!G65</f>
        <v/>
      </c>
      <c r="E65" s="65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'17'!B66</f>
        <v>Soft Mix Vanilla</v>
      </c>
      <c r="C66" s="22" t="str">
        <f>'17'!C66</f>
        <v/>
      </c>
      <c r="D66" s="22">
        <f>'17'!G66</f>
        <v>21000</v>
      </c>
      <c r="E66" s="31">
        <v>20000.0</v>
      </c>
      <c r="F66" s="22"/>
      <c r="G66" s="18">
        <v>20000.0</v>
      </c>
      <c r="H66" s="24" t="s">
        <v>14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'17'!B67</f>
        <v>Soft Mix Mocca</v>
      </c>
      <c r="C67" s="30" t="str">
        <f>'17'!C67</f>
        <v/>
      </c>
      <c r="D67" s="30" t="str">
        <f>'17'!G67</f>
        <v/>
      </c>
      <c r="E67" s="38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'17'!B68</f>
        <v>Soft Mix Green Tea</v>
      </c>
      <c r="C68" s="30" t="str">
        <f>'17'!C68</f>
        <v/>
      </c>
      <c r="D68" s="30" t="str">
        <f>'17'!G68</f>
        <v/>
      </c>
      <c r="E68" s="38"/>
      <c r="F68" s="30"/>
      <c r="G68" s="30"/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'17'!B69</f>
        <v>Soft Mix Strawberry</v>
      </c>
      <c r="C69" s="30" t="str">
        <f>'17'!C69</f>
        <v/>
      </c>
      <c r="D69" s="30" t="str">
        <f>'17'!G69</f>
        <v/>
      </c>
      <c r="E69" s="38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'17'!B70</f>
        <v>Soft Mix Chocolate</v>
      </c>
      <c r="C70" s="30" t="str">
        <f>'17'!C70</f>
        <v/>
      </c>
      <c r="D70" s="30" t="str">
        <f>'17'!G70</f>
        <v/>
      </c>
      <c r="E70" s="38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'17'!B71</f>
        <v>Cup 12 Oz</v>
      </c>
      <c r="C71" s="30" t="str">
        <f>'17'!C71</f>
        <v/>
      </c>
      <c r="D71" s="30">
        <f>'17'!G71</f>
        <v>478</v>
      </c>
      <c r="E71" s="38"/>
      <c r="F71" s="30"/>
      <c r="G71" s="34">
        <v>316.0</v>
      </c>
      <c r="H71" s="37"/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'17'!B72</f>
        <v>Cone</v>
      </c>
      <c r="C72" s="30" t="str">
        <f>'17'!C72</f>
        <v/>
      </c>
      <c r="D72" s="30">
        <f>'17'!G72</f>
        <v>383</v>
      </c>
      <c r="E72" s="40">
        <v>300.0</v>
      </c>
      <c r="F72" s="30"/>
      <c r="G72" s="34">
        <v>501.0</v>
      </c>
      <c r="H72" s="35" t="s">
        <v>14</v>
      </c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'17'!B73</f>
        <v>Sendok Ice Cream</v>
      </c>
      <c r="C73" s="30" t="str">
        <f>'17'!C73</f>
        <v/>
      </c>
      <c r="D73" s="30">
        <f>'17'!G73</f>
        <v>376</v>
      </c>
      <c r="E73" s="40">
        <v>500.0</v>
      </c>
      <c r="F73" s="30"/>
      <c r="G73" s="34">
        <v>714.0</v>
      </c>
      <c r="H73" s="35" t="s">
        <v>14</v>
      </c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'17'!B74</f>
        <v>Paper Cup 4 Oz</v>
      </c>
      <c r="C74" s="30" t="str">
        <f>'17'!C74</f>
        <v/>
      </c>
      <c r="D74" s="30">
        <f>'17'!G74</f>
        <v>293</v>
      </c>
      <c r="E74" s="38"/>
      <c r="F74" s="30"/>
      <c r="G74" s="34">
        <v>293.0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'17'!B75</f>
        <v/>
      </c>
      <c r="C75" s="30" t="str">
        <f>'17'!C75</f>
        <v/>
      </c>
      <c r="D75" s="30" t="str">
        <f>'17'!G75</f>
        <v/>
      </c>
      <c r="E75" s="38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'17'!B76</f>
        <v/>
      </c>
      <c r="C76" s="30" t="str">
        <f>'17'!C76</f>
        <v/>
      </c>
      <c r="D76" s="30" t="str">
        <f>'17'!G76</f>
        <v/>
      </c>
      <c r="E76" s="38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'17'!B77</f>
        <v/>
      </c>
      <c r="C77" s="30" t="str">
        <f>'17'!C77</f>
        <v/>
      </c>
      <c r="D77" s="30" t="str">
        <f>'17'!G77</f>
        <v/>
      </c>
      <c r="E77" s="38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'17'!B78</f>
        <v/>
      </c>
      <c r="C78" s="30" t="str">
        <f>'17'!C78</f>
        <v/>
      </c>
      <c r="D78" s="30" t="str">
        <f>'17'!G78</f>
        <v/>
      </c>
      <c r="E78" s="38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'17'!B79</f>
        <v/>
      </c>
      <c r="C79" s="30" t="str">
        <f>'17'!C79</f>
        <v/>
      </c>
      <c r="D79" s="30" t="str">
        <f>'17'!G79</f>
        <v/>
      </c>
      <c r="E79" s="38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'17'!B80</f>
        <v/>
      </c>
      <c r="C80" s="30" t="str">
        <f>'17'!C80</f>
        <v/>
      </c>
      <c r="D80" s="30" t="str">
        <f>'17'!G80</f>
        <v/>
      </c>
      <c r="E80" s="38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'17'!B81</f>
        <v/>
      </c>
      <c r="C81" s="30" t="str">
        <f>'17'!C81</f>
        <v/>
      </c>
      <c r="D81" s="30" t="str">
        <f>'17'!G81</f>
        <v/>
      </c>
      <c r="E81" s="38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'17'!B82</f>
        <v/>
      </c>
      <c r="C82" s="30" t="str">
        <f>'17'!C82</f>
        <v/>
      </c>
      <c r="D82" s="30" t="str">
        <f>'17'!G82</f>
        <v/>
      </c>
      <c r="E82" s="38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'17'!B83</f>
        <v/>
      </c>
      <c r="C83" s="30" t="str">
        <f>'17'!C83</f>
        <v/>
      </c>
      <c r="D83" s="30" t="str">
        <f>'17'!G83</f>
        <v/>
      </c>
      <c r="E83" s="38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'17'!B84</f>
        <v/>
      </c>
      <c r="C84" s="30" t="str">
        <f>'17'!C84</f>
        <v/>
      </c>
      <c r="D84" s="30" t="str">
        <f>'17'!G84</f>
        <v/>
      </c>
      <c r="E84" s="38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'17'!B85</f>
        <v/>
      </c>
      <c r="C85" s="30" t="str">
        <f>'17'!C85</f>
        <v/>
      </c>
      <c r="D85" s="30" t="str">
        <f>'17'!G85</f>
        <v/>
      </c>
      <c r="E85" s="38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'17'!B86</f>
        <v/>
      </c>
      <c r="C86" s="51" t="str">
        <f>'17'!C86</f>
        <v/>
      </c>
      <c r="D86" s="51" t="str">
        <f>'17'!G86</f>
        <v/>
      </c>
      <c r="E86" s="50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'17'!B87</f>
        <v>kertas termal</v>
      </c>
      <c r="C87" s="46" t="str">
        <f>'17'!C87</f>
        <v/>
      </c>
      <c r="D87" s="46">
        <f>'17'!G87</f>
        <v>8</v>
      </c>
      <c r="E87" s="26"/>
      <c r="F87" s="22"/>
      <c r="G87" s="18">
        <v>7.0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'17'!B88</f>
        <v>plastik sampah</v>
      </c>
      <c r="C88" s="30" t="str">
        <f>'17'!C88</f>
        <v/>
      </c>
      <c r="D88" s="30">
        <f>'17'!G88</f>
        <v>3</v>
      </c>
      <c r="E88" s="38"/>
      <c r="F88" s="30"/>
      <c r="G88" s="34">
        <v>2.0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'17'!B89</f>
        <v>plastik cup 1 panjang</v>
      </c>
      <c r="C89" s="30" t="str">
        <f>'17'!C89</f>
        <v/>
      </c>
      <c r="D89" s="30">
        <f>'17'!G89</f>
        <v>6</v>
      </c>
      <c r="E89" s="38"/>
      <c r="F89" s="30"/>
      <c r="G89" s="34">
        <v>6.0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'17'!B90</f>
        <v>plastik cup 2 panjang</v>
      </c>
      <c r="C90" s="30" t="str">
        <f>'17'!C90</f>
        <v/>
      </c>
      <c r="D90" s="30">
        <f>'17'!G90</f>
        <v>4</v>
      </c>
      <c r="E90" s="38"/>
      <c r="F90" s="30"/>
      <c r="G90" s="34">
        <v>2.0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'17'!B91</f>
        <v>plastik cup 4 takeaway</v>
      </c>
      <c r="C91" s="30" t="str">
        <f>'17'!C91</f>
        <v/>
      </c>
      <c r="D91" s="30">
        <f>'17'!G91</f>
        <v>2</v>
      </c>
      <c r="E91" s="38"/>
      <c r="F91" s="30"/>
      <c r="G91" s="34">
        <v>2.0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'17'!B92</f>
        <v>sabun ultra</v>
      </c>
      <c r="C92" s="30" t="str">
        <f>'17'!C92</f>
        <v/>
      </c>
      <c r="D92" s="30">
        <f>'17'!G92</f>
        <v>1</v>
      </c>
      <c r="E92" s="38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'17'!B93</f>
        <v>handgloves</v>
      </c>
      <c r="C93" s="30" t="str">
        <f>'17'!C93</f>
        <v/>
      </c>
      <c r="D93" s="30">
        <f>'17'!G93</f>
        <v>2</v>
      </c>
      <c r="E93" s="38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'17'!B94</f>
        <v>tissu jolly </v>
      </c>
      <c r="C94" s="30" t="str">
        <f>'17'!C94</f>
        <v/>
      </c>
      <c r="D94" s="30">
        <f>'17'!G94</f>
        <v>4</v>
      </c>
      <c r="E94" s="38"/>
      <c r="F94" s="30"/>
      <c r="G94" s="34">
        <v>4.0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'17'!B95</f>
        <v>pisau donat</v>
      </c>
      <c r="C95" s="30" t="str">
        <f>'17'!C95</f>
        <v/>
      </c>
      <c r="D95" s="30">
        <f>'17'!G95</f>
        <v>73</v>
      </c>
      <c r="E95" s="38"/>
      <c r="F95" s="30"/>
      <c r="G95" s="34">
        <v>71.0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'17'!B96</f>
        <v>garpu donat</v>
      </c>
      <c r="C96" s="30" t="str">
        <f>'17'!C96</f>
        <v/>
      </c>
      <c r="D96" s="30">
        <f>'17'!G96</f>
        <v>82</v>
      </c>
      <c r="E96" s="38"/>
      <c r="F96" s="30"/>
      <c r="G96" s="34">
        <v>80.0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'17'!B97</f>
        <v>kertas tray donat</v>
      </c>
      <c r="C97" s="30" t="str">
        <f>'17'!C97</f>
        <v/>
      </c>
      <c r="D97" s="30">
        <f>'17'!G97</f>
        <v>34</v>
      </c>
      <c r="E97" s="38"/>
      <c r="F97" s="30"/>
      <c r="G97" s="34">
        <v>32.0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'17'!B98</f>
        <v>donat</v>
      </c>
      <c r="C98" s="30" t="str">
        <f>'17'!C98</f>
        <v/>
      </c>
      <c r="D98" s="30">
        <f>'17'!G98</f>
        <v>3</v>
      </c>
      <c r="E98" s="38"/>
      <c r="F98" s="30"/>
      <c r="G98" s="34">
        <v>1.0</v>
      </c>
      <c r="H98" s="37"/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'17'!B99</f>
        <v>batrai timbangan</v>
      </c>
      <c r="C99" s="30" t="str">
        <f>'17'!C99</f>
        <v/>
      </c>
      <c r="D99" s="30">
        <f>'17'!G99</f>
        <v>2</v>
      </c>
      <c r="E99" s="38"/>
      <c r="F99" s="30"/>
      <c r="G99" s="34">
        <v>2.0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'17'!B100</f>
        <v>stella gantung</v>
      </c>
      <c r="C100" s="30" t="str">
        <f>'17'!C100</f>
        <v/>
      </c>
      <c r="D100" s="30">
        <f>'17'!G100</f>
        <v>1</v>
      </c>
      <c r="E100" s="38"/>
      <c r="F100" s="30"/>
      <c r="G100" s="34">
        <v>0.0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'17'!B101</f>
        <v>brush kain</v>
      </c>
      <c r="C101" s="30" t="str">
        <f>'17'!C101</f>
        <v/>
      </c>
      <c r="D101" s="30">
        <f>'17'!G101</f>
        <v>1</v>
      </c>
      <c r="E101" s="38"/>
      <c r="F101" s="30"/>
      <c r="G101" s="34">
        <v>1.0</v>
      </c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'17'!B102</f>
        <v>pembersih lantai 4L</v>
      </c>
      <c r="C102" s="30" t="str">
        <f>'17'!C102</f>
        <v/>
      </c>
      <c r="D102" s="30">
        <f>'17'!G102</f>
        <v>4000</v>
      </c>
      <c r="E102" s="38"/>
      <c r="F102" s="30"/>
      <c r="G102" s="34">
        <v>4000.0</v>
      </c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'17'!B103</f>
        <v/>
      </c>
      <c r="C103" s="30" t="str">
        <f>'17'!C103</f>
        <v/>
      </c>
      <c r="D103" s="30" t="str">
        <f>'17'!G103</f>
        <v/>
      </c>
      <c r="E103" s="38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'17'!B104</f>
        <v/>
      </c>
      <c r="C104" s="30" t="str">
        <f>'17'!C104</f>
        <v/>
      </c>
      <c r="D104" s="30" t="str">
        <f>'17'!G104</f>
        <v/>
      </c>
      <c r="E104" s="38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'17'!B105</f>
        <v/>
      </c>
      <c r="C105" s="30" t="str">
        <f>'17'!C105</f>
        <v/>
      </c>
      <c r="D105" s="30" t="str">
        <f>'17'!G105</f>
        <v/>
      </c>
      <c r="E105" s="38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'17'!B106</f>
        <v/>
      </c>
      <c r="C106" s="30" t="str">
        <f>'17'!C106</f>
        <v/>
      </c>
      <c r="D106" s="30" t="str">
        <f>'17'!G106</f>
        <v/>
      </c>
      <c r="E106" s="38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'17'!B107</f>
        <v/>
      </c>
      <c r="C107" s="30" t="str">
        <f>'17'!C107</f>
        <v/>
      </c>
      <c r="D107" s="30" t="str">
        <f>'17'!G107</f>
        <v/>
      </c>
      <c r="E107" s="38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'17'!B108</f>
        <v/>
      </c>
      <c r="C108" s="30" t="str">
        <f>'17'!C108</f>
        <v/>
      </c>
      <c r="D108" s="30" t="str">
        <f>'17'!G108</f>
        <v/>
      </c>
      <c r="E108" s="38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'17'!B109</f>
        <v/>
      </c>
      <c r="C109" s="30" t="str">
        <f>'17'!C109</f>
        <v/>
      </c>
      <c r="D109" s="30" t="str">
        <f>'17'!G109</f>
        <v/>
      </c>
      <c r="E109" s="38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'17'!B110</f>
        <v/>
      </c>
      <c r="C110" s="30" t="str">
        <f>'17'!C110</f>
        <v/>
      </c>
      <c r="D110" s="30" t="str">
        <f>'17'!G110</f>
        <v/>
      </c>
      <c r="E110" s="38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'17'!B111</f>
        <v/>
      </c>
      <c r="C111" s="30" t="str">
        <f>'17'!C111</f>
        <v/>
      </c>
      <c r="D111" s="30" t="str">
        <f>'17'!G111</f>
        <v/>
      </c>
      <c r="E111" s="38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'17'!B112</f>
        <v/>
      </c>
      <c r="C112" s="30" t="str">
        <f>'17'!C112</f>
        <v/>
      </c>
      <c r="D112" s="30" t="str">
        <f>'17'!G112</f>
        <v/>
      </c>
      <c r="E112" s="38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'17'!B113</f>
        <v/>
      </c>
      <c r="C113" s="30" t="str">
        <f>'17'!C113</f>
        <v/>
      </c>
      <c r="D113" s="30" t="str">
        <f>'17'!G113</f>
        <v/>
      </c>
      <c r="E113" s="38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'17'!B114</f>
        <v/>
      </c>
      <c r="C114" s="30" t="str">
        <f>'17'!C114</f>
        <v/>
      </c>
      <c r="D114" s="30" t="str">
        <f>'17'!G114</f>
        <v/>
      </c>
      <c r="E114" s="38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'17'!B115</f>
        <v/>
      </c>
      <c r="C115" s="30" t="str">
        <f>'17'!C115</f>
        <v/>
      </c>
      <c r="D115" s="30" t="str">
        <f>'17'!G115</f>
        <v/>
      </c>
      <c r="E115" s="38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'17'!B116</f>
        <v/>
      </c>
      <c r="C116" s="30" t="str">
        <f>'17'!C116</f>
        <v/>
      </c>
      <c r="D116" s="30" t="str">
        <f>'17'!G116</f>
        <v/>
      </c>
      <c r="E116" s="38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'17'!B117</f>
        <v/>
      </c>
      <c r="C117" s="51" t="str">
        <f>'17'!C117</f>
        <v/>
      </c>
      <c r="D117" s="51" t="str">
        <f>'17'!G117</f>
        <v/>
      </c>
      <c r="E117" s="50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30.5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'18'!B2</f>
        <v>Susu UHT</v>
      </c>
      <c r="C2" s="22">
        <f>'18'!C2</f>
        <v>50</v>
      </c>
      <c r="D2" s="22">
        <f>'18'!G2</f>
        <v>3031</v>
      </c>
      <c r="E2" s="18">
        <v>12000.0</v>
      </c>
      <c r="F2" s="22"/>
      <c r="G2" s="18">
        <v>12422.0</v>
      </c>
      <c r="H2" s="24" t="s">
        <v>14</v>
      </c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'18'!B3</f>
        <v>Thai Tea Chatramue </v>
      </c>
      <c r="C3" s="30" t="str">
        <f>'18'!C3</f>
        <v/>
      </c>
      <c r="D3" s="30">
        <f>'18'!G3</f>
        <v>155</v>
      </c>
      <c r="E3" s="30"/>
      <c r="F3" s="34">
        <v>81.0</v>
      </c>
      <c r="G3" s="34">
        <v>74.0</v>
      </c>
      <c r="H3" s="35" t="s">
        <v>21</v>
      </c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'18'!B4</f>
        <v>Tapioca Pearl</v>
      </c>
      <c r="C4" s="30" t="str">
        <f>'18'!C4</f>
        <v/>
      </c>
      <c r="D4" s="30">
        <f>'18'!G4</f>
        <v>1100</v>
      </c>
      <c r="E4" s="30"/>
      <c r="F4" s="34">
        <v>402.0</v>
      </c>
      <c r="G4" s="34">
        <v>698.0</v>
      </c>
      <c r="H4" s="35" t="s">
        <v>18</v>
      </c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'18'!B5</f>
        <v>Kopi Robusta Kerinci</v>
      </c>
      <c r="C5" s="30" t="str">
        <f>'18'!C5</f>
        <v/>
      </c>
      <c r="D5" s="30">
        <f>'18'!G5</f>
        <v>0</v>
      </c>
      <c r="E5" s="30"/>
      <c r="F5" s="30"/>
      <c r="G5" s="34">
        <v>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'18'!B6</f>
        <v>Fructose Syrup</v>
      </c>
      <c r="C6" s="30" t="str">
        <f>'18'!C6</f>
        <v/>
      </c>
      <c r="D6" s="30">
        <f>'18'!G6</f>
        <v>2595</v>
      </c>
      <c r="E6" s="34">
        <v>5000.0</v>
      </c>
      <c r="F6" s="30"/>
      <c r="G6" s="34">
        <v>1432.0</v>
      </c>
      <c r="H6" s="24" t="s">
        <v>14</v>
      </c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'18'!B7</f>
        <v>Gula Aren Bubuk</v>
      </c>
      <c r="C7" s="30" t="str">
        <f>'18'!C7</f>
        <v/>
      </c>
      <c r="D7" s="30">
        <f>'18'!G7</f>
        <v>683</v>
      </c>
      <c r="E7" s="30"/>
      <c r="F7" s="34">
        <v>61.0</v>
      </c>
      <c r="G7" s="34">
        <v>622.0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'18'!B8</f>
        <v>Gula Aren Cair</v>
      </c>
      <c r="C8" s="30" t="str">
        <f>'18'!C8</f>
        <v/>
      </c>
      <c r="D8" s="30">
        <f>'18'!G8</f>
        <v>992</v>
      </c>
      <c r="E8" s="30"/>
      <c r="F8" s="30"/>
      <c r="G8" s="34">
        <v>885.0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'18'!B9</f>
        <v>Carnation</v>
      </c>
      <c r="C9" s="30" t="str">
        <f>'18'!C9</f>
        <v/>
      </c>
      <c r="D9" s="30">
        <f>'18'!G9</f>
        <v>1193</v>
      </c>
      <c r="E9" s="34">
        <v>2440.0</v>
      </c>
      <c r="F9" s="30"/>
      <c r="G9" s="34">
        <v>2996.0</v>
      </c>
      <c r="H9" s="24" t="s">
        <v>14</v>
      </c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'18'!B10</f>
        <v>Hazelnut Syrup</v>
      </c>
      <c r="C10" s="30">
        <f>'18'!C10</f>
        <v>102</v>
      </c>
      <c r="D10" s="30">
        <f>'18'!G10</f>
        <v>898</v>
      </c>
      <c r="E10" s="30"/>
      <c r="F10" s="30"/>
      <c r="G10" s="34">
        <v>898.0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'18'!B11</f>
        <v>Small Cup - 14 Oz</v>
      </c>
      <c r="C11" s="30" t="str">
        <f>'18'!C11</f>
        <v/>
      </c>
      <c r="D11" s="30">
        <f>'18'!G11</f>
        <v>50</v>
      </c>
      <c r="E11" s="30"/>
      <c r="F11" s="30"/>
      <c r="G11" s="34">
        <v>42.0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'18'!B12</f>
        <v>Large Cup - 22 Oz</v>
      </c>
      <c r="C12" s="30" t="str">
        <f>'18'!C12</f>
        <v/>
      </c>
      <c r="D12" s="30">
        <f>'18'!G12</f>
        <v>304</v>
      </c>
      <c r="E12" s="30"/>
      <c r="F12" s="30"/>
      <c r="G12" s="34">
        <v>270.0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'18'!B13</f>
        <v>Sedotan Besar</v>
      </c>
      <c r="C13" s="30" t="str">
        <f>'18'!C13</f>
        <v/>
      </c>
      <c r="D13" s="30">
        <f>'18'!G13</f>
        <v>99</v>
      </c>
      <c r="E13" s="30"/>
      <c r="F13" s="30"/>
      <c r="G13" s="34">
        <v>90.0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'18'!B14</f>
        <v>Sedotan Kecil</v>
      </c>
      <c r="C14" s="30" t="str">
        <f>'18'!C14</f>
        <v/>
      </c>
      <c r="D14" s="30">
        <f>'18'!G14</f>
        <v>160</v>
      </c>
      <c r="E14" s="30"/>
      <c r="F14" s="30"/>
      <c r="G14" s="34">
        <v>131.0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'18'!B15</f>
        <v>Cup Sealer</v>
      </c>
      <c r="C15" s="30" t="str">
        <f>'18'!C15</f>
        <v/>
      </c>
      <c r="D15" s="30">
        <f>'18'!G15</f>
        <v>1</v>
      </c>
      <c r="E15" s="30"/>
      <c r="F15" s="30"/>
      <c r="G15" s="34">
        <v>1.0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'18'!B16</f>
        <v>Air Mineral SMS</v>
      </c>
      <c r="C16" s="30" t="str">
        <f>'18'!C16</f>
        <v/>
      </c>
      <c r="D16" s="30">
        <f>'18'!G16</f>
        <v>2</v>
      </c>
      <c r="E16" s="30"/>
      <c r="F16" s="30"/>
      <c r="G16" s="34">
        <v>1.0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'18'!B17</f>
        <v/>
      </c>
      <c r="C17" s="30" t="str">
        <f>'18'!C17</f>
        <v/>
      </c>
      <c r="D17" s="30" t="str">
        <f>'18'!G17</f>
        <v/>
      </c>
      <c r="E17" s="30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'18'!B18</f>
        <v/>
      </c>
      <c r="C18" s="30" t="str">
        <f>'18'!C18</f>
        <v/>
      </c>
      <c r="D18" s="30" t="str">
        <f>'18'!G18</f>
        <v/>
      </c>
      <c r="E18" s="30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'18'!B19</f>
        <v/>
      </c>
      <c r="C19" s="30" t="str">
        <f>'18'!C19</f>
        <v/>
      </c>
      <c r="D19" s="30" t="str">
        <f>'18'!G19</f>
        <v/>
      </c>
      <c r="E19" s="30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'18'!B20</f>
        <v/>
      </c>
      <c r="C20" s="30" t="str">
        <f>'18'!C20</f>
        <v/>
      </c>
      <c r="D20" s="30" t="str">
        <f>'18'!G20</f>
        <v/>
      </c>
      <c r="E20" s="30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'18'!B21</f>
        <v/>
      </c>
      <c r="C21" s="30" t="str">
        <f>'18'!C21</f>
        <v/>
      </c>
      <c r="D21" s="30" t="str">
        <f>'18'!G21</f>
        <v/>
      </c>
      <c r="E21" s="30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'18'!B22</f>
        <v/>
      </c>
      <c r="C22" s="51" t="str">
        <f>'18'!C22</f>
        <v/>
      </c>
      <c r="D22" s="51" t="str">
        <f>'18'!G22</f>
        <v/>
      </c>
      <c r="E22" s="51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'18'!B23</f>
        <v>Bubble Gum Powder</v>
      </c>
      <c r="C23" s="46" t="str">
        <f>'18'!C23</f>
        <v/>
      </c>
      <c r="D23" s="46">
        <f>'18'!G23</f>
        <v>650</v>
      </c>
      <c r="E23" s="46"/>
      <c r="F23" s="46"/>
      <c r="G23" s="57">
        <v>622.0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'18'!B24</f>
        <v>Cotton Candy Powder</v>
      </c>
      <c r="C24" s="30" t="str">
        <f>'18'!C24</f>
        <v/>
      </c>
      <c r="D24" s="30">
        <f>'18'!G24</f>
        <v>117</v>
      </c>
      <c r="E24" s="30"/>
      <c r="F24" s="30"/>
      <c r="G24" s="34">
        <v>110.0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'18'!B25</f>
        <v>Cream Cheese Powder</v>
      </c>
      <c r="C25" s="30" t="str">
        <f>'18'!C25</f>
        <v/>
      </c>
      <c r="D25" s="30">
        <f>'18'!G25</f>
        <v>0</v>
      </c>
      <c r="E25" s="30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'18'!B26</f>
        <v>Es Permen Karet Powder</v>
      </c>
      <c r="C26" s="30" t="str">
        <f>'18'!C26</f>
        <v/>
      </c>
      <c r="D26" s="30">
        <f>'18'!G26</f>
        <v>882</v>
      </c>
      <c r="E26" s="30"/>
      <c r="F26" s="30"/>
      <c r="G26" s="34">
        <v>882.0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'18'!B27</f>
        <v>Green Tea Powder</v>
      </c>
      <c r="C27" s="30" t="str">
        <f>'18'!C27</f>
        <v/>
      </c>
      <c r="D27" s="30">
        <f>'18'!G27</f>
        <v>988</v>
      </c>
      <c r="E27" s="30"/>
      <c r="F27" s="30"/>
      <c r="G27" s="34">
        <v>899.0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'18'!B28</f>
        <v>Lemon Tea Powder</v>
      </c>
      <c r="C28" s="30" t="str">
        <f>'18'!C28</f>
        <v/>
      </c>
      <c r="D28" s="30">
        <f>'18'!G28</f>
        <v>1159</v>
      </c>
      <c r="E28" s="30"/>
      <c r="F28" s="30"/>
      <c r="G28" s="34">
        <v>950.0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'18'!B29</f>
        <v>Lychee Powder</v>
      </c>
      <c r="C29" s="30" t="str">
        <f>'18'!C29</f>
        <v/>
      </c>
      <c r="D29" s="30">
        <f>'18'!G29</f>
        <v>908</v>
      </c>
      <c r="E29" s="30"/>
      <c r="F29" s="30"/>
      <c r="G29" s="34">
        <v>908.0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'18'!B30</f>
        <v>Lychee Tea Powder</v>
      </c>
      <c r="C30" s="30" t="str">
        <f>'18'!C30</f>
        <v/>
      </c>
      <c r="D30" s="30">
        <f>'18'!G30</f>
        <v>660</v>
      </c>
      <c r="E30" s="30"/>
      <c r="F30" s="30"/>
      <c r="G30" s="34">
        <v>531.0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'18'!B31</f>
        <v>Mango Powder</v>
      </c>
      <c r="C31" s="30" t="str">
        <f>'18'!C31</f>
        <v/>
      </c>
      <c r="D31" s="30">
        <f>'18'!G31</f>
        <v>377</v>
      </c>
      <c r="E31" s="30"/>
      <c r="F31" s="30"/>
      <c r="G31" s="34">
        <v>349.0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'18'!B32</f>
        <v>Milo Powder</v>
      </c>
      <c r="C32" s="30" t="str">
        <f>'18'!C32</f>
        <v/>
      </c>
      <c r="D32" s="30">
        <f>'18'!G32</f>
        <v>992</v>
      </c>
      <c r="E32" s="30"/>
      <c r="F32" s="30"/>
      <c r="G32" s="34">
        <v>932.0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'18'!B33</f>
        <v>NDC Creamer Powder</v>
      </c>
      <c r="C33" s="30" t="str">
        <f>'18'!C33</f>
        <v/>
      </c>
      <c r="D33" s="30">
        <f>'18'!G33</f>
        <v>1008</v>
      </c>
      <c r="E33" s="30"/>
      <c r="F33" s="30"/>
      <c r="G33" s="34">
        <v>1008.0</v>
      </c>
      <c r="H33" s="37"/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'18'!B34</f>
        <v>Ovaltine Powder</v>
      </c>
      <c r="C34" s="30" t="str">
        <f>'18'!C34</f>
        <v/>
      </c>
      <c r="D34" s="30">
        <f>'18'!G34</f>
        <v>1187</v>
      </c>
      <c r="E34" s="30"/>
      <c r="F34" s="30"/>
      <c r="G34" s="34">
        <v>1158.0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'18'!B35</f>
        <v>Red Velvet Powder</v>
      </c>
      <c r="C35" s="30" t="str">
        <f>'18'!C35</f>
        <v/>
      </c>
      <c r="D35" s="30">
        <f>'18'!G35</f>
        <v>235</v>
      </c>
      <c r="E35" s="30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'18'!B36</f>
        <v>Royal Chocolate Powder</v>
      </c>
      <c r="C36" s="30" t="str">
        <f>'18'!C36</f>
        <v/>
      </c>
      <c r="D36" s="30">
        <f>'18'!G36</f>
        <v>85</v>
      </c>
      <c r="E36" s="34">
        <v>1000.0</v>
      </c>
      <c r="F36" s="30"/>
      <c r="G36" s="34">
        <v>969.0</v>
      </c>
      <c r="H36" s="24" t="s">
        <v>14</v>
      </c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'18'!B37</f>
        <v>Teh Kayu Aro Powder</v>
      </c>
      <c r="C37" s="30" t="str">
        <f>'18'!C37</f>
        <v/>
      </c>
      <c r="D37" s="30">
        <f>'18'!G37</f>
        <v>225</v>
      </c>
      <c r="E37" s="30"/>
      <c r="F37" s="30"/>
      <c r="G37" s="34">
        <v>225.0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'18'!B38</f>
        <v>Taro Powder</v>
      </c>
      <c r="C38" s="30" t="str">
        <f>'18'!C38</f>
        <v/>
      </c>
      <c r="D38" s="30">
        <f>'18'!G38</f>
        <v>1000</v>
      </c>
      <c r="E38" s="30"/>
      <c r="F38" s="30"/>
      <c r="G38" s="34">
        <v>977.0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'18'!B39</f>
        <v>Vanilla Powder</v>
      </c>
      <c r="C39" s="30" t="str">
        <f>'18'!C39</f>
        <v/>
      </c>
      <c r="D39" s="30">
        <f>'18'!G39</f>
        <v>662</v>
      </c>
      <c r="E39" s="30"/>
      <c r="F39" s="30"/>
      <c r="G39" s="34">
        <v>577.0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'18'!B40</f>
        <v/>
      </c>
      <c r="C40" s="30" t="str">
        <f>'18'!C40</f>
        <v/>
      </c>
      <c r="D40" s="30" t="str">
        <f>'18'!G40</f>
        <v/>
      </c>
      <c r="E40" s="30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'18'!B41</f>
        <v/>
      </c>
      <c r="C41" s="30" t="str">
        <f>'18'!C41</f>
        <v/>
      </c>
      <c r="D41" s="30" t="str">
        <f>'18'!G41</f>
        <v/>
      </c>
      <c r="E41" s="30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'18'!B42</f>
        <v/>
      </c>
      <c r="C42" s="66" t="str">
        <f>'18'!C42</f>
        <v/>
      </c>
      <c r="D42" s="66" t="str">
        <f>'18'!G42</f>
        <v/>
      </c>
      <c r="E42" s="66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'18'!B43</f>
        <v>Cold Brew</v>
      </c>
      <c r="C43" s="22" t="str">
        <f>'18'!C43</f>
        <v/>
      </c>
      <c r="D43" s="22">
        <f>'18'!G43</f>
        <v>1189</v>
      </c>
      <c r="E43" s="22"/>
      <c r="F43" s="22"/>
      <c r="G43" s="18">
        <v>1063.0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'18'!B44</f>
        <v>Biang Black Tea Kayu Aro</v>
      </c>
      <c r="C44" s="30" t="str">
        <f>'18'!C44</f>
        <v/>
      </c>
      <c r="D44" s="30">
        <f>'18'!G44</f>
        <v>506</v>
      </c>
      <c r="E44" s="30"/>
      <c r="F44" s="30"/>
      <c r="G44" s="34">
        <v>180.0</v>
      </c>
      <c r="H44" s="37"/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'18'!B45</f>
        <v>Biang Thai Tea</v>
      </c>
      <c r="C45" s="30" t="str">
        <f>'18'!C45</f>
        <v/>
      </c>
      <c r="D45" s="30">
        <f>'18'!G45</f>
        <v>319</v>
      </c>
      <c r="E45" s="34">
        <v>3540.0</v>
      </c>
      <c r="F45" s="30"/>
      <c r="G45" s="34">
        <v>2219.0</v>
      </c>
      <c r="H45" s="35" t="s">
        <v>60</v>
      </c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'18'!B46</f>
        <v>Cream Cheese</v>
      </c>
      <c r="C46" s="30" t="str">
        <f>'18'!C46</f>
        <v/>
      </c>
      <c r="D46" s="30">
        <f>'18'!G46</f>
        <v>0</v>
      </c>
      <c r="E46" s="30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'18'!B47</f>
        <v>Boba</v>
      </c>
      <c r="C47" s="30" t="str">
        <f>'18'!C47</f>
        <v/>
      </c>
      <c r="D47" s="30">
        <f>'18'!G47</f>
        <v>0</v>
      </c>
      <c r="E47" s="34">
        <v>971.0</v>
      </c>
      <c r="F47" s="30"/>
      <c r="G47" s="34">
        <v>335.0</v>
      </c>
      <c r="H47" s="35" t="s">
        <v>63</v>
      </c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'18'!B48</f>
        <v>Creamer Cair</v>
      </c>
      <c r="C48" s="30" t="str">
        <f>'18'!C48</f>
        <v/>
      </c>
      <c r="D48" s="30">
        <f>'18'!G48</f>
        <v>594</v>
      </c>
      <c r="E48" s="30"/>
      <c r="F48" s="30"/>
      <c r="G48" s="34">
        <v>128.0</v>
      </c>
      <c r="H48" s="37"/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'18'!B49</f>
        <v/>
      </c>
      <c r="C49" s="30" t="str">
        <f>'18'!C49</f>
        <v/>
      </c>
      <c r="D49" s="30" t="str">
        <f>'18'!G49</f>
        <v/>
      </c>
      <c r="E49" s="30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'18'!B50</f>
        <v/>
      </c>
      <c r="C50" s="30" t="str">
        <f>'18'!C50</f>
        <v/>
      </c>
      <c r="D50" s="30" t="str">
        <f>'18'!G50</f>
        <v/>
      </c>
      <c r="E50" s="30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'18'!B51</f>
        <v/>
      </c>
      <c r="C51" s="30" t="str">
        <f>'18'!C51</f>
        <v/>
      </c>
      <c r="D51" s="30" t="str">
        <f>'18'!G51</f>
        <v/>
      </c>
      <c r="E51" s="30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'18'!B52</f>
        <v/>
      </c>
      <c r="C52" s="51" t="str">
        <f>'18'!C52</f>
        <v/>
      </c>
      <c r="D52" s="51" t="str">
        <f>'18'!G52</f>
        <v/>
      </c>
      <c r="E52" s="51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'18'!B53</f>
        <v>Coffee Jelly</v>
      </c>
      <c r="C53" s="46" t="str">
        <f>'18'!C53</f>
        <v/>
      </c>
      <c r="D53" s="46">
        <f>'18'!G53</f>
        <v>0</v>
      </c>
      <c r="E53" s="4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'18'!B54</f>
        <v>Lotus Crumb</v>
      </c>
      <c r="C54" s="30" t="str">
        <f>'18'!C54</f>
        <v/>
      </c>
      <c r="D54" s="30">
        <f>'18'!G54</f>
        <v>0</v>
      </c>
      <c r="E54" s="30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'18'!B55</f>
        <v>Oreo Crumbs</v>
      </c>
      <c r="C55" s="30" t="str">
        <f>'18'!C55</f>
        <v/>
      </c>
      <c r="D55" s="30">
        <f>'18'!G55</f>
        <v>7663</v>
      </c>
      <c r="E55" s="30"/>
      <c r="F55" s="30"/>
      <c r="G55" s="34">
        <v>6881.0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'18'!B56</f>
        <v>Rainbow Jelly</v>
      </c>
      <c r="C56" s="30" t="str">
        <f>'18'!C56</f>
        <v/>
      </c>
      <c r="D56" s="30">
        <f>'18'!G56</f>
        <v>0</v>
      </c>
      <c r="E56" s="30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'18'!B57</f>
        <v>Strawberry jam</v>
      </c>
      <c r="C57" s="30" t="str">
        <f>'18'!C57</f>
        <v/>
      </c>
      <c r="D57" s="30">
        <f>'18'!G57</f>
        <v>1663</v>
      </c>
      <c r="E57" s="34">
        <v>2300.0</v>
      </c>
      <c r="F57" s="30"/>
      <c r="G57" s="34">
        <v>3713.0</v>
      </c>
      <c r="H57" s="24" t="s">
        <v>14</v>
      </c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'18'!B58</f>
        <v>Manggo Jam</v>
      </c>
      <c r="C58" s="30" t="str">
        <f>'18'!C58</f>
        <v/>
      </c>
      <c r="D58" s="30">
        <f>'18'!G58</f>
        <v>1760</v>
      </c>
      <c r="E58" s="34">
        <v>2300.0</v>
      </c>
      <c r="F58" s="30"/>
      <c r="G58" s="34">
        <v>3867.0</v>
      </c>
      <c r="H58" s="24" t="s">
        <v>14</v>
      </c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'18'!B59</f>
        <v>Chocolate Topping</v>
      </c>
      <c r="C59" s="30" t="str">
        <f>'18'!C59</f>
        <v/>
      </c>
      <c r="D59" s="30">
        <f>'18'!G59</f>
        <v>5174</v>
      </c>
      <c r="E59" s="30"/>
      <c r="F59" s="30"/>
      <c r="G59" s="34">
        <v>4687.0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'18'!B60</f>
        <v>Chocolate Sauce</v>
      </c>
      <c r="C60" s="30" t="str">
        <f>'18'!C60</f>
        <v/>
      </c>
      <c r="D60" s="30" t="str">
        <f>'18'!G60</f>
        <v/>
      </c>
      <c r="E60" s="30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'18'!B61</f>
        <v>Yakult</v>
      </c>
      <c r="C61" s="30" t="str">
        <f>'18'!C61</f>
        <v/>
      </c>
      <c r="D61" s="30">
        <f>'18'!G61</f>
        <v>13</v>
      </c>
      <c r="E61" s="30"/>
      <c r="F61" s="30"/>
      <c r="G61" s="34">
        <v>12.0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'18'!B62</f>
        <v>kacang morin</v>
      </c>
      <c r="C62" s="30" t="str">
        <f>'18'!C62</f>
        <v/>
      </c>
      <c r="D62" s="30">
        <f>'18'!G62</f>
        <v>841</v>
      </c>
      <c r="E62" s="30"/>
      <c r="F62" s="30"/>
      <c r="G62" s="34">
        <v>827.0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'18'!B63</f>
        <v/>
      </c>
      <c r="C63" s="30" t="str">
        <f>'18'!C63</f>
        <v/>
      </c>
      <c r="D63" s="30" t="str">
        <f>'18'!G63</f>
        <v/>
      </c>
      <c r="E63" s="30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'18'!B64</f>
        <v/>
      </c>
      <c r="C64" s="30" t="str">
        <f>'18'!C64</f>
        <v/>
      </c>
      <c r="D64" s="30" t="str">
        <f>'18'!G64</f>
        <v/>
      </c>
      <c r="E64" s="30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'18'!B65</f>
        <v/>
      </c>
      <c r="C65" s="66" t="str">
        <f>'18'!C65</f>
        <v/>
      </c>
      <c r="D65" s="66" t="str">
        <f>'18'!G65</f>
        <v/>
      </c>
      <c r="E65" s="66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'18'!B66</f>
        <v>Soft Mix Vanilla</v>
      </c>
      <c r="C66" s="22" t="str">
        <f>'18'!C66</f>
        <v/>
      </c>
      <c r="D66" s="22">
        <f>'18'!G66</f>
        <v>20000</v>
      </c>
      <c r="E66" s="18">
        <v>30000.0</v>
      </c>
      <c r="F66" s="22"/>
      <c r="G66" s="18">
        <v>20000.0</v>
      </c>
      <c r="H66" s="24" t="s">
        <v>14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'18'!B67</f>
        <v>Soft Mix Mocca</v>
      </c>
      <c r="C67" s="30" t="str">
        <f>'18'!C67</f>
        <v/>
      </c>
      <c r="D67" s="30" t="str">
        <f>'18'!G67</f>
        <v/>
      </c>
      <c r="E67" s="30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'18'!B68</f>
        <v>Soft Mix Green Tea</v>
      </c>
      <c r="C68" s="30" t="str">
        <f>'18'!C68</f>
        <v/>
      </c>
      <c r="D68" s="30" t="str">
        <f>'18'!G68</f>
        <v/>
      </c>
      <c r="E68" s="30"/>
      <c r="F68" s="30"/>
      <c r="G68" s="30"/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'18'!B69</f>
        <v>Soft Mix Strawberry</v>
      </c>
      <c r="C69" s="30" t="str">
        <f>'18'!C69</f>
        <v/>
      </c>
      <c r="D69" s="30" t="str">
        <f>'18'!G69</f>
        <v/>
      </c>
      <c r="E69" s="30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'18'!B70</f>
        <v>Soft Mix Chocolate</v>
      </c>
      <c r="C70" s="30" t="str">
        <f>'18'!C70</f>
        <v/>
      </c>
      <c r="D70" s="30" t="str">
        <f>'18'!G70</f>
        <v/>
      </c>
      <c r="E70" s="30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'18'!B71</f>
        <v>Cup 12 Oz</v>
      </c>
      <c r="C71" s="30" t="str">
        <f>'18'!C71</f>
        <v/>
      </c>
      <c r="D71" s="30">
        <f>'18'!G71</f>
        <v>316</v>
      </c>
      <c r="E71" s="34">
        <v>500.0</v>
      </c>
      <c r="F71" s="30"/>
      <c r="G71" s="34">
        <v>652.0</v>
      </c>
      <c r="H71" s="24" t="s">
        <v>14</v>
      </c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'18'!B72</f>
        <v>Cone</v>
      </c>
      <c r="C72" s="30" t="str">
        <f>'18'!C72</f>
        <v/>
      </c>
      <c r="D72" s="30">
        <f>'18'!G72</f>
        <v>501</v>
      </c>
      <c r="E72" s="34">
        <v>300.0</v>
      </c>
      <c r="F72" s="34">
        <v>48.0</v>
      </c>
      <c r="G72" s="34">
        <v>587.0</v>
      </c>
      <c r="H72" s="24" t="s">
        <v>152</v>
      </c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'18'!B73</f>
        <v>Sendok Ice Cream</v>
      </c>
      <c r="C73" s="30" t="str">
        <f>'18'!C73</f>
        <v/>
      </c>
      <c r="D73" s="30">
        <f>'18'!G73</f>
        <v>714</v>
      </c>
      <c r="E73" s="30"/>
      <c r="F73" s="30"/>
      <c r="G73" s="34">
        <v>547.0</v>
      </c>
      <c r="H73" s="37"/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'18'!B74</f>
        <v>Paper Cup 4 Oz</v>
      </c>
      <c r="C74" s="30" t="str">
        <f>'18'!C74</f>
        <v/>
      </c>
      <c r="D74" s="30">
        <f>'18'!G74</f>
        <v>293</v>
      </c>
      <c r="E74" s="30"/>
      <c r="F74" s="30"/>
      <c r="G74" s="34">
        <v>293.0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'18'!B75</f>
        <v/>
      </c>
      <c r="C75" s="30" t="str">
        <f>'18'!C75</f>
        <v/>
      </c>
      <c r="D75" s="30" t="str">
        <f>'18'!G75</f>
        <v/>
      </c>
      <c r="E75" s="30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'18'!B76</f>
        <v/>
      </c>
      <c r="C76" s="30" t="str">
        <f>'18'!C76</f>
        <v/>
      </c>
      <c r="D76" s="30" t="str">
        <f>'18'!G76</f>
        <v/>
      </c>
      <c r="E76" s="30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'18'!B77</f>
        <v/>
      </c>
      <c r="C77" s="30" t="str">
        <f>'18'!C77</f>
        <v/>
      </c>
      <c r="D77" s="30" t="str">
        <f>'18'!G77</f>
        <v/>
      </c>
      <c r="E77" s="30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'18'!B78</f>
        <v/>
      </c>
      <c r="C78" s="30" t="str">
        <f>'18'!C78</f>
        <v/>
      </c>
      <c r="D78" s="30" t="str">
        <f>'18'!G78</f>
        <v/>
      </c>
      <c r="E78" s="30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'18'!B79</f>
        <v/>
      </c>
      <c r="C79" s="30" t="str">
        <f>'18'!C79</f>
        <v/>
      </c>
      <c r="D79" s="30" t="str">
        <f>'18'!G79</f>
        <v/>
      </c>
      <c r="E79" s="30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'18'!B80</f>
        <v/>
      </c>
      <c r="C80" s="30" t="str">
        <f>'18'!C80</f>
        <v/>
      </c>
      <c r="D80" s="30" t="str">
        <f>'18'!G80</f>
        <v/>
      </c>
      <c r="E80" s="30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'18'!B81</f>
        <v/>
      </c>
      <c r="C81" s="30" t="str">
        <f>'18'!C81</f>
        <v/>
      </c>
      <c r="D81" s="30" t="str">
        <f>'18'!G81</f>
        <v/>
      </c>
      <c r="E81" s="30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'18'!B82</f>
        <v/>
      </c>
      <c r="C82" s="30" t="str">
        <f>'18'!C82</f>
        <v/>
      </c>
      <c r="D82" s="30" t="str">
        <f>'18'!G82</f>
        <v/>
      </c>
      <c r="E82" s="30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'18'!B83</f>
        <v/>
      </c>
      <c r="C83" s="30" t="str">
        <f>'18'!C83</f>
        <v/>
      </c>
      <c r="D83" s="30" t="str">
        <f>'18'!G83</f>
        <v/>
      </c>
      <c r="E83" s="30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'18'!B84</f>
        <v/>
      </c>
      <c r="C84" s="30" t="str">
        <f>'18'!C84</f>
        <v/>
      </c>
      <c r="D84" s="30" t="str">
        <f>'18'!G84</f>
        <v/>
      </c>
      <c r="E84" s="30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'18'!B85</f>
        <v/>
      </c>
      <c r="C85" s="30" t="str">
        <f>'18'!C85</f>
        <v/>
      </c>
      <c r="D85" s="30" t="str">
        <f>'18'!G85</f>
        <v/>
      </c>
      <c r="E85" s="30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'18'!B86</f>
        <v/>
      </c>
      <c r="C86" s="51" t="str">
        <f>'18'!C86</f>
        <v/>
      </c>
      <c r="D86" s="51" t="str">
        <f>'18'!G86</f>
        <v/>
      </c>
      <c r="E86" s="51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'18'!B87</f>
        <v>kertas termal</v>
      </c>
      <c r="C87" s="46" t="str">
        <f>'18'!C87</f>
        <v/>
      </c>
      <c r="D87" s="46">
        <f>'18'!G87</f>
        <v>7</v>
      </c>
      <c r="E87" s="22"/>
      <c r="F87" s="22"/>
      <c r="G87" s="18">
        <v>5.0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'18'!B88</f>
        <v>plastik sampah</v>
      </c>
      <c r="C88" s="30" t="str">
        <f>'18'!C88</f>
        <v/>
      </c>
      <c r="D88" s="30">
        <f>'18'!G88</f>
        <v>2</v>
      </c>
      <c r="E88" s="34">
        <v>30.0</v>
      </c>
      <c r="F88" s="30"/>
      <c r="G88" s="34">
        <v>33.0</v>
      </c>
      <c r="H88" s="24" t="s">
        <v>14</v>
      </c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'18'!B89</f>
        <v>plastik cup 1 panjang</v>
      </c>
      <c r="C89" s="30" t="str">
        <f>'18'!C89</f>
        <v/>
      </c>
      <c r="D89" s="30">
        <f>'18'!G89</f>
        <v>6</v>
      </c>
      <c r="E89" s="30"/>
      <c r="F89" s="30"/>
      <c r="G89" s="34">
        <v>6.0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'18'!B90</f>
        <v>plastik cup 2 panjang</v>
      </c>
      <c r="C90" s="30" t="str">
        <f>'18'!C90</f>
        <v/>
      </c>
      <c r="D90" s="30">
        <f>'18'!G90</f>
        <v>2</v>
      </c>
      <c r="E90" s="30"/>
      <c r="F90" s="30"/>
      <c r="G90" s="34">
        <v>2.0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'18'!B91</f>
        <v>plastik cup 4 takeaway</v>
      </c>
      <c r="C91" s="30" t="str">
        <f>'18'!C91</f>
        <v/>
      </c>
      <c r="D91" s="30">
        <f>'18'!G91</f>
        <v>2</v>
      </c>
      <c r="E91" s="30"/>
      <c r="F91" s="30"/>
      <c r="G91" s="34">
        <v>2.0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'18'!B92</f>
        <v>sabun ultra</v>
      </c>
      <c r="C92" s="30" t="str">
        <f>'18'!C92</f>
        <v/>
      </c>
      <c r="D92" s="30">
        <f>'18'!G92</f>
        <v>1</v>
      </c>
      <c r="E92" s="30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'18'!B93</f>
        <v>handgloves</v>
      </c>
      <c r="C93" s="30" t="str">
        <f>'18'!C93</f>
        <v/>
      </c>
      <c r="D93" s="30">
        <f>'18'!G93</f>
        <v>2</v>
      </c>
      <c r="E93" s="30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'18'!B94</f>
        <v>tissu jolly </v>
      </c>
      <c r="C94" s="30" t="str">
        <f>'18'!C94</f>
        <v/>
      </c>
      <c r="D94" s="30">
        <f>'18'!G94</f>
        <v>4</v>
      </c>
      <c r="E94" s="30"/>
      <c r="F94" s="30"/>
      <c r="G94" s="34">
        <v>2.0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'18'!B95</f>
        <v>pisau donat</v>
      </c>
      <c r="C95" s="30" t="str">
        <f>'18'!C95</f>
        <v/>
      </c>
      <c r="D95" s="30">
        <f>'18'!G95</f>
        <v>71</v>
      </c>
      <c r="E95" s="30"/>
      <c r="F95" s="30"/>
      <c r="G95" s="34">
        <v>68.0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'18'!B96</f>
        <v>garpu donat</v>
      </c>
      <c r="C96" s="30" t="str">
        <f>'18'!C96</f>
        <v/>
      </c>
      <c r="D96" s="30">
        <f>'18'!G96</f>
        <v>80</v>
      </c>
      <c r="E96" s="30"/>
      <c r="F96" s="30"/>
      <c r="G96" s="34">
        <v>77.0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'18'!B97</f>
        <v>kertas tray donat</v>
      </c>
      <c r="C97" s="30" t="str">
        <f>'18'!C97</f>
        <v/>
      </c>
      <c r="D97" s="30">
        <f>'18'!G97</f>
        <v>32</v>
      </c>
      <c r="E97" s="30"/>
      <c r="F97" s="30"/>
      <c r="G97" s="34">
        <v>29.0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'18'!B98</f>
        <v>donat</v>
      </c>
      <c r="C98" s="30" t="str">
        <f>'18'!C98</f>
        <v/>
      </c>
      <c r="D98" s="30">
        <f>'18'!G98</f>
        <v>1</v>
      </c>
      <c r="E98" s="34">
        <v>3.0</v>
      </c>
      <c r="F98" s="34">
        <v>1.0</v>
      </c>
      <c r="G98" s="34">
        <v>0.0</v>
      </c>
      <c r="H98" s="35" t="s">
        <v>153</v>
      </c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'18'!B99</f>
        <v>batrai timbangan</v>
      </c>
      <c r="C99" s="30" t="str">
        <f>'18'!C99</f>
        <v/>
      </c>
      <c r="D99" s="30">
        <f>'18'!G99</f>
        <v>2</v>
      </c>
      <c r="E99" s="30"/>
      <c r="F99" s="30"/>
      <c r="G99" s="34">
        <v>2.0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'18'!B100</f>
        <v>stella gantung</v>
      </c>
      <c r="C100" s="30" t="str">
        <f>'18'!C100</f>
        <v/>
      </c>
      <c r="D100" s="30">
        <f>'18'!G100</f>
        <v>0</v>
      </c>
      <c r="E100" s="30"/>
      <c r="F100" s="30"/>
      <c r="G100" s="34">
        <v>0.0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'18'!B101</f>
        <v>brush kain</v>
      </c>
      <c r="C101" s="30" t="str">
        <f>'18'!C101</f>
        <v/>
      </c>
      <c r="D101" s="30">
        <f>'18'!G101</f>
        <v>1</v>
      </c>
      <c r="E101" s="30"/>
      <c r="F101" s="30"/>
      <c r="G101" s="34">
        <v>1.0</v>
      </c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'18'!B102</f>
        <v>pembersih lantai 4L</v>
      </c>
      <c r="C102" s="30" t="str">
        <f>'18'!C102</f>
        <v/>
      </c>
      <c r="D102" s="30">
        <f>'18'!G102</f>
        <v>4000</v>
      </c>
      <c r="E102" s="30"/>
      <c r="F102" s="30"/>
      <c r="G102" s="34">
        <v>4000.0</v>
      </c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'18'!B103</f>
        <v/>
      </c>
      <c r="C103" s="30" t="str">
        <f>'18'!C103</f>
        <v/>
      </c>
      <c r="D103" s="30" t="str">
        <f>'18'!G103</f>
        <v/>
      </c>
      <c r="E103" s="30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'18'!B104</f>
        <v/>
      </c>
      <c r="C104" s="30" t="str">
        <f>'18'!C104</f>
        <v/>
      </c>
      <c r="D104" s="30" t="str">
        <f>'18'!G104</f>
        <v/>
      </c>
      <c r="E104" s="30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'18'!B105</f>
        <v/>
      </c>
      <c r="C105" s="30" t="str">
        <f>'18'!C105</f>
        <v/>
      </c>
      <c r="D105" s="30" t="str">
        <f>'18'!G105</f>
        <v/>
      </c>
      <c r="E105" s="30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'18'!B106</f>
        <v/>
      </c>
      <c r="C106" s="30" t="str">
        <f>'18'!C106</f>
        <v/>
      </c>
      <c r="D106" s="30" t="str">
        <f>'18'!G106</f>
        <v/>
      </c>
      <c r="E106" s="30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'18'!B107</f>
        <v/>
      </c>
      <c r="C107" s="30" t="str">
        <f>'18'!C107</f>
        <v/>
      </c>
      <c r="D107" s="30" t="str">
        <f>'18'!G107</f>
        <v/>
      </c>
      <c r="E107" s="30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'18'!B108</f>
        <v/>
      </c>
      <c r="C108" s="30" t="str">
        <f>'18'!C108</f>
        <v/>
      </c>
      <c r="D108" s="30" t="str">
        <f>'18'!G108</f>
        <v/>
      </c>
      <c r="E108" s="30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'18'!B109</f>
        <v/>
      </c>
      <c r="C109" s="30" t="str">
        <f>'18'!C109</f>
        <v/>
      </c>
      <c r="D109" s="30" t="str">
        <f>'18'!G109</f>
        <v/>
      </c>
      <c r="E109" s="30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'18'!B110</f>
        <v/>
      </c>
      <c r="C110" s="30" t="str">
        <f>'18'!C110</f>
        <v/>
      </c>
      <c r="D110" s="30" t="str">
        <f>'18'!G110</f>
        <v/>
      </c>
      <c r="E110" s="30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'18'!B111</f>
        <v/>
      </c>
      <c r="C111" s="30" t="str">
        <f>'18'!C111</f>
        <v/>
      </c>
      <c r="D111" s="30" t="str">
        <f>'18'!G111</f>
        <v/>
      </c>
      <c r="E111" s="30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'18'!B112</f>
        <v/>
      </c>
      <c r="C112" s="30" t="str">
        <f>'18'!C112</f>
        <v/>
      </c>
      <c r="D112" s="30" t="str">
        <f>'18'!G112</f>
        <v/>
      </c>
      <c r="E112" s="30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'18'!B113</f>
        <v/>
      </c>
      <c r="C113" s="30" t="str">
        <f>'18'!C113</f>
        <v/>
      </c>
      <c r="D113" s="30" t="str">
        <f>'18'!G113</f>
        <v/>
      </c>
      <c r="E113" s="30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'18'!B114</f>
        <v/>
      </c>
      <c r="C114" s="30" t="str">
        <f>'18'!C114</f>
        <v/>
      </c>
      <c r="D114" s="30" t="str">
        <f>'18'!G114</f>
        <v/>
      </c>
      <c r="E114" s="30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'18'!B115</f>
        <v/>
      </c>
      <c r="C115" s="30" t="str">
        <f>'18'!C115</f>
        <v/>
      </c>
      <c r="D115" s="30" t="str">
        <f>'18'!G115</f>
        <v/>
      </c>
      <c r="E115" s="30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'18'!B116</f>
        <v/>
      </c>
      <c r="C116" s="30" t="str">
        <f>'18'!C116</f>
        <v/>
      </c>
      <c r="D116" s="30" t="str">
        <f>'18'!G116</f>
        <v/>
      </c>
      <c r="E116" s="30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'18'!B117</f>
        <v/>
      </c>
      <c r="C117" s="51" t="str">
        <f>'18'!C117</f>
        <v/>
      </c>
      <c r="D117" s="51" t="str">
        <f>'18'!G117</f>
        <v/>
      </c>
      <c r="E117" s="51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52.0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'19'!B2</f>
        <v>Susu UHT</v>
      </c>
      <c r="C2" s="22">
        <f>'19'!C2</f>
        <v>50</v>
      </c>
      <c r="D2" s="22">
        <f>'19'!G2</f>
        <v>12422</v>
      </c>
      <c r="E2" s="26"/>
      <c r="F2" s="22"/>
      <c r="G2" s="18">
        <v>10614.0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'19'!B3</f>
        <v>Thai Tea Chatramue </v>
      </c>
      <c r="C3" s="30" t="str">
        <f>'19'!C3</f>
        <v/>
      </c>
      <c r="D3" s="30">
        <f>'19'!G3</f>
        <v>74</v>
      </c>
      <c r="E3" s="40">
        <v>400.0</v>
      </c>
      <c r="F3" s="34">
        <v>40.0</v>
      </c>
      <c r="G3" s="34">
        <v>434.0</v>
      </c>
      <c r="H3" s="35" t="s">
        <v>150</v>
      </c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'19'!B4</f>
        <v>Tapioca Pearl</v>
      </c>
      <c r="C4" s="30" t="str">
        <f>'19'!C4</f>
        <v/>
      </c>
      <c r="D4" s="30">
        <f>'19'!G4</f>
        <v>698</v>
      </c>
      <c r="E4" s="38"/>
      <c r="F4" s="30"/>
      <c r="G4" s="34">
        <v>698.0</v>
      </c>
      <c r="H4" s="37"/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'19'!B5</f>
        <v>Kopi Robusta Kerinci</v>
      </c>
      <c r="C5" s="30" t="str">
        <f>'19'!C5</f>
        <v/>
      </c>
      <c r="D5" s="30">
        <f>'19'!G5</f>
        <v>0</v>
      </c>
      <c r="E5" s="38"/>
      <c r="F5" s="30"/>
      <c r="G5" s="34">
        <v>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'19'!B6</f>
        <v>Fructose Syrup</v>
      </c>
      <c r="C6" s="30" t="str">
        <f>'19'!C6</f>
        <v/>
      </c>
      <c r="D6" s="30">
        <f>'19'!G6</f>
        <v>1432</v>
      </c>
      <c r="E6" s="38"/>
      <c r="F6" s="30"/>
      <c r="G6" s="34">
        <v>4591.0</v>
      </c>
      <c r="H6" s="37"/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'19'!B7</f>
        <v>Gula Aren Bubuk</v>
      </c>
      <c r="C7" s="30" t="str">
        <f>'19'!C7</f>
        <v/>
      </c>
      <c r="D7" s="30">
        <f>'19'!G7</f>
        <v>622</v>
      </c>
      <c r="E7" s="38"/>
      <c r="F7" s="34">
        <v>40.0</v>
      </c>
      <c r="G7" s="34">
        <v>582.0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'19'!B8</f>
        <v>Gula Aren Cair</v>
      </c>
      <c r="C8" s="30" t="str">
        <f>'19'!C8</f>
        <v/>
      </c>
      <c r="D8" s="30">
        <f>'19'!G8</f>
        <v>885</v>
      </c>
      <c r="E8" s="38"/>
      <c r="F8" s="30"/>
      <c r="G8" s="34">
        <v>736.0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'19'!B9</f>
        <v>Carnation</v>
      </c>
      <c r="C9" s="30" t="str">
        <f>'19'!C9</f>
        <v/>
      </c>
      <c r="D9" s="30">
        <f>'19'!G9</f>
        <v>2996</v>
      </c>
      <c r="E9" s="38"/>
      <c r="F9" s="30"/>
      <c r="G9" s="34">
        <v>2381.0</v>
      </c>
      <c r="H9" s="37"/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'19'!B10</f>
        <v>Hazelnut Syrup</v>
      </c>
      <c r="C10" s="30">
        <f>'19'!C10</f>
        <v>102</v>
      </c>
      <c r="D10" s="30">
        <f>'19'!G10</f>
        <v>898</v>
      </c>
      <c r="E10" s="38"/>
      <c r="F10" s="30"/>
      <c r="G10" s="34">
        <v>838.0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'19'!B11</f>
        <v>Small Cup - 14 Oz</v>
      </c>
      <c r="C11" s="30" t="str">
        <f>'19'!C11</f>
        <v/>
      </c>
      <c r="D11" s="30">
        <f>'19'!G11</f>
        <v>42</v>
      </c>
      <c r="E11" s="40">
        <v>300.0</v>
      </c>
      <c r="F11" s="34"/>
      <c r="G11" s="34">
        <v>332.0</v>
      </c>
      <c r="H11" s="35" t="s">
        <v>151</v>
      </c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'19'!B12</f>
        <v>Large Cup - 22 Oz</v>
      </c>
      <c r="C12" s="30" t="str">
        <f>'19'!C12</f>
        <v/>
      </c>
      <c r="D12" s="30">
        <f>'19'!G12</f>
        <v>270</v>
      </c>
      <c r="E12" s="38"/>
      <c r="F12" s="30"/>
      <c r="G12" s="34">
        <v>244.0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'19'!B13</f>
        <v>Sedotan Besar</v>
      </c>
      <c r="C13" s="30" t="str">
        <f>'19'!C13</f>
        <v/>
      </c>
      <c r="D13" s="30">
        <f>'19'!G13</f>
        <v>90</v>
      </c>
      <c r="E13" s="38"/>
      <c r="F13" s="30"/>
      <c r="G13" s="34">
        <v>85.0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'19'!B14</f>
        <v>Sedotan Kecil</v>
      </c>
      <c r="C14" s="30" t="str">
        <f>'19'!C14</f>
        <v/>
      </c>
      <c r="D14" s="30">
        <f>'19'!G14</f>
        <v>131</v>
      </c>
      <c r="E14" s="38"/>
      <c r="F14" s="30"/>
      <c r="G14" s="34">
        <v>101.0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'19'!B15</f>
        <v>Cup Sealer</v>
      </c>
      <c r="C15" s="30" t="str">
        <f>'19'!C15</f>
        <v/>
      </c>
      <c r="D15" s="30">
        <f>'19'!G15</f>
        <v>1</v>
      </c>
      <c r="E15" s="38"/>
      <c r="F15" s="30"/>
      <c r="G15" s="34">
        <v>1.0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'19'!B16</f>
        <v>Air Mineral SMS</v>
      </c>
      <c r="C16" s="30" t="str">
        <f>'19'!C16</f>
        <v/>
      </c>
      <c r="D16" s="30">
        <f>'19'!G16</f>
        <v>1</v>
      </c>
      <c r="E16" s="38"/>
      <c r="F16" s="30"/>
      <c r="G16" s="34">
        <v>1.0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'19'!B17</f>
        <v/>
      </c>
      <c r="C17" s="30" t="str">
        <f>'19'!C17</f>
        <v/>
      </c>
      <c r="D17" s="30" t="str">
        <f>'19'!G17</f>
        <v/>
      </c>
      <c r="E17" s="38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'19'!B18</f>
        <v/>
      </c>
      <c r="C18" s="30" t="str">
        <f>'19'!C18</f>
        <v/>
      </c>
      <c r="D18" s="30" t="str">
        <f>'19'!G18</f>
        <v/>
      </c>
      <c r="E18" s="38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'19'!B19</f>
        <v/>
      </c>
      <c r="C19" s="30" t="str">
        <f>'19'!C19</f>
        <v/>
      </c>
      <c r="D19" s="30" t="str">
        <f>'19'!G19</f>
        <v/>
      </c>
      <c r="E19" s="38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'19'!B20</f>
        <v/>
      </c>
      <c r="C20" s="30" t="str">
        <f>'19'!C20</f>
        <v/>
      </c>
      <c r="D20" s="30" t="str">
        <f>'19'!G20</f>
        <v/>
      </c>
      <c r="E20" s="38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'19'!B21</f>
        <v/>
      </c>
      <c r="C21" s="30" t="str">
        <f>'19'!C21</f>
        <v/>
      </c>
      <c r="D21" s="30" t="str">
        <f>'19'!G21</f>
        <v/>
      </c>
      <c r="E21" s="38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'19'!B22</f>
        <v/>
      </c>
      <c r="C22" s="51" t="str">
        <f>'19'!C22</f>
        <v/>
      </c>
      <c r="D22" s="51" t="str">
        <f>'19'!G22</f>
        <v/>
      </c>
      <c r="E22" s="50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'19'!B23</f>
        <v>Bubble Gum Powder</v>
      </c>
      <c r="C23" s="46" t="str">
        <f>'19'!C23</f>
        <v/>
      </c>
      <c r="D23" s="46">
        <f>'19'!G23</f>
        <v>622</v>
      </c>
      <c r="E23" s="76"/>
      <c r="F23" s="46"/>
      <c r="G23" s="57">
        <v>622.0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'19'!B24</f>
        <v>Cotton Candy Powder</v>
      </c>
      <c r="C24" s="30" t="str">
        <f>'19'!C24</f>
        <v/>
      </c>
      <c r="D24" s="30">
        <f>'19'!G24</f>
        <v>110</v>
      </c>
      <c r="E24" s="38"/>
      <c r="F24" s="30"/>
      <c r="G24" s="34">
        <v>110.0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'19'!B25</f>
        <v>Cream Cheese Powder</v>
      </c>
      <c r="C25" s="30" t="str">
        <f>'19'!C25</f>
        <v/>
      </c>
      <c r="D25" s="30">
        <f>'19'!G25</f>
        <v>0</v>
      </c>
      <c r="E25" s="38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'19'!B26</f>
        <v>Es Permen Karet Powder</v>
      </c>
      <c r="C26" s="30" t="str">
        <f>'19'!C26</f>
        <v/>
      </c>
      <c r="D26" s="30">
        <f>'19'!G26</f>
        <v>882</v>
      </c>
      <c r="E26" s="38"/>
      <c r="F26" s="30"/>
      <c r="G26" s="34">
        <v>882.0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'19'!B27</f>
        <v>Green Tea Powder</v>
      </c>
      <c r="C27" s="30" t="str">
        <f>'19'!C27</f>
        <v/>
      </c>
      <c r="D27" s="30">
        <f>'19'!G27</f>
        <v>899</v>
      </c>
      <c r="E27" s="38"/>
      <c r="F27" s="30"/>
      <c r="G27" s="34">
        <v>841.0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'19'!B28</f>
        <v>Lemon Tea Powder</v>
      </c>
      <c r="C28" s="30" t="str">
        <f>'19'!C28</f>
        <v/>
      </c>
      <c r="D28" s="30">
        <f>'19'!G28</f>
        <v>950</v>
      </c>
      <c r="E28" s="40">
        <v>1000.0</v>
      </c>
      <c r="F28" s="30"/>
      <c r="G28" s="34">
        <v>1786.0</v>
      </c>
      <c r="H28" s="35" t="s">
        <v>14</v>
      </c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'19'!B29</f>
        <v>Lychee Powder</v>
      </c>
      <c r="C29" s="30" t="str">
        <f>'19'!C29</f>
        <v/>
      </c>
      <c r="D29" s="30">
        <f>'19'!G29</f>
        <v>908</v>
      </c>
      <c r="E29" s="38"/>
      <c r="F29" s="30"/>
      <c r="G29" s="34">
        <v>883.0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'19'!B30</f>
        <v>Lychee Tea Powder</v>
      </c>
      <c r="C30" s="30" t="str">
        <f>'19'!C30</f>
        <v/>
      </c>
      <c r="D30" s="30">
        <f>'19'!G30</f>
        <v>531</v>
      </c>
      <c r="E30" s="38"/>
      <c r="F30" s="30"/>
      <c r="G30" s="34">
        <v>262.0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'19'!B31</f>
        <v>Mango Powder</v>
      </c>
      <c r="C31" s="30" t="str">
        <f>'19'!C31</f>
        <v/>
      </c>
      <c r="D31" s="30">
        <f>'19'!G31</f>
        <v>349</v>
      </c>
      <c r="E31" s="38"/>
      <c r="F31" s="30"/>
      <c r="G31" s="34">
        <v>862.0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'19'!B32</f>
        <v>Milo Powder</v>
      </c>
      <c r="C32" s="30" t="str">
        <f>'19'!C32</f>
        <v/>
      </c>
      <c r="D32" s="30">
        <f>'19'!G32</f>
        <v>932</v>
      </c>
      <c r="E32" s="38"/>
      <c r="F32" s="30"/>
      <c r="G32" s="34">
        <v>292.0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'19'!B33</f>
        <v>NDC Creamer Powder</v>
      </c>
      <c r="C33" s="30" t="str">
        <f>'19'!C33</f>
        <v/>
      </c>
      <c r="D33" s="30">
        <f>'19'!G33</f>
        <v>1008</v>
      </c>
      <c r="E33" s="38"/>
      <c r="F33" s="34">
        <v>302.0</v>
      </c>
      <c r="G33" s="34">
        <v>706.0</v>
      </c>
      <c r="H33" s="35" t="s">
        <v>129</v>
      </c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'19'!B34</f>
        <v>Ovaltine Powder</v>
      </c>
      <c r="C34" s="30" t="str">
        <f>'19'!C34</f>
        <v/>
      </c>
      <c r="D34" s="30">
        <f>'19'!G34</f>
        <v>1158</v>
      </c>
      <c r="E34" s="38"/>
      <c r="F34" s="30"/>
      <c r="G34" s="34">
        <v>1090.0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'19'!B35</f>
        <v>Red Velvet Powder</v>
      </c>
      <c r="C35" s="30" t="str">
        <f>'19'!C35</f>
        <v/>
      </c>
      <c r="D35" s="30">
        <f>'19'!G35</f>
        <v>235</v>
      </c>
      <c r="E35" s="38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'19'!B36</f>
        <v>Royal Chocolate Powder</v>
      </c>
      <c r="C36" s="30" t="str">
        <f>'19'!C36</f>
        <v/>
      </c>
      <c r="D36" s="30">
        <f>'19'!G36</f>
        <v>969</v>
      </c>
      <c r="E36" s="38"/>
      <c r="F36" s="30"/>
      <c r="G36" s="34">
        <v>832.0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'19'!B37</f>
        <v>Teh Kayu Aro Powder</v>
      </c>
      <c r="C37" s="30" t="str">
        <f>'19'!C37</f>
        <v/>
      </c>
      <c r="D37" s="30">
        <f>'19'!G37</f>
        <v>225</v>
      </c>
      <c r="E37" s="38"/>
      <c r="F37" s="30"/>
      <c r="G37" s="34">
        <v>225.0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'19'!B38</f>
        <v>Taro Powder</v>
      </c>
      <c r="C38" s="30" t="str">
        <f>'19'!C38</f>
        <v/>
      </c>
      <c r="D38" s="30">
        <f>'19'!G38</f>
        <v>977</v>
      </c>
      <c r="E38" s="38"/>
      <c r="F38" s="30"/>
      <c r="G38" s="34">
        <v>977.0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'19'!B39</f>
        <v>Vanilla Powder</v>
      </c>
      <c r="C39" s="30" t="str">
        <f>'19'!C39</f>
        <v/>
      </c>
      <c r="D39" s="30">
        <f>'19'!G39</f>
        <v>577</v>
      </c>
      <c r="E39" s="38"/>
      <c r="F39" s="30"/>
      <c r="G39" s="34">
        <v>553.0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'19'!B40</f>
        <v/>
      </c>
      <c r="C40" s="30" t="str">
        <f>'19'!C40</f>
        <v/>
      </c>
      <c r="D40" s="30" t="str">
        <f>'19'!G40</f>
        <v/>
      </c>
      <c r="E40" s="38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'19'!B41</f>
        <v/>
      </c>
      <c r="C41" s="30" t="str">
        <f>'19'!C41</f>
        <v/>
      </c>
      <c r="D41" s="30" t="str">
        <f>'19'!G41</f>
        <v/>
      </c>
      <c r="E41" s="38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'19'!B42</f>
        <v/>
      </c>
      <c r="C42" s="66" t="str">
        <f>'19'!C42</f>
        <v/>
      </c>
      <c r="D42" s="66" t="str">
        <f>'19'!G42</f>
        <v/>
      </c>
      <c r="E42" s="65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'19'!B43</f>
        <v>Cold Brew</v>
      </c>
      <c r="C43" s="22" t="str">
        <f>'19'!C43</f>
        <v/>
      </c>
      <c r="D43" s="22">
        <f>'19'!G43</f>
        <v>1063</v>
      </c>
      <c r="E43" s="26"/>
      <c r="F43" s="22"/>
      <c r="G43" s="18">
        <v>843.0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'19'!B44</f>
        <v>Biang Black Tea Kayu Aro</v>
      </c>
      <c r="C44" s="30" t="str">
        <f>'19'!C44</f>
        <v/>
      </c>
      <c r="D44" s="30">
        <f>'19'!G44</f>
        <v>180</v>
      </c>
      <c r="E44" s="38"/>
      <c r="F44" s="30"/>
      <c r="G44" s="34">
        <v>0.0</v>
      </c>
      <c r="H44" s="37"/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'19'!B45</f>
        <v>Biang Thai Tea</v>
      </c>
      <c r="C45" s="30" t="str">
        <f>'19'!C45</f>
        <v/>
      </c>
      <c r="D45" s="30">
        <f>'19'!G45</f>
        <v>2219</v>
      </c>
      <c r="E45" s="40">
        <v>1695.0</v>
      </c>
      <c r="F45" s="30"/>
      <c r="G45" s="34">
        <v>2480.0</v>
      </c>
      <c r="H45" s="35" t="s">
        <v>60</v>
      </c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'19'!B46</f>
        <v>Cream Cheese</v>
      </c>
      <c r="C46" s="30" t="str">
        <f>'19'!C46</f>
        <v/>
      </c>
      <c r="D46" s="30">
        <f>'19'!G46</f>
        <v>0</v>
      </c>
      <c r="E46" s="38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'19'!B47</f>
        <v>Boba</v>
      </c>
      <c r="C47" s="30" t="str">
        <f>'19'!C47</f>
        <v/>
      </c>
      <c r="D47" s="30">
        <f>'19'!G47</f>
        <v>335</v>
      </c>
      <c r="E47" s="38"/>
      <c r="F47" s="30"/>
      <c r="G47" s="34">
        <v>0.0</v>
      </c>
      <c r="H47" s="37"/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'19'!B48</f>
        <v>Creamer Cair</v>
      </c>
      <c r="C48" s="30" t="str">
        <f>'19'!C48</f>
        <v/>
      </c>
      <c r="D48" s="30">
        <f>'19'!G48</f>
        <v>128</v>
      </c>
      <c r="E48" s="40">
        <v>586.0</v>
      </c>
      <c r="F48" s="30"/>
      <c r="G48" s="34">
        <v>410.0</v>
      </c>
      <c r="H48" s="35" t="s">
        <v>120</v>
      </c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'19'!B49</f>
        <v/>
      </c>
      <c r="C49" s="30" t="str">
        <f>'19'!C49</f>
        <v/>
      </c>
      <c r="D49" s="30" t="str">
        <f>'19'!G49</f>
        <v/>
      </c>
      <c r="E49" s="38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'19'!B50</f>
        <v/>
      </c>
      <c r="C50" s="30" t="str">
        <f>'19'!C50</f>
        <v/>
      </c>
      <c r="D50" s="30" t="str">
        <f>'19'!G50</f>
        <v/>
      </c>
      <c r="E50" s="38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'19'!B51</f>
        <v/>
      </c>
      <c r="C51" s="30" t="str">
        <f>'19'!C51</f>
        <v/>
      </c>
      <c r="D51" s="30" t="str">
        <f>'19'!G51</f>
        <v/>
      </c>
      <c r="E51" s="38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'19'!B52</f>
        <v/>
      </c>
      <c r="C52" s="51" t="str">
        <f>'19'!C52</f>
        <v/>
      </c>
      <c r="D52" s="51" t="str">
        <f>'19'!G52</f>
        <v/>
      </c>
      <c r="E52" s="50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'19'!B53</f>
        <v>Coffee Jelly</v>
      </c>
      <c r="C53" s="46" t="str">
        <f>'19'!C53</f>
        <v/>
      </c>
      <c r="D53" s="46">
        <f>'19'!G53</f>
        <v>0</v>
      </c>
      <c r="E53" s="7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'19'!B54</f>
        <v>Lotus Crumb</v>
      </c>
      <c r="C54" s="30" t="str">
        <f>'19'!C54</f>
        <v/>
      </c>
      <c r="D54" s="30">
        <f>'19'!G54</f>
        <v>0</v>
      </c>
      <c r="E54" s="38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'19'!B55</f>
        <v>Oreo Crumbs</v>
      </c>
      <c r="C55" s="30" t="str">
        <f>'19'!C55</f>
        <v/>
      </c>
      <c r="D55" s="30">
        <f>'19'!G55</f>
        <v>6881</v>
      </c>
      <c r="E55" s="38"/>
      <c r="F55" s="30"/>
      <c r="G55" s="34">
        <v>6398.0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'19'!B56</f>
        <v>Rainbow Jelly</v>
      </c>
      <c r="C56" s="30" t="str">
        <f>'19'!C56</f>
        <v/>
      </c>
      <c r="D56" s="30">
        <f>'19'!G56</f>
        <v>0</v>
      </c>
      <c r="E56" s="38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'19'!B57</f>
        <v>Strawberry jam</v>
      </c>
      <c r="C57" s="30" t="str">
        <f>'19'!C57</f>
        <v/>
      </c>
      <c r="D57" s="30">
        <f>'19'!G57</f>
        <v>3713</v>
      </c>
      <c r="E57" s="38"/>
      <c r="F57" s="30"/>
      <c r="G57" s="34">
        <v>3545.0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'19'!B58</f>
        <v>Manggo Jam</v>
      </c>
      <c r="C58" s="30" t="str">
        <f>'19'!C58</f>
        <v/>
      </c>
      <c r="D58" s="30">
        <f>'19'!G58</f>
        <v>3867</v>
      </c>
      <c r="E58" s="38"/>
      <c r="F58" s="30"/>
      <c r="G58" s="34">
        <v>3710.0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'19'!B59</f>
        <v>Chocolate Topping</v>
      </c>
      <c r="C59" s="30" t="str">
        <f>'19'!C59</f>
        <v/>
      </c>
      <c r="D59" s="30">
        <f>'19'!G59</f>
        <v>4687</v>
      </c>
      <c r="E59" s="38"/>
      <c r="F59" s="30"/>
      <c r="G59" s="34">
        <v>4343.0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'19'!B60</f>
        <v>Chocolate Sauce</v>
      </c>
      <c r="C60" s="30" t="str">
        <f>'19'!C60</f>
        <v/>
      </c>
      <c r="D60" s="30" t="str">
        <f>'19'!G60</f>
        <v/>
      </c>
      <c r="E60" s="38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'19'!B61</f>
        <v>Yakult</v>
      </c>
      <c r="C61" s="30" t="str">
        <f>'19'!C61</f>
        <v/>
      </c>
      <c r="D61" s="30">
        <f>'19'!G61</f>
        <v>12</v>
      </c>
      <c r="E61" s="38"/>
      <c r="F61" s="30"/>
      <c r="G61" s="34">
        <v>9.0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'19'!B62</f>
        <v>kacang morin</v>
      </c>
      <c r="C62" s="30" t="str">
        <f>'19'!C62</f>
        <v/>
      </c>
      <c r="D62" s="30">
        <f>'19'!G62</f>
        <v>827</v>
      </c>
      <c r="E62" s="38"/>
      <c r="F62" s="30"/>
      <c r="G62" s="34">
        <v>778.0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'19'!B63</f>
        <v/>
      </c>
      <c r="C63" s="30" t="str">
        <f>'19'!C63</f>
        <v/>
      </c>
      <c r="D63" s="30" t="str">
        <f>'19'!G63</f>
        <v/>
      </c>
      <c r="E63" s="38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'19'!B64</f>
        <v/>
      </c>
      <c r="C64" s="30" t="str">
        <f>'19'!C64</f>
        <v/>
      </c>
      <c r="D64" s="30" t="str">
        <f>'19'!G64</f>
        <v/>
      </c>
      <c r="E64" s="38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'19'!B65</f>
        <v/>
      </c>
      <c r="C65" s="66" t="str">
        <f>'19'!C65</f>
        <v/>
      </c>
      <c r="D65" s="66" t="str">
        <f>'19'!G65</f>
        <v/>
      </c>
      <c r="E65" s="65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'19'!B66</f>
        <v>Soft Mix Vanilla</v>
      </c>
      <c r="C66" s="22" t="str">
        <f>'19'!C66</f>
        <v/>
      </c>
      <c r="D66" s="22">
        <f>'19'!G66</f>
        <v>20000</v>
      </c>
      <c r="E66" s="31">
        <v>30000.0</v>
      </c>
      <c r="F66" s="22"/>
      <c r="G66" s="18">
        <v>38000.0</v>
      </c>
      <c r="H66" s="24" t="s">
        <v>14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'19'!B67</f>
        <v>Soft Mix Mocca</v>
      </c>
      <c r="C67" s="30" t="str">
        <f>'19'!C67</f>
        <v/>
      </c>
      <c r="D67" s="30" t="str">
        <f>'19'!G67</f>
        <v/>
      </c>
      <c r="E67" s="38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'19'!B68</f>
        <v>Soft Mix Green Tea</v>
      </c>
      <c r="C68" s="30" t="str">
        <f>'19'!C68</f>
        <v/>
      </c>
      <c r="D68" s="30" t="str">
        <f>'19'!G68</f>
        <v/>
      </c>
      <c r="E68" s="38"/>
      <c r="F68" s="30"/>
      <c r="G68" s="30"/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'19'!B69</f>
        <v>Soft Mix Strawberry</v>
      </c>
      <c r="C69" s="30" t="str">
        <f>'19'!C69</f>
        <v/>
      </c>
      <c r="D69" s="30" t="str">
        <f>'19'!G69</f>
        <v/>
      </c>
      <c r="E69" s="38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'19'!B70</f>
        <v>Soft Mix Chocolate</v>
      </c>
      <c r="C70" s="30" t="str">
        <f>'19'!C70</f>
        <v/>
      </c>
      <c r="D70" s="30" t="str">
        <f>'19'!G70</f>
        <v/>
      </c>
      <c r="E70" s="38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'19'!B71</f>
        <v>Cup 12 Oz</v>
      </c>
      <c r="C71" s="30" t="str">
        <f>'19'!C71</f>
        <v/>
      </c>
      <c r="D71" s="30">
        <f>'19'!G71</f>
        <v>652</v>
      </c>
      <c r="E71" s="38"/>
      <c r="F71" s="30"/>
      <c r="G71" s="34">
        <v>563.0</v>
      </c>
      <c r="H71" s="37"/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'19'!B72</f>
        <v>Cone</v>
      </c>
      <c r="C72" s="30" t="str">
        <f>'19'!C72</f>
        <v/>
      </c>
      <c r="D72" s="30">
        <f>'19'!G72</f>
        <v>587</v>
      </c>
      <c r="E72" s="38"/>
      <c r="F72" s="30"/>
      <c r="G72" s="34">
        <v>494.0</v>
      </c>
      <c r="H72" s="37"/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'19'!B73</f>
        <v>Sendok Ice Cream</v>
      </c>
      <c r="C73" s="30" t="str">
        <f>'19'!C73</f>
        <v/>
      </c>
      <c r="D73" s="30">
        <f>'19'!G73</f>
        <v>547</v>
      </c>
      <c r="E73" s="38"/>
      <c r="F73" s="30"/>
      <c r="G73" s="34">
        <v>450.0</v>
      </c>
      <c r="H73" s="37"/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'19'!B74</f>
        <v>Paper Cup 4 Oz</v>
      </c>
      <c r="C74" s="30" t="str">
        <f>'19'!C74</f>
        <v/>
      </c>
      <c r="D74" s="30">
        <f>'19'!G74</f>
        <v>293</v>
      </c>
      <c r="E74" s="38"/>
      <c r="F74" s="30"/>
      <c r="G74" s="34">
        <v>293.0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'19'!B75</f>
        <v/>
      </c>
      <c r="C75" s="30" t="str">
        <f>'19'!C75</f>
        <v/>
      </c>
      <c r="D75" s="30" t="str">
        <f>'19'!G75</f>
        <v/>
      </c>
      <c r="E75" s="38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'19'!B76</f>
        <v/>
      </c>
      <c r="C76" s="30" t="str">
        <f>'19'!C76</f>
        <v/>
      </c>
      <c r="D76" s="30" t="str">
        <f>'19'!G76</f>
        <v/>
      </c>
      <c r="E76" s="38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'19'!B77</f>
        <v/>
      </c>
      <c r="C77" s="30" t="str">
        <f>'19'!C77</f>
        <v/>
      </c>
      <c r="D77" s="30" t="str">
        <f>'19'!G77</f>
        <v/>
      </c>
      <c r="E77" s="38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'19'!B78</f>
        <v/>
      </c>
      <c r="C78" s="30" t="str">
        <f>'19'!C78</f>
        <v/>
      </c>
      <c r="D78" s="30" t="str">
        <f>'19'!G78</f>
        <v/>
      </c>
      <c r="E78" s="38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'19'!B79</f>
        <v/>
      </c>
      <c r="C79" s="30" t="str">
        <f>'19'!C79</f>
        <v/>
      </c>
      <c r="D79" s="30" t="str">
        <f>'19'!G79</f>
        <v/>
      </c>
      <c r="E79" s="38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'19'!B80</f>
        <v/>
      </c>
      <c r="C80" s="30" t="str">
        <f>'19'!C80</f>
        <v/>
      </c>
      <c r="D80" s="30" t="str">
        <f>'19'!G80</f>
        <v/>
      </c>
      <c r="E80" s="38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'19'!B81</f>
        <v/>
      </c>
      <c r="C81" s="30" t="str">
        <f>'19'!C81</f>
        <v/>
      </c>
      <c r="D81" s="30" t="str">
        <f>'19'!G81</f>
        <v/>
      </c>
      <c r="E81" s="38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'19'!B82</f>
        <v/>
      </c>
      <c r="C82" s="30" t="str">
        <f>'19'!C82</f>
        <v/>
      </c>
      <c r="D82" s="30" t="str">
        <f>'19'!G82</f>
        <v/>
      </c>
      <c r="E82" s="38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'19'!B83</f>
        <v/>
      </c>
      <c r="C83" s="30" t="str">
        <f>'19'!C83</f>
        <v/>
      </c>
      <c r="D83" s="30" t="str">
        <f>'19'!G83</f>
        <v/>
      </c>
      <c r="E83" s="38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'19'!B84</f>
        <v/>
      </c>
      <c r="C84" s="30" t="str">
        <f>'19'!C84</f>
        <v/>
      </c>
      <c r="D84" s="30" t="str">
        <f>'19'!G84</f>
        <v/>
      </c>
      <c r="E84" s="38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'19'!B85</f>
        <v/>
      </c>
      <c r="C85" s="30" t="str">
        <f>'19'!C85</f>
        <v/>
      </c>
      <c r="D85" s="30" t="str">
        <f>'19'!G85</f>
        <v/>
      </c>
      <c r="E85" s="38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'19'!B86</f>
        <v/>
      </c>
      <c r="C86" s="51" t="str">
        <f>'19'!C86</f>
        <v/>
      </c>
      <c r="D86" s="51" t="str">
        <f>'19'!G86</f>
        <v/>
      </c>
      <c r="E86" s="50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'19'!B87</f>
        <v>kertas termal</v>
      </c>
      <c r="C87" s="46" t="str">
        <f>'19'!C87</f>
        <v/>
      </c>
      <c r="D87" s="46">
        <f>'19'!G87</f>
        <v>5</v>
      </c>
      <c r="E87" s="26"/>
      <c r="F87" s="22"/>
      <c r="G87" s="18">
        <v>5.0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'19'!B88</f>
        <v>plastik sampah</v>
      </c>
      <c r="C88" s="30" t="str">
        <f>'19'!C88</f>
        <v/>
      </c>
      <c r="D88" s="30">
        <f>'19'!G88</f>
        <v>33</v>
      </c>
      <c r="E88" s="38"/>
      <c r="F88" s="30"/>
      <c r="G88" s="34">
        <v>31.0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'19'!B89</f>
        <v>plastik cup 1 panjang</v>
      </c>
      <c r="C89" s="30" t="str">
        <f>'19'!C89</f>
        <v/>
      </c>
      <c r="D89" s="30">
        <f>'19'!G89</f>
        <v>6</v>
      </c>
      <c r="E89" s="38"/>
      <c r="F89" s="30"/>
      <c r="G89" s="34">
        <v>6.0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'19'!B90</f>
        <v>plastik cup 2 panjang</v>
      </c>
      <c r="C90" s="30" t="str">
        <f>'19'!C90</f>
        <v/>
      </c>
      <c r="D90" s="30">
        <f>'19'!G90</f>
        <v>2</v>
      </c>
      <c r="E90" s="38"/>
      <c r="F90" s="30"/>
      <c r="G90" s="34">
        <v>2.0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'19'!B91</f>
        <v>plastik cup 4 takeaway</v>
      </c>
      <c r="C91" s="30" t="str">
        <f>'19'!C91</f>
        <v/>
      </c>
      <c r="D91" s="30">
        <f>'19'!G91</f>
        <v>2</v>
      </c>
      <c r="E91" s="38"/>
      <c r="F91" s="30"/>
      <c r="G91" s="34">
        <v>2.0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'19'!B92</f>
        <v>sabun ultra</v>
      </c>
      <c r="C92" s="30" t="str">
        <f>'19'!C92</f>
        <v/>
      </c>
      <c r="D92" s="30">
        <f>'19'!G92</f>
        <v>1</v>
      </c>
      <c r="E92" s="38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'19'!B93</f>
        <v>handgloves</v>
      </c>
      <c r="C93" s="30" t="str">
        <f>'19'!C93</f>
        <v/>
      </c>
      <c r="D93" s="30">
        <f>'19'!G93</f>
        <v>2</v>
      </c>
      <c r="E93" s="38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'19'!B94</f>
        <v>tissu jolly </v>
      </c>
      <c r="C94" s="30" t="str">
        <f>'19'!C94</f>
        <v/>
      </c>
      <c r="D94" s="30">
        <f>'19'!G94</f>
        <v>2</v>
      </c>
      <c r="E94" s="40">
        <v>10.0</v>
      </c>
      <c r="F94" s="30"/>
      <c r="G94" s="34">
        <v>11.0</v>
      </c>
      <c r="H94" s="35" t="s">
        <v>14</v>
      </c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'19'!B95</f>
        <v>pisau donat</v>
      </c>
      <c r="C95" s="30" t="str">
        <f>'19'!C95</f>
        <v/>
      </c>
      <c r="D95" s="30">
        <f>'19'!G95</f>
        <v>68</v>
      </c>
      <c r="E95" s="38"/>
      <c r="F95" s="30"/>
      <c r="G95" s="34">
        <v>65.0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'19'!B96</f>
        <v>garpu donat</v>
      </c>
      <c r="C96" s="30" t="str">
        <f>'19'!C96</f>
        <v/>
      </c>
      <c r="D96" s="30">
        <f>'19'!G96</f>
        <v>77</v>
      </c>
      <c r="E96" s="38"/>
      <c r="F96" s="30"/>
      <c r="G96" s="34">
        <v>74.0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'19'!B97</f>
        <v>kertas tray donat</v>
      </c>
      <c r="C97" s="30" t="str">
        <f>'19'!C97</f>
        <v/>
      </c>
      <c r="D97" s="30">
        <f>'19'!G97</f>
        <v>29</v>
      </c>
      <c r="E97" s="38"/>
      <c r="F97" s="30"/>
      <c r="G97" s="34">
        <v>26.0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'19'!B98</f>
        <v>donat</v>
      </c>
      <c r="C98" s="30" t="str">
        <f>'19'!C98</f>
        <v/>
      </c>
      <c r="D98" s="30">
        <f>'19'!G98</f>
        <v>0</v>
      </c>
      <c r="E98" s="40">
        <v>5.0</v>
      </c>
      <c r="F98" s="30"/>
      <c r="G98" s="34">
        <v>2.0</v>
      </c>
      <c r="H98" s="35" t="s">
        <v>14</v>
      </c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'19'!B99</f>
        <v>batrai timbangan</v>
      </c>
      <c r="C99" s="30" t="str">
        <f>'19'!C99</f>
        <v/>
      </c>
      <c r="D99" s="30">
        <f>'19'!G99</f>
        <v>2</v>
      </c>
      <c r="E99" s="38"/>
      <c r="F99" s="30"/>
      <c r="G99" s="34">
        <v>2.0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'19'!B100</f>
        <v>stella gantung</v>
      </c>
      <c r="C100" s="30" t="str">
        <f>'19'!C100</f>
        <v/>
      </c>
      <c r="D100" s="30">
        <f>'19'!G100</f>
        <v>0</v>
      </c>
      <c r="E100" s="38"/>
      <c r="F100" s="30"/>
      <c r="G100" s="34">
        <v>0.0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'19'!B101</f>
        <v>brush kain</v>
      </c>
      <c r="C101" s="30" t="str">
        <f>'19'!C101</f>
        <v/>
      </c>
      <c r="D101" s="30">
        <f>'19'!G101</f>
        <v>1</v>
      </c>
      <c r="E101" s="38"/>
      <c r="F101" s="30"/>
      <c r="G101" s="34">
        <v>1.0</v>
      </c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'19'!B102</f>
        <v>pembersih lantai 4L</v>
      </c>
      <c r="C102" s="30" t="str">
        <f>'19'!C102</f>
        <v/>
      </c>
      <c r="D102" s="30">
        <f>'19'!G102</f>
        <v>4000</v>
      </c>
      <c r="E102" s="38"/>
      <c r="F102" s="30"/>
      <c r="G102" s="34">
        <v>4000.0</v>
      </c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'19'!B103</f>
        <v/>
      </c>
      <c r="C103" s="30" t="str">
        <f>'19'!C103</f>
        <v/>
      </c>
      <c r="D103" s="30" t="str">
        <f>'19'!G103</f>
        <v/>
      </c>
      <c r="E103" s="38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'19'!B104</f>
        <v/>
      </c>
      <c r="C104" s="30" t="str">
        <f>'19'!C104</f>
        <v/>
      </c>
      <c r="D104" s="30" t="str">
        <f>'19'!G104</f>
        <v/>
      </c>
      <c r="E104" s="38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'19'!B105</f>
        <v/>
      </c>
      <c r="C105" s="30" t="str">
        <f>'19'!C105</f>
        <v/>
      </c>
      <c r="D105" s="30" t="str">
        <f>'19'!G105</f>
        <v/>
      </c>
      <c r="E105" s="38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'19'!B106</f>
        <v/>
      </c>
      <c r="C106" s="30" t="str">
        <f>'19'!C106</f>
        <v/>
      </c>
      <c r="D106" s="30" t="str">
        <f>'19'!G106</f>
        <v/>
      </c>
      <c r="E106" s="38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'19'!B107</f>
        <v/>
      </c>
      <c r="C107" s="30" t="str">
        <f>'19'!C107</f>
        <v/>
      </c>
      <c r="D107" s="30" t="str">
        <f>'19'!G107</f>
        <v/>
      </c>
      <c r="E107" s="38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'19'!B108</f>
        <v/>
      </c>
      <c r="C108" s="30" t="str">
        <f>'19'!C108</f>
        <v/>
      </c>
      <c r="D108" s="30" t="str">
        <f>'19'!G108</f>
        <v/>
      </c>
      <c r="E108" s="38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'19'!B109</f>
        <v/>
      </c>
      <c r="C109" s="30" t="str">
        <f>'19'!C109</f>
        <v/>
      </c>
      <c r="D109" s="30" t="str">
        <f>'19'!G109</f>
        <v/>
      </c>
      <c r="E109" s="38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'19'!B110</f>
        <v/>
      </c>
      <c r="C110" s="30" t="str">
        <f>'19'!C110</f>
        <v/>
      </c>
      <c r="D110" s="30" t="str">
        <f>'19'!G110</f>
        <v/>
      </c>
      <c r="E110" s="38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'19'!B111</f>
        <v/>
      </c>
      <c r="C111" s="30" t="str">
        <f>'19'!C111</f>
        <v/>
      </c>
      <c r="D111" s="30" t="str">
        <f>'19'!G111</f>
        <v/>
      </c>
      <c r="E111" s="38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'19'!B112</f>
        <v/>
      </c>
      <c r="C112" s="30" t="str">
        <f>'19'!C112</f>
        <v/>
      </c>
      <c r="D112" s="30" t="str">
        <f>'19'!G112</f>
        <v/>
      </c>
      <c r="E112" s="38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'19'!B113</f>
        <v/>
      </c>
      <c r="C113" s="30" t="str">
        <f>'19'!C113</f>
        <v/>
      </c>
      <c r="D113" s="30" t="str">
        <f>'19'!G113</f>
        <v/>
      </c>
      <c r="E113" s="38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'19'!B114</f>
        <v/>
      </c>
      <c r="C114" s="30" t="str">
        <f>'19'!C114</f>
        <v/>
      </c>
      <c r="D114" s="30" t="str">
        <f>'19'!G114</f>
        <v/>
      </c>
      <c r="E114" s="38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'19'!B115</f>
        <v/>
      </c>
      <c r="C115" s="30" t="str">
        <f>'19'!C115</f>
        <v/>
      </c>
      <c r="D115" s="30" t="str">
        <f>'19'!G115</f>
        <v/>
      </c>
      <c r="E115" s="38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'19'!B116</f>
        <v/>
      </c>
      <c r="C116" s="30" t="str">
        <f>'19'!C116</f>
        <v/>
      </c>
      <c r="D116" s="30" t="str">
        <f>'19'!G116</f>
        <v/>
      </c>
      <c r="E116" s="38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'19'!B117</f>
        <v/>
      </c>
      <c r="C117" s="51" t="str">
        <f>'19'!C117</f>
        <v/>
      </c>
      <c r="D117" s="51" t="str">
        <f>'19'!G117</f>
        <v/>
      </c>
      <c r="E117" s="50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35.63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'20'!B2</f>
        <v>Susu UHT</v>
      </c>
      <c r="C2" s="22">
        <f>'20'!C2</f>
        <v>50</v>
      </c>
      <c r="D2" s="22">
        <f>'20'!G2</f>
        <v>10614</v>
      </c>
      <c r="E2" s="22"/>
      <c r="F2" s="22"/>
      <c r="G2" s="18">
        <v>9972.0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'20'!B3</f>
        <v>Thai Tea Chatramue </v>
      </c>
      <c r="C3" s="30" t="str">
        <f>'20'!C3</f>
        <v/>
      </c>
      <c r="D3" s="30">
        <f>'20'!G3</f>
        <v>434</v>
      </c>
      <c r="E3" s="30"/>
      <c r="F3" s="30"/>
      <c r="G3" s="34">
        <v>434.0</v>
      </c>
      <c r="H3" s="37"/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'20'!B4</f>
        <v>Tapioca Pearl</v>
      </c>
      <c r="C4" s="30" t="str">
        <f>'20'!C4</f>
        <v/>
      </c>
      <c r="D4" s="30">
        <f>'20'!G4</f>
        <v>698</v>
      </c>
      <c r="E4" s="30"/>
      <c r="F4" s="34">
        <v>200.0</v>
      </c>
      <c r="G4" s="34">
        <v>498.0</v>
      </c>
      <c r="H4" s="35" t="s">
        <v>18</v>
      </c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'20'!B5</f>
        <v>Kopi Robusta Kerinci</v>
      </c>
      <c r="C5" s="30" t="str">
        <f>'20'!C5</f>
        <v/>
      </c>
      <c r="D5" s="30">
        <f>'20'!G5</f>
        <v>0</v>
      </c>
      <c r="E5" s="30"/>
      <c r="F5" s="30"/>
      <c r="G5" s="34">
        <v>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'20'!B6</f>
        <v>Fructose Syrup</v>
      </c>
      <c r="C6" s="30" t="str">
        <f>'20'!C6</f>
        <v/>
      </c>
      <c r="D6" s="30">
        <f>'20'!G6</f>
        <v>4591</v>
      </c>
      <c r="E6" s="30"/>
      <c r="F6" s="30"/>
      <c r="G6" s="34">
        <v>4452.0</v>
      </c>
      <c r="H6" s="37"/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'20'!B7</f>
        <v>Gula Aren Bubuk</v>
      </c>
      <c r="C7" s="30" t="str">
        <f>'20'!C7</f>
        <v/>
      </c>
      <c r="D7" s="30">
        <f>'20'!G7</f>
        <v>582</v>
      </c>
      <c r="E7" s="30"/>
      <c r="F7" s="34">
        <v>31.0</v>
      </c>
      <c r="G7" s="34">
        <v>551.0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'20'!B8</f>
        <v>Gula Aren Cair</v>
      </c>
      <c r="C8" s="30" t="str">
        <f>'20'!C8</f>
        <v/>
      </c>
      <c r="D8" s="30">
        <f>'20'!G8</f>
        <v>736</v>
      </c>
      <c r="E8" s="30"/>
      <c r="F8" s="30"/>
      <c r="G8" s="34">
        <v>710.0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'20'!B9</f>
        <v>Carnation</v>
      </c>
      <c r="C9" s="30" t="str">
        <f>'20'!C9</f>
        <v/>
      </c>
      <c r="D9" s="30">
        <f>'20'!G9</f>
        <v>2381</v>
      </c>
      <c r="E9" s="30"/>
      <c r="F9" s="30"/>
      <c r="G9" s="34">
        <v>2259.0</v>
      </c>
      <c r="H9" s="37"/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'20'!B10</f>
        <v>Hazelnut Syrup</v>
      </c>
      <c r="C10" s="30">
        <f>'20'!C10</f>
        <v>102</v>
      </c>
      <c r="D10" s="30">
        <f>'20'!G10</f>
        <v>838</v>
      </c>
      <c r="E10" s="30"/>
      <c r="F10" s="30"/>
      <c r="G10" s="34">
        <v>838.0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'20'!B11</f>
        <v>Small Cup - 14 Oz</v>
      </c>
      <c r="C11" s="30" t="str">
        <f>'20'!C11</f>
        <v/>
      </c>
      <c r="D11" s="30">
        <f>'20'!G11</f>
        <v>332</v>
      </c>
      <c r="E11" s="30"/>
      <c r="F11" s="30"/>
      <c r="G11" s="34">
        <v>331.0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'20'!B12</f>
        <v>Large Cup - 22 Oz</v>
      </c>
      <c r="C12" s="30" t="str">
        <f>'20'!C12</f>
        <v/>
      </c>
      <c r="D12" s="30">
        <f>'20'!G12</f>
        <v>244</v>
      </c>
      <c r="E12" s="30"/>
      <c r="F12" s="30"/>
      <c r="G12" s="34">
        <v>240.0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'20'!B13</f>
        <v>Sedotan Besar</v>
      </c>
      <c r="C13" s="30" t="str">
        <f>'20'!C13</f>
        <v/>
      </c>
      <c r="D13" s="30">
        <f>'20'!G13</f>
        <v>85</v>
      </c>
      <c r="E13" s="30"/>
      <c r="F13" s="30"/>
      <c r="G13" s="34">
        <v>81.0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'20'!B14</f>
        <v>Sedotan Kecil</v>
      </c>
      <c r="C14" s="30" t="str">
        <f>'20'!C14</f>
        <v/>
      </c>
      <c r="D14" s="30">
        <f>'20'!G14</f>
        <v>101</v>
      </c>
      <c r="E14" s="30"/>
      <c r="F14" s="30"/>
      <c r="G14" s="34">
        <v>100.0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'20'!B15</f>
        <v>Cup Sealer</v>
      </c>
      <c r="C15" s="30" t="str">
        <f>'20'!C15</f>
        <v/>
      </c>
      <c r="D15" s="30">
        <f>'20'!G15</f>
        <v>1</v>
      </c>
      <c r="E15" s="30"/>
      <c r="F15" s="30"/>
      <c r="G15" s="34">
        <v>1.0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'20'!B16</f>
        <v>Air Mineral SMS</v>
      </c>
      <c r="C16" s="30" t="str">
        <f>'20'!C16</f>
        <v/>
      </c>
      <c r="D16" s="30">
        <f>'20'!G16</f>
        <v>1</v>
      </c>
      <c r="E16" s="30"/>
      <c r="F16" s="30"/>
      <c r="G16" s="34">
        <v>3.0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'20'!B17</f>
        <v/>
      </c>
      <c r="C17" s="30" t="str">
        <f>'20'!C17</f>
        <v/>
      </c>
      <c r="D17" s="30" t="str">
        <f>'20'!G17</f>
        <v/>
      </c>
      <c r="E17" s="30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'20'!B18</f>
        <v/>
      </c>
      <c r="C18" s="30" t="str">
        <f>'20'!C18</f>
        <v/>
      </c>
      <c r="D18" s="30" t="str">
        <f>'20'!G18</f>
        <v/>
      </c>
      <c r="E18" s="30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'20'!B19</f>
        <v/>
      </c>
      <c r="C19" s="30" t="str">
        <f>'20'!C19</f>
        <v/>
      </c>
      <c r="D19" s="30" t="str">
        <f>'20'!G19</f>
        <v/>
      </c>
      <c r="E19" s="30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'20'!B20</f>
        <v/>
      </c>
      <c r="C20" s="30" t="str">
        <f>'20'!C20</f>
        <v/>
      </c>
      <c r="D20" s="30" t="str">
        <f>'20'!G20</f>
        <v/>
      </c>
      <c r="E20" s="30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'20'!B21</f>
        <v/>
      </c>
      <c r="C21" s="30" t="str">
        <f>'20'!C21</f>
        <v/>
      </c>
      <c r="D21" s="30" t="str">
        <f>'20'!G21</f>
        <v/>
      </c>
      <c r="E21" s="30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'20'!B22</f>
        <v/>
      </c>
      <c r="C22" s="51" t="str">
        <f>'20'!C22</f>
        <v/>
      </c>
      <c r="D22" s="51" t="str">
        <f>'20'!G22</f>
        <v/>
      </c>
      <c r="E22" s="51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'20'!B23</f>
        <v>Bubble Gum Powder</v>
      </c>
      <c r="C23" s="46" t="str">
        <f>'20'!C23</f>
        <v/>
      </c>
      <c r="D23" s="46">
        <f>'20'!G23</f>
        <v>622</v>
      </c>
      <c r="E23" s="46"/>
      <c r="F23" s="46"/>
      <c r="G23" s="57">
        <v>622.0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'20'!B24</f>
        <v>Cotton Candy Powder</v>
      </c>
      <c r="C24" s="30" t="str">
        <f>'20'!C24</f>
        <v/>
      </c>
      <c r="D24" s="30">
        <f>'20'!G24</f>
        <v>110</v>
      </c>
      <c r="E24" s="30"/>
      <c r="F24" s="30"/>
      <c r="G24" s="34">
        <v>110.0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'20'!B25</f>
        <v>Cream Cheese Powder</v>
      </c>
      <c r="C25" s="30" t="str">
        <f>'20'!C25</f>
        <v/>
      </c>
      <c r="D25" s="30">
        <f>'20'!G25</f>
        <v>0</v>
      </c>
      <c r="E25" s="30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'20'!B26</f>
        <v>Es Permen Karet Powder</v>
      </c>
      <c r="C26" s="30" t="str">
        <f>'20'!C26</f>
        <v/>
      </c>
      <c r="D26" s="30">
        <f>'20'!G26</f>
        <v>882</v>
      </c>
      <c r="E26" s="30"/>
      <c r="F26" s="30"/>
      <c r="G26" s="34">
        <v>882.0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'20'!B27</f>
        <v>Green Tea Powder</v>
      </c>
      <c r="C27" s="30" t="str">
        <f>'20'!C27</f>
        <v/>
      </c>
      <c r="D27" s="30">
        <f>'20'!G27</f>
        <v>841</v>
      </c>
      <c r="E27" s="30"/>
      <c r="F27" s="30"/>
      <c r="G27" s="34">
        <v>841.0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'20'!B28</f>
        <v>Lemon Tea Powder</v>
      </c>
      <c r="C28" s="30" t="str">
        <f>'20'!C28</f>
        <v/>
      </c>
      <c r="D28" s="30">
        <f>'20'!G28</f>
        <v>1786</v>
      </c>
      <c r="E28" s="30"/>
      <c r="F28" s="30"/>
      <c r="G28" s="34">
        <v>1786.0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'20'!B29</f>
        <v>Lychee Powder</v>
      </c>
      <c r="C29" s="30" t="str">
        <f>'20'!C29</f>
        <v/>
      </c>
      <c r="D29" s="30">
        <f>'20'!G29</f>
        <v>883</v>
      </c>
      <c r="E29" s="30"/>
      <c r="F29" s="30"/>
      <c r="G29" s="34">
        <v>883.0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'20'!B30</f>
        <v>Lychee Tea Powder</v>
      </c>
      <c r="C30" s="30" t="str">
        <f>'20'!C30</f>
        <v/>
      </c>
      <c r="D30" s="30">
        <f>'20'!G30</f>
        <v>262</v>
      </c>
      <c r="E30" s="34">
        <v>1000.0</v>
      </c>
      <c r="F30" s="30"/>
      <c r="G30" s="34">
        <v>1262.0</v>
      </c>
      <c r="H30" s="35" t="s">
        <v>14</v>
      </c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'20'!B31</f>
        <v>Mango Powder</v>
      </c>
      <c r="C31" s="30" t="str">
        <f>'20'!C31</f>
        <v/>
      </c>
      <c r="D31" s="30">
        <f>'20'!G31</f>
        <v>862</v>
      </c>
      <c r="E31" s="30"/>
      <c r="F31" s="30"/>
      <c r="G31" s="34">
        <v>862.0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'20'!B32</f>
        <v>Milo Powder</v>
      </c>
      <c r="C32" s="30" t="str">
        <f>'20'!C32</f>
        <v/>
      </c>
      <c r="D32" s="30">
        <f>'20'!G32</f>
        <v>292</v>
      </c>
      <c r="E32" s="30"/>
      <c r="F32" s="30"/>
      <c r="G32" s="34">
        <v>292.0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'20'!B33</f>
        <v>NDC Creamer Powder</v>
      </c>
      <c r="C33" s="30" t="str">
        <f>'20'!C33</f>
        <v/>
      </c>
      <c r="D33" s="30">
        <f>'20'!G33</f>
        <v>706</v>
      </c>
      <c r="E33" s="30"/>
      <c r="F33" s="30"/>
      <c r="G33" s="34">
        <v>706.0</v>
      </c>
      <c r="H33" s="37"/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'20'!B34</f>
        <v>Ovaltine Powder</v>
      </c>
      <c r="C34" s="30" t="str">
        <f>'20'!C34</f>
        <v/>
      </c>
      <c r="D34" s="30">
        <f>'20'!G34</f>
        <v>1090</v>
      </c>
      <c r="E34" s="30"/>
      <c r="F34" s="30"/>
      <c r="G34" s="34">
        <v>1090.0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'20'!B35</f>
        <v>Red Velvet Powder</v>
      </c>
      <c r="C35" s="30" t="str">
        <f>'20'!C35</f>
        <v/>
      </c>
      <c r="D35" s="30">
        <f>'20'!G35</f>
        <v>235</v>
      </c>
      <c r="E35" s="30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'20'!B36</f>
        <v>Royal Chocolate Powder</v>
      </c>
      <c r="C36" s="30" t="str">
        <f>'20'!C36</f>
        <v/>
      </c>
      <c r="D36" s="30">
        <f>'20'!G36</f>
        <v>832</v>
      </c>
      <c r="E36" s="30"/>
      <c r="F36" s="30"/>
      <c r="G36" s="34">
        <v>832.0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'20'!B37</f>
        <v>Teh Kayu Aro Powder</v>
      </c>
      <c r="C37" s="30" t="str">
        <f>'20'!C37</f>
        <v/>
      </c>
      <c r="D37" s="30">
        <f>'20'!G37</f>
        <v>225</v>
      </c>
      <c r="E37" s="30"/>
      <c r="F37" s="34">
        <v>50.0</v>
      </c>
      <c r="G37" s="34">
        <v>175.0</v>
      </c>
      <c r="H37" s="35" t="s">
        <v>83</v>
      </c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'20'!B38</f>
        <v>Taro Powder</v>
      </c>
      <c r="C38" s="30" t="str">
        <f>'20'!C38</f>
        <v/>
      </c>
      <c r="D38" s="30">
        <f>'20'!G38</f>
        <v>977</v>
      </c>
      <c r="E38" s="30"/>
      <c r="F38" s="30"/>
      <c r="G38" s="34">
        <v>952.0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'20'!B39</f>
        <v>Vanilla Powder</v>
      </c>
      <c r="C39" s="30" t="str">
        <f>'20'!C39</f>
        <v/>
      </c>
      <c r="D39" s="30">
        <f>'20'!G39</f>
        <v>553</v>
      </c>
      <c r="E39" s="30"/>
      <c r="F39" s="30"/>
      <c r="G39" s="34">
        <v>553.0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'20'!B40</f>
        <v/>
      </c>
      <c r="C40" s="30" t="str">
        <f>'20'!C40</f>
        <v/>
      </c>
      <c r="D40" s="30" t="str">
        <f>'20'!G40</f>
        <v/>
      </c>
      <c r="E40" s="30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'20'!B41</f>
        <v/>
      </c>
      <c r="C41" s="30" t="str">
        <f>'20'!C41</f>
        <v/>
      </c>
      <c r="D41" s="30" t="str">
        <f>'20'!G41</f>
        <v/>
      </c>
      <c r="E41" s="30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'20'!B42</f>
        <v/>
      </c>
      <c r="C42" s="66" t="str">
        <f>'20'!C42</f>
        <v/>
      </c>
      <c r="D42" s="66" t="str">
        <f>'20'!G42</f>
        <v/>
      </c>
      <c r="E42" s="66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'20'!B43</f>
        <v>Cold Brew</v>
      </c>
      <c r="C43" s="22" t="str">
        <f>'20'!C43</f>
        <v/>
      </c>
      <c r="D43" s="22">
        <f>'20'!G43</f>
        <v>843</v>
      </c>
      <c r="E43" s="22"/>
      <c r="F43" s="22"/>
      <c r="G43" s="18">
        <v>843.0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'20'!B44</f>
        <v>Biang Black Tea Kayu Aro</v>
      </c>
      <c r="C44" s="30" t="str">
        <f>'20'!C44</f>
        <v/>
      </c>
      <c r="D44" s="30">
        <f>'20'!G44</f>
        <v>0</v>
      </c>
      <c r="E44" s="34">
        <v>780.0</v>
      </c>
      <c r="F44" s="30"/>
      <c r="G44" s="34">
        <v>672.0</v>
      </c>
      <c r="H44" s="35" t="s">
        <v>90</v>
      </c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'20'!B45</f>
        <v>Biang Thai Tea</v>
      </c>
      <c r="C45" s="30" t="str">
        <f>'20'!C45</f>
        <v/>
      </c>
      <c r="D45" s="30">
        <f>'20'!G45</f>
        <v>2480</v>
      </c>
      <c r="E45" s="30"/>
      <c r="F45" s="30"/>
      <c r="G45" s="34">
        <v>2480.0</v>
      </c>
      <c r="H45" s="37"/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'20'!B46</f>
        <v>Cream Cheese</v>
      </c>
      <c r="C46" s="30" t="str">
        <f>'20'!C46</f>
        <v/>
      </c>
      <c r="D46" s="30">
        <f>'20'!G46</f>
        <v>0</v>
      </c>
      <c r="E46" s="30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'20'!B47</f>
        <v>Boba</v>
      </c>
      <c r="C47" s="30" t="str">
        <f>'20'!C47</f>
        <v/>
      </c>
      <c r="D47" s="30">
        <f>'20'!G47</f>
        <v>0</v>
      </c>
      <c r="E47" s="34">
        <v>571.0</v>
      </c>
      <c r="F47" s="30"/>
      <c r="G47" s="34">
        <v>333.0</v>
      </c>
      <c r="H47" s="35" t="s">
        <v>63</v>
      </c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'20'!B48</f>
        <v>Creamer Cair</v>
      </c>
      <c r="C48" s="30" t="str">
        <f>'20'!C48</f>
        <v/>
      </c>
      <c r="D48" s="30">
        <f>'20'!G48</f>
        <v>410</v>
      </c>
      <c r="E48" s="30"/>
      <c r="F48" s="30"/>
      <c r="G48" s="34">
        <v>281.0</v>
      </c>
      <c r="H48" s="37"/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'20'!B49</f>
        <v/>
      </c>
      <c r="C49" s="30" t="str">
        <f>'20'!C49</f>
        <v/>
      </c>
      <c r="D49" s="30" t="str">
        <f>'20'!G49</f>
        <v/>
      </c>
      <c r="E49" s="30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'20'!B50</f>
        <v/>
      </c>
      <c r="C50" s="30" t="str">
        <f>'20'!C50</f>
        <v/>
      </c>
      <c r="D50" s="30" t="str">
        <f>'20'!G50</f>
        <v/>
      </c>
      <c r="E50" s="30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'20'!B51</f>
        <v/>
      </c>
      <c r="C51" s="30" t="str">
        <f>'20'!C51</f>
        <v/>
      </c>
      <c r="D51" s="30" t="str">
        <f>'20'!G51</f>
        <v/>
      </c>
      <c r="E51" s="30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'20'!B52</f>
        <v/>
      </c>
      <c r="C52" s="51" t="str">
        <f>'20'!C52</f>
        <v/>
      </c>
      <c r="D52" s="51" t="str">
        <f>'20'!G52</f>
        <v/>
      </c>
      <c r="E52" s="51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'20'!B53</f>
        <v>Coffee Jelly</v>
      </c>
      <c r="C53" s="46" t="str">
        <f>'20'!C53</f>
        <v/>
      </c>
      <c r="D53" s="46">
        <f>'20'!G53</f>
        <v>0</v>
      </c>
      <c r="E53" s="4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'20'!B54</f>
        <v>Lotus Crumb</v>
      </c>
      <c r="C54" s="30" t="str">
        <f>'20'!C54</f>
        <v/>
      </c>
      <c r="D54" s="30">
        <f>'20'!G54</f>
        <v>0</v>
      </c>
      <c r="E54" s="30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'20'!B55</f>
        <v>Oreo Crumbs</v>
      </c>
      <c r="C55" s="30" t="str">
        <f>'20'!C55</f>
        <v/>
      </c>
      <c r="D55" s="30">
        <f>'20'!G55</f>
        <v>6398</v>
      </c>
      <c r="E55" s="30"/>
      <c r="F55" s="30"/>
      <c r="G55" s="34">
        <v>6310.0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'20'!B56</f>
        <v>Rainbow Jelly</v>
      </c>
      <c r="C56" s="30" t="str">
        <f>'20'!C56</f>
        <v/>
      </c>
      <c r="D56" s="30">
        <f>'20'!G56</f>
        <v>0</v>
      </c>
      <c r="E56" s="30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'20'!B57</f>
        <v>Strawberry jam</v>
      </c>
      <c r="C57" s="30" t="str">
        <f>'20'!C57</f>
        <v/>
      </c>
      <c r="D57" s="30">
        <f>'20'!G57</f>
        <v>3545</v>
      </c>
      <c r="E57" s="30"/>
      <c r="F57" s="30"/>
      <c r="G57" s="34">
        <v>3508.0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'20'!B58</f>
        <v>Manggo Jam</v>
      </c>
      <c r="C58" s="30" t="str">
        <f>'20'!C58</f>
        <v/>
      </c>
      <c r="D58" s="30">
        <f>'20'!G58</f>
        <v>3710</v>
      </c>
      <c r="E58" s="30"/>
      <c r="F58" s="30"/>
      <c r="G58" s="34">
        <v>3676.0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'20'!B59</f>
        <v>Chocolate Topping</v>
      </c>
      <c r="C59" s="30" t="str">
        <f>'20'!C59</f>
        <v/>
      </c>
      <c r="D59" s="30">
        <f>'20'!G59</f>
        <v>4343</v>
      </c>
      <c r="E59" s="30"/>
      <c r="F59" s="30"/>
      <c r="G59" s="34">
        <v>4207.0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'20'!B60</f>
        <v>Chocolate Sauce</v>
      </c>
      <c r="C60" s="30" t="str">
        <f>'20'!C60</f>
        <v/>
      </c>
      <c r="D60" s="30" t="str">
        <f>'20'!G60</f>
        <v/>
      </c>
      <c r="E60" s="30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'20'!B61</f>
        <v>Yakult</v>
      </c>
      <c r="C61" s="30" t="str">
        <f>'20'!C61</f>
        <v/>
      </c>
      <c r="D61" s="30">
        <f>'20'!G61</f>
        <v>9</v>
      </c>
      <c r="E61" s="30"/>
      <c r="F61" s="30"/>
      <c r="G61" s="34">
        <v>9.0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'20'!B62</f>
        <v>kacang morin</v>
      </c>
      <c r="C62" s="30" t="str">
        <f>'20'!C62</f>
        <v/>
      </c>
      <c r="D62" s="30">
        <f>'20'!G62</f>
        <v>778</v>
      </c>
      <c r="E62" s="30"/>
      <c r="F62" s="30"/>
      <c r="G62" s="34">
        <v>763.0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'20'!B63</f>
        <v/>
      </c>
      <c r="C63" s="30" t="str">
        <f>'20'!C63</f>
        <v/>
      </c>
      <c r="D63" s="30" t="str">
        <f>'20'!G63</f>
        <v/>
      </c>
      <c r="E63" s="30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'20'!B64</f>
        <v/>
      </c>
      <c r="C64" s="30" t="str">
        <f>'20'!C64</f>
        <v/>
      </c>
      <c r="D64" s="30" t="str">
        <f>'20'!G64</f>
        <v/>
      </c>
      <c r="E64" s="30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'20'!B65</f>
        <v/>
      </c>
      <c r="C65" s="66" t="str">
        <f>'20'!C65</f>
        <v/>
      </c>
      <c r="D65" s="66" t="str">
        <f>'20'!G65</f>
        <v/>
      </c>
      <c r="E65" s="66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'20'!B66</f>
        <v>Soft Mix Vanilla</v>
      </c>
      <c r="C66" s="22" t="str">
        <f>'20'!C66</f>
        <v/>
      </c>
      <c r="D66" s="22">
        <f>'20'!G66</f>
        <v>38000</v>
      </c>
      <c r="E66" s="18">
        <v>20000.0</v>
      </c>
      <c r="F66" s="22"/>
      <c r="G66" s="18">
        <v>48000.0</v>
      </c>
      <c r="H66" s="35" t="s">
        <v>14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'20'!B67</f>
        <v>Soft Mix Mocca</v>
      </c>
      <c r="C67" s="30" t="str">
        <f>'20'!C67</f>
        <v/>
      </c>
      <c r="D67" s="30" t="str">
        <f>'20'!G67</f>
        <v/>
      </c>
      <c r="E67" s="30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'20'!B68</f>
        <v>Soft Mix Green Tea</v>
      </c>
      <c r="C68" s="30" t="str">
        <f>'20'!C68</f>
        <v/>
      </c>
      <c r="D68" s="30" t="str">
        <f>'20'!G68</f>
        <v/>
      </c>
      <c r="E68" s="30"/>
      <c r="F68" s="30"/>
      <c r="G68" s="30"/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'20'!B69</f>
        <v>Soft Mix Strawberry</v>
      </c>
      <c r="C69" s="30" t="str">
        <f>'20'!C69</f>
        <v/>
      </c>
      <c r="D69" s="30" t="str">
        <f>'20'!G69</f>
        <v/>
      </c>
      <c r="E69" s="30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'20'!B70</f>
        <v>Soft Mix Chocolate</v>
      </c>
      <c r="C70" s="30" t="str">
        <f>'20'!C70</f>
        <v/>
      </c>
      <c r="D70" s="30" t="str">
        <f>'20'!G70</f>
        <v/>
      </c>
      <c r="E70" s="30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'20'!B71</f>
        <v>Cup 12 Oz</v>
      </c>
      <c r="C71" s="30" t="str">
        <f>'20'!C71</f>
        <v/>
      </c>
      <c r="D71" s="30">
        <f>'20'!G71</f>
        <v>563</v>
      </c>
      <c r="E71" s="30"/>
      <c r="F71" s="30"/>
      <c r="G71" s="34">
        <v>536.0</v>
      </c>
      <c r="H71" s="37"/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'20'!B72</f>
        <v>Cone</v>
      </c>
      <c r="C72" s="30" t="str">
        <f>'20'!C72</f>
        <v/>
      </c>
      <c r="D72" s="30">
        <f>'20'!G72</f>
        <v>494</v>
      </c>
      <c r="E72" s="34">
        <v>300.0</v>
      </c>
      <c r="F72" s="30"/>
      <c r="G72" s="34">
        <v>764.0</v>
      </c>
      <c r="H72" s="35" t="s">
        <v>14</v>
      </c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'20'!B73</f>
        <v>Sendok Ice Cream</v>
      </c>
      <c r="C73" s="30" t="str">
        <f>'20'!C73</f>
        <v/>
      </c>
      <c r="D73" s="30">
        <f>'20'!G73</f>
        <v>450</v>
      </c>
      <c r="E73" s="30"/>
      <c r="F73" s="30"/>
      <c r="G73" s="34">
        <v>423.0</v>
      </c>
      <c r="H73" s="37"/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'20'!B74</f>
        <v>Paper Cup 4 Oz</v>
      </c>
      <c r="C74" s="30" t="str">
        <f>'20'!C74</f>
        <v/>
      </c>
      <c r="D74" s="30">
        <f>'20'!G74</f>
        <v>293</v>
      </c>
      <c r="E74" s="30"/>
      <c r="F74" s="30"/>
      <c r="G74" s="34">
        <v>293.0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'20'!B75</f>
        <v/>
      </c>
      <c r="C75" s="30" t="str">
        <f>'20'!C75</f>
        <v/>
      </c>
      <c r="D75" s="30" t="str">
        <f>'20'!G75</f>
        <v/>
      </c>
      <c r="E75" s="30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'20'!B76</f>
        <v/>
      </c>
      <c r="C76" s="30" t="str">
        <f>'20'!C76</f>
        <v/>
      </c>
      <c r="D76" s="30" t="str">
        <f>'20'!G76</f>
        <v/>
      </c>
      <c r="E76" s="30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'20'!B77</f>
        <v/>
      </c>
      <c r="C77" s="30" t="str">
        <f>'20'!C77</f>
        <v/>
      </c>
      <c r="D77" s="30" t="str">
        <f>'20'!G77</f>
        <v/>
      </c>
      <c r="E77" s="30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'20'!B78</f>
        <v/>
      </c>
      <c r="C78" s="30" t="str">
        <f>'20'!C78</f>
        <v/>
      </c>
      <c r="D78" s="30" t="str">
        <f>'20'!G78</f>
        <v/>
      </c>
      <c r="E78" s="30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'20'!B79</f>
        <v/>
      </c>
      <c r="C79" s="30" t="str">
        <f>'20'!C79</f>
        <v/>
      </c>
      <c r="D79" s="30" t="str">
        <f>'20'!G79</f>
        <v/>
      </c>
      <c r="E79" s="30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'20'!B80</f>
        <v/>
      </c>
      <c r="C80" s="30" t="str">
        <f>'20'!C80</f>
        <v/>
      </c>
      <c r="D80" s="30" t="str">
        <f>'20'!G80</f>
        <v/>
      </c>
      <c r="E80" s="30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'20'!B81</f>
        <v/>
      </c>
      <c r="C81" s="30" t="str">
        <f>'20'!C81</f>
        <v/>
      </c>
      <c r="D81" s="30" t="str">
        <f>'20'!G81</f>
        <v/>
      </c>
      <c r="E81" s="30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'20'!B82</f>
        <v/>
      </c>
      <c r="C82" s="30" t="str">
        <f>'20'!C82</f>
        <v/>
      </c>
      <c r="D82" s="30" t="str">
        <f>'20'!G82</f>
        <v/>
      </c>
      <c r="E82" s="30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'20'!B83</f>
        <v/>
      </c>
      <c r="C83" s="30" t="str">
        <f>'20'!C83</f>
        <v/>
      </c>
      <c r="D83" s="30" t="str">
        <f>'20'!G83</f>
        <v/>
      </c>
      <c r="E83" s="30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'20'!B84</f>
        <v/>
      </c>
      <c r="C84" s="30" t="str">
        <f>'20'!C84</f>
        <v/>
      </c>
      <c r="D84" s="30" t="str">
        <f>'20'!G84</f>
        <v/>
      </c>
      <c r="E84" s="30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'20'!B85</f>
        <v/>
      </c>
      <c r="C85" s="30" t="str">
        <f>'20'!C85</f>
        <v/>
      </c>
      <c r="D85" s="30" t="str">
        <f>'20'!G85</f>
        <v/>
      </c>
      <c r="E85" s="30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'20'!B86</f>
        <v/>
      </c>
      <c r="C86" s="51" t="str">
        <f>'20'!C86</f>
        <v/>
      </c>
      <c r="D86" s="51" t="str">
        <f>'20'!G86</f>
        <v/>
      </c>
      <c r="E86" s="51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'20'!B87</f>
        <v>kertas termal</v>
      </c>
      <c r="C87" s="46" t="str">
        <f>'20'!C87</f>
        <v/>
      </c>
      <c r="D87" s="46">
        <f>'20'!G87</f>
        <v>5</v>
      </c>
      <c r="E87" s="18">
        <v>10.0</v>
      </c>
      <c r="F87" s="22"/>
      <c r="G87" s="18">
        <v>14.0</v>
      </c>
      <c r="H87" s="24" t="s">
        <v>154</v>
      </c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'20'!B88</f>
        <v>plastik sampah</v>
      </c>
      <c r="C88" s="30" t="str">
        <f>'20'!C88</f>
        <v/>
      </c>
      <c r="D88" s="30">
        <f>'20'!G88</f>
        <v>31</v>
      </c>
      <c r="E88" s="30"/>
      <c r="F88" s="30"/>
      <c r="G88" s="34">
        <v>31.0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'20'!B89</f>
        <v>plastik cup 1 panjang</v>
      </c>
      <c r="C89" s="30" t="str">
        <f>'20'!C89</f>
        <v/>
      </c>
      <c r="D89" s="30">
        <f>'20'!G89</f>
        <v>6</v>
      </c>
      <c r="E89" s="30"/>
      <c r="F89" s="30"/>
      <c r="G89" s="34">
        <v>6.0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'20'!B90</f>
        <v>plastik cup 2 panjang</v>
      </c>
      <c r="C90" s="30" t="str">
        <f>'20'!C90</f>
        <v/>
      </c>
      <c r="D90" s="30">
        <f>'20'!G90</f>
        <v>2</v>
      </c>
      <c r="E90" s="30"/>
      <c r="F90" s="30"/>
      <c r="G90" s="34">
        <v>2.0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'20'!B91</f>
        <v>plastik cup 4 takeaway</v>
      </c>
      <c r="C91" s="30" t="str">
        <f>'20'!C91</f>
        <v/>
      </c>
      <c r="D91" s="30">
        <f>'20'!G91</f>
        <v>2</v>
      </c>
      <c r="E91" s="30"/>
      <c r="F91" s="30"/>
      <c r="G91" s="34">
        <v>2.0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'20'!B92</f>
        <v>sabun ultra</v>
      </c>
      <c r="C92" s="30" t="str">
        <f>'20'!C92</f>
        <v/>
      </c>
      <c r="D92" s="30">
        <f>'20'!G92</f>
        <v>1</v>
      </c>
      <c r="E92" s="30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'20'!B93</f>
        <v>handgloves</v>
      </c>
      <c r="C93" s="30" t="str">
        <f>'20'!C93</f>
        <v/>
      </c>
      <c r="D93" s="30">
        <f>'20'!G93</f>
        <v>2</v>
      </c>
      <c r="E93" s="30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'20'!B94</f>
        <v>tissu jolly </v>
      </c>
      <c r="C94" s="30" t="str">
        <f>'20'!C94</f>
        <v/>
      </c>
      <c r="D94" s="30">
        <f>'20'!G94</f>
        <v>11</v>
      </c>
      <c r="E94" s="30"/>
      <c r="F94" s="30"/>
      <c r="G94" s="34">
        <v>11.0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'20'!B95</f>
        <v>pisau donat</v>
      </c>
      <c r="C95" s="30" t="str">
        <f>'20'!C95</f>
        <v/>
      </c>
      <c r="D95" s="30">
        <f>'20'!G95</f>
        <v>65</v>
      </c>
      <c r="E95" s="30"/>
      <c r="F95" s="30"/>
      <c r="G95" s="34">
        <v>65.0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'20'!B96</f>
        <v>garpu donat</v>
      </c>
      <c r="C96" s="30" t="str">
        <f>'20'!C96</f>
        <v/>
      </c>
      <c r="D96" s="30">
        <f>'20'!G96</f>
        <v>74</v>
      </c>
      <c r="E96" s="30"/>
      <c r="F96" s="30"/>
      <c r="G96" s="34">
        <v>74.0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'20'!B97</f>
        <v>kertas tray donat</v>
      </c>
      <c r="C97" s="30" t="str">
        <f>'20'!C97</f>
        <v/>
      </c>
      <c r="D97" s="30">
        <f>'20'!G97</f>
        <v>26</v>
      </c>
      <c r="E97" s="30"/>
      <c r="F97" s="30"/>
      <c r="G97" s="34">
        <v>26.0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'20'!B98</f>
        <v>donat</v>
      </c>
      <c r="C98" s="30" t="str">
        <f>'20'!C98</f>
        <v/>
      </c>
      <c r="D98" s="30">
        <f>'20'!G98</f>
        <v>2</v>
      </c>
      <c r="E98" s="34">
        <v>4.0</v>
      </c>
      <c r="F98" s="30"/>
      <c r="G98" s="34">
        <v>6.0</v>
      </c>
      <c r="H98" s="24" t="s">
        <v>154</v>
      </c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'20'!B99</f>
        <v>batrai timbangan</v>
      </c>
      <c r="C99" s="30" t="str">
        <f>'20'!C99</f>
        <v/>
      </c>
      <c r="D99" s="30">
        <f>'20'!G99</f>
        <v>2</v>
      </c>
      <c r="E99" s="30"/>
      <c r="F99" s="30"/>
      <c r="G99" s="34">
        <v>2.0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'20'!B100</f>
        <v>stella gantung</v>
      </c>
      <c r="C100" s="30" t="str">
        <f>'20'!C100</f>
        <v/>
      </c>
      <c r="D100" s="30">
        <f>'20'!G100</f>
        <v>0</v>
      </c>
      <c r="E100" s="30"/>
      <c r="F100" s="30"/>
      <c r="G100" s="34">
        <v>0.0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'20'!B101</f>
        <v>brush kain</v>
      </c>
      <c r="C101" s="30" t="str">
        <f>'20'!C101</f>
        <v/>
      </c>
      <c r="D101" s="30">
        <f>'20'!G101</f>
        <v>1</v>
      </c>
      <c r="E101" s="30"/>
      <c r="F101" s="30"/>
      <c r="G101" s="34">
        <v>1.0</v>
      </c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'20'!B102</f>
        <v>pembersih lantai 4L</v>
      </c>
      <c r="C102" s="30" t="str">
        <f>'20'!C102</f>
        <v/>
      </c>
      <c r="D102" s="30">
        <f>'20'!G102</f>
        <v>4000</v>
      </c>
      <c r="E102" s="30"/>
      <c r="F102" s="30"/>
      <c r="G102" s="34">
        <v>4000.0</v>
      </c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'20'!B103</f>
        <v/>
      </c>
      <c r="C103" s="30" t="str">
        <f>'20'!C103</f>
        <v/>
      </c>
      <c r="D103" s="30" t="str">
        <f>'20'!G103</f>
        <v/>
      </c>
      <c r="E103" s="30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'20'!B104</f>
        <v/>
      </c>
      <c r="C104" s="30" t="str">
        <f>'20'!C104</f>
        <v/>
      </c>
      <c r="D104" s="30" t="str">
        <f>'20'!G104</f>
        <v/>
      </c>
      <c r="E104" s="30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'20'!B105</f>
        <v/>
      </c>
      <c r="C105" s="30" t="str">
        <f>'20'!C105</f>
        <v/>
      </c>
      <c r="D105" s="30" t="str">
        <f>'20'!G105</f>
        <v/>
      </c>
      <c r="E105" s="30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'20'!B106</f>
        <v/>
      </c>
      <c r="C106" s="30" t="str">
        <f>'20'!C106</f>
        <v/>
      </c>
      <c r="D106" s="30" t="str">
        <f>'20'!G106</f>
        <v/>
      </c>
      <c r="E106" s="30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'20'!B107</f>
        <v/>
      </c>
      <c r="C107" s="30" t="str">
        <f>'20'!C107</f>
        <v/>
      </c>
      <c r="D107" s="30" t="str">
        <f>'20'!G107</f>
        <v/>
      </c>
      <c r="E107" s="30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'20'!B108</f>
        <v/>
      </c>
      <c r="C108" s="30" t="str">
        <f>'20'!C108</f>
        <v/>
      </c>
      <c r="D108" s="30" t="str">
        <f>'20'!G108</f>
        <v/>
      </c>
      <c r="E108" s="30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'20'!B109</f>
        <v/>
      </c>
      <c r="C109" s="30" t="str">
        <f>'20'!C109</f>
        <v/>
      </c>
      <c r="D109" s="30" t="str">
        <f>'20'!G109</f>
        <v/>
      </c>
      <c r="E109" s="30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'20'!B110</f>
        <v/>
      </c>
      <c r="C110" s="30" t="str">
        <f>'20'!C110</f>
        <v/>
      </c>
      <c r="D110" s="30" t="str">
        <f>'20'!G110</f>
        <v/>
      </c>
      <c r="E110" s="30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'20'!B111</f>
        <v/>
      </c>
      <c r="C111" s="30" t="str">
        <f>'20'!C111</f>
        <v/>
      </c>
      <c r="D111" s="30" t="str">
        <f>'20'!G111</f>
        <v/>
      </c>
      <c r="E111" s="30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'20'!B112</f>
        <v/>
      </c>
      <c r="C112" s="30" t="str">
        <f>'20'!C112</f>
        <v/>
      </c>
      <c r="D112" s="30" t="str">
        <f>'20'!G112</f>
        <v/>
      </c>
      <c r="E112" s="30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'20'!B113</f>
        <v/>
      </c>
      <c r="C113" s="30" t="str">
        <f>'20'!C113</f>
        <v/>
      </c>
      <c r="D113" s="30" t="str">
        <f>'20'!G113</f>
        <v/>
      </c>
      <c r="E113" s="30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'20'!B114</f>
        <v/>
      </c>
      <c r="C114" s="30" t="str">
        <f>'20'!C114</f>
        <v/>
      </c>
      <c r="D114" s="30" t="str">
        <f>'20'!G114</f>
        <v/>
      </c>
      <c r="E114" s="30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'20'!B115</f>
        <v/>
      </c>
      <c r="C115" s="30" t="str">
        <f>'20'!C115</f>
        <v/>
      </c>
      <c r="D115" s="30" t="str">
        <f>'20'!G115</f>
        <v/>
      </c>
      <c r="E115" s="30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'20'!B116</f>
        <v/>
      </c>
      <c r="C116" s="30" t="str">
        <f>'20'!C116</f>
        <v/>
      </c>
      <c r="D116" s="30" t="str">
        <f>'20'!G116</f>
        <v/>
      </c>
      <c r="E116" s="30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'20'!B117</f>
        <v/>
      </c>
      <c r="C117" s="51" t="str">
        <f>'20'!C117</f>
        <v/>
      </c>
      <c r="D117" s="51" t="str">
        <f>'20'!G117</f>
        <v/>
      </c>
      <c r="E117" s="51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32.63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'21'!B2</f>
        <v>Susu UHT</v>
      </c>
      <c r="C2" s="22">
        <f>'21'!C2</f>
        <v>50</v>
      </c>
      <c r="D2" s="22">
        <f>'21'!G2</f>
        <v>9972</v>
      </c>
      <c r="E2" s="22"/>
      <c r="F2" s="22"/>
      <c r="G2" s="18">
        <v>8050.0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'21'!B3</f>
        <v>Thai Tea Chatramue </v>
      </c>
      <c r="C3" s="30" t="str">
        <f>'21'!C3</f>
        <v/>
      </c>
      <c r="D3" s="30">
        <f>'21'!G3</f>
        <v>434</v>
      </c>
      <c r="E3" s="30"/>
      <c r="F3" s="34">
        <v>40.0</v>
      </c>
      <c r="G3" s="34">
        <v>394.0</v>
      </c>
      <c r="H3" s="35" t="s">
        <v>127</v>
      </c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'21'!B4</f>
        <v>Tapioca Pearl</v>
      </c>
      <c r="C4" s="30" t="str">
        <f>'21'!C4</f>
        <v/>
      </c>
      <c r="D4" s="30">
        <f>'21'!G4</f>
        <v>498</v>
      </c>
      <c r="E4" s="30"/>
      <c r="F4" s="34">
        <v>200.0</v>
      </c>
      <c r="G4" s="34">
        <v>298.0</v>
      </c>
      <c r="H4" s="35" t="s">
        <v>18</v>
      </c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'21'!B5</f>
        <v>Kopi Robusta Kerinci</v>
      </c>
      <c r="C5" s="30" t="str">
        <f>'21'!C5</f>
        <v/>
      </c>
      <c r="D5" s="30">
        <f>'21'!G5</f>
        <v>0</v>
      </c>
      <c r="E5" s="34">
        <v>1000.0</v>
      </c>
      <c r="F5" s="30"/>
      <c r="G5" s="34">
        <v>1000.0</v>
      </c>
      <c r="H5" s="35" t="s">
        <v>14</v>
      </c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'21'!B6</f>
        <v>Fructose Syrup</v>
      </c>
      <c r="C6" s="30" t="str">
        <f>'21'!C6</f>
        <v/>
      </c>
      <c r="D6" s="30">
        <f>'21'!G6</f>
        <v>4452</v>
      </c>
      <c r="E6" s="30"/>
      <c r="F6" s="30"/>
      <c r="G6" s="34">
        <v>2769.0</v>
      </c>
      <c r="H6" s="37"/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'21'!B7</f>
        <v>Gula Aren Bubuk</v>
      </c>
      <c r="C7" s="30" t="str">
        <f>'21'!C7</f>
        <v/>
      </c>
      <c r="D7" s="30">
        <f>'21'!G7</f>
        <v>551</v>
      </c>
      <c r="E7" s="30"/>
      <c r="F7" s="34">
        <v>77.0</v>
      </c>
      <c r="G7" s="34">
        <v>474.0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'21'!B8</f>
        <v>Gula Aren Cair</v>
      </c>
      <c r="C8" s="30" t="str">
        <f>'21'!C8</f>
        <v/>
      </c>
      <c r="D8" s="30">
        <f>'21'!G8</f>
        <v>710</v>
      </c>
      <c r="E8" s="30"/>
      <c r="F8" s="30"/>
      <c r="G8" s="34">
        <v>616.0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'21'!B9</f>
        <v>Carnation</v>
      </c>
      <c r="C9" s="30" t="str">
        <f>'21'!C9</f>
        <v/>
      </c>
      <c r="D9" s="30">
        <f>'21'!G9</f>
        <v>2259</v>
      </c>
      <c r="E9" s="30"/>
      <c r="F9" s="30"/>
      <c r="G9" s="34">
        <v>1542.0</v>
      </c>
      <c r="H9" s="37"/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'21'!B10</f>
        <v>Hazelnut Syrup</v>
      </c>
      <c r="C10" s="30">
        <f>'21'!C10</f>
        <v>102</v>
      </c>
      <c r="D10" s="30">
        <f>'21'!G10</f>
        <v>838</v>
      </c>
      <c r="E10" s="30"/>
      <c r="F10" s="30"/>
      <c r="G10" s="34">
        <v>822.0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'21'!B11</f>
        <v>Small Cup - 14 Oz</v>
      </c>
      <c r="C11" s="30" t="str">
        <f>'21'!C11</f>
        <v/>
      </c>
      <c r="D11" s="30">
        <f>'21'!G11</f>
        <v>331</v>
      </c>
      <c r="E11" s="30"/>
      <c r="F11" s="30"/>
      <c r="G11" s="34">
        <v>330.0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'21'!B12</f>
        <v>Large Cup - 22 Oz</v>
      </c>
      <c r="C12" s="30" t="str">
        <f>'21'!C12</f>
        <v/>
      </c>
      <c r="D12" s="30">
        <f>'21'!G12</f>
        <v>240</v>
      </c>
      <c r="E12" s="30"/>
      <c r="F12" s="30"/>
      <c r="G12" s="34">
        <v>195.0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'21'!B13</f>
        <v>Sedotan Besar</v>
      </c>
      <c r="C13" s="30" t="str">
        <f>'21'!C13</f>
        <v/>
      </c>
      <c r="D13" s="30">
        <f>'21'!G13</f>
        <v>81</v>
      </c>
      <c r="E13" s="30"/>
      <c r="F13" s="30"/>
      <c r="G13" s="34">
        <v>76.0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'21'!B14</f>
        <v>Sedotan Kecil</v>
      </c>
      <c r="C14" s="30" t="str">
        <f>'21'!C14</f>
        <v/>
      </c>
      <c r="D14" s="30">
        <f>'21'!G14</f>
        <v>100</v>
      </c>
      <c r="E14" s="30"/>
      <c r="F14" s="30"/>
      <c r="G14" s="34">
        <v>100.0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'21'!B15</f>
        <v>Cup Sealer</v>
      </c>
      <c r="C15" s="30" t="str">
        <f>'21'!C15</f>
        <v/>
      </c>
      <c r="D15" s="30">
        <f>'21'!G15</f>
        <v>1</v>
      </c>
      <c r="E15" s="30"/>
      <c r="F15" s="30"/>
      <c r="G15" s="34">
        <v>1.0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'21'!B16</f>
        <v>Air Mineral SMS</v>
      </c>
      <c r="C16" s="30" t="str">
        <f>'21'!C16</f>
        <v/>
      </c>
      <c r="D16" s="30">
        <f>'21'!G16</f>
        <v>3</v>
      </c>
      <c r="E16" s="30"/>
      <c r="F16" s="30"/>
      <c r="G16" s="34">
        <v>3.0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'21'!B17</f>
        <v/>
      </c>
      <c r="C17" s="30" t="str">
        <f>'21'!C17</f>
        <v/>
      </c>
      <c r="D17" s="30" t="str">
        <f>'21'!G17</f>
        <v/>
      </c>
      <c r="E17" s="30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'21'!B18</f>
        <v/>
      </c>
      <c r="C18" s="30" t="str">
        <f>'21'!C18</f>
        <v/>
      </c>
      <c r="D18" s="30" t="str">
        <f>'21'!G18</f>
        <v/>
      </c>
      <c r="E18" s="30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'21'!B19</f>
        <v/>
      </c>
      <c r="C19" s="30" t="str">
        <f>'21'!C19</f>
        <v/>
      </c>
      <c r="D19" s="30" t="str">
        <f>'21'!G19</f>
        <v/>
      </c>
      <c r="E19" s="30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'21'!B20</f>
        <v/>
      </c>
      <c r="C20" s="30" t="str">
        <f>'21'!C20</f>
        <v/>
      </c>
      <c r="D20" s="30" t="str">
        <f>'21'!G20</f>
        <v/>
      </c>
      <c r="E20" s="30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'21'!B21</f>
        <v/>
      </c>
      <c r="C21" s="30" t="str">
        <f>'21'!C21</f>
        <v/>
      </c>
      <c r="D21" s="30" t="str">
        <f>'21'!G21</f>
        <v/>
      </c>
      <c r="E21" s="30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'21'!B22</f>
        <v/>
      </c>
      <c r="C22" s="51" t="str">
        <f>'21'!C22</f>
        <v/>
      </c>
      <c r="D22" s="51" t="str">
        <f>'21'!G22</f>
        <v/>
      </c>
      <c r="E22" s="51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'21'!B23</f>
        <v>Bubble Gum Powder</v>
      </c>
      <c r="C23" s="46" t="str">
        <f>'21'!C23</f>
        <v/>
      </c>
      <c r="D23" s="46">
        <f>'21'!G23</f>
        <v>622</v>
      </c>
      <c r="E23" s="46"/>
      <c r="F23" s="46"/>
      <c r="G23" s="57">
        <v>594.0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'21'!B24</f>
        <v>Cotton Candy Powder</v>
      </c>
      <c r="C24" s="30" t="str">
        <f>'21'!C24</f>
        <v/>
      </c>
      <c r="D24" s="30">
        <f>'21'!G24</f>
        <v>110</v>
      </c>
      <c r="E24" s="30"/>
      <c r="F24" s="30"/>
      <c r="G24" s="34">
        <v>110.0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'21'!B25</f>
        <v>Cream Cheese Powder</v>
      </c>
      <c r="C25" s="30" t="str">
        <f>'21'!C25</f>
        <v/>
      </c>
      <c r="D25" s="30">
        <f>'21'!G25</f>
        <v>0</v>
      </c>
      <c r="E25" s="30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'21'!B26</f>
        <v>Es Permen Karet Powder</v>
      </c>
      <c r="C26" s="30" t="str">
        <f>'21'!C26</f>
        <v/>
      </c>
      <c r="D26" s="30">
        <f>'21'!G26</f>
        <v>882</v>
      </c>
      <c r="E26" s="30"/>
      <c r="F26" s="30"/>
      <c r="G26" s="34">
        <v>798.0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'21'!B27</f>
        <v>Green Tea Powder</v>
      </c>
      <c r="C27" s="30" t="str">
        <f>'21'!C27</f>
        <v/>
      </c>
      <c r="D27" s="30">
        <f>'21'!G27</f>
        <v>841</v>
      </c>
      <c r="E27" s="30"/>
      <c r="F27" s="30"/>
      <c r="G27" s="34">
        <v>778.0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'21'!B28</f>
        <v>Lemon Tea Powder</v>
      </c>
      <c r="C28" s="30" t="str">
        <f>'21'!C28</f>
        <v/>
      </c>
      <c r="D28" s="30">
        <f>'21'!G28</f>
        <v>1786</v>
      </c>
      <c r="E28" s="30"/>
      <c r="F28" s="30"/>
      <c r="G28" s="34">
        <v>1389.0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'21'!B29</f>
        <v>Lychee Powder</v>
      </c>
      <c r="C29" s="30" t="str">
        <f>'21'!C29</f>
        <v/>
      </c>
      <c r="D29" s="30">
        <f>'21'!G29</f>
        <v>883</v>
      </c>
      <c r="E29" s="30"/>
      <c r="F29" s="30"/>
      <c r="G29" s="34">
        <v>883.0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'21'!B30</f>
        <v>Lychee Tea Powder</v>
      </c>
      <c r="C30" s="30" t="str">
        <f>'21'!C30</f>
        <v/>
      </c>
      <c r="D30" s="30">
        <f>'21'!G30</f>
        <v>1262</v>
      </c>
      <c r="E30" s="30"/>
      <c r="F30" s="30"/>
      <c r="G30" s="34">
        <v>1102.0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'21'!B31</f>
        <v>Mango Powder</v>
      </c>
      <c r="C31" s="30" t="str">
        <f>'21'!C31</f>
        <v/>
      </c>
      <c r="D31" s="30">
        <f>'21'!G31</f>
        <v>862</v>
      </c>
      <c r="E31" s="30"/>
      <c r="F31" s="30"/>
      <c r="G31" s="34">
        <v>267.0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'21'!B32</f>
        <v>Milo Powder</v>
      </c>
      <c r="C32" s="30" t="str">
        <f>'21'!C32</f>
        <v/>
      </c>
      <c r="D32" s="30">
        <f>'21'!G32</f>
        <v>292</v>
      </c>
      <c r="E32" s="30"/>
      <c r="F32" s="30"/>
      <c r="G32" s="34">
        <v>767.0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'21'!B33</f>
        <v>NDC Creamer Powder</v>
      </c>
      <c r="C33" s="30" t="str">
        <f>'21'!C33</f>
        <v/>
      </c>
      <c r="D33" s="30">
        <f>'21'!G33</f>
        <v>706</v>
      </c>
      <c r="E33" s="30"/>
      <c r="F33" s="34">
        <v>302.0</v>
      </c>
      <c r="G33" s="34">
        <v>404.0</v>
      </c>
      <c r="H33" s="35" t="s">
        <v>129</v>
      </c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'21'!B34</f>
        <v>Ovaltine Powder</v>
      </c>
      <c r="C34" s="30" t="str">
        <f>'21'!C34</f>
        <v/>
      </c>
      <c r="D34" s="30">
        <f>'21'!G34</f>
        <v>1090</v>
      </c>
      <c r="E34" s="30"/>
      <c r="F34" s="30"/>
      <c r="G34" s="34">
        <v>1017.0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'21'!B35</f>
        <v>Red Velvet Powder</v>
      </c>
      <c r="C35" s="30" t="str">
        <f>'21'!C35</f>
        <v/>
      </c>
      <c r="D35" s="30">
        <f>'21'!G35</f>
        <v>235</v>
      </c>
      <c r="E35" s="30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'21'!B36</f>
        <v>Royal Chocolate Powder</v>
      </c>
      <c r="C36" s="30" t="str">
        <f>'21'!C36</f>
        <v/>
      </c>
      <c r="D36" s="30">
        <f>'21'!G36</f>
        <v>832</v>
      </c>
      <c r="E36" s="30"/>
      <c r="F36" s="30"/>
      <c r="G36" s="34">
        <v>724.0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'21'!B37</f>
        <v>Teh Kayu Aro Powder</v>
      </c>
      <c r="C37" s="30" t="str">
        <f>'21'!C37</f>
        <v/>
      </c>
      <c r="D37" s="30">
        <f>'21'!G37</f>
        <v>175</v>
      </c>
      <c r="E37" s="30"/>
      <c r="F37" s="30"/>
      <c r="G37" s="34">
        <v>175.0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'21'!B38</f>
        <v>Taro Powder</v>
      </c>
      <c r="C38" s="30" t="str">
        <f>'21'!C38</f>
        <v/>
      </c>
      <c r="D38" s="30">
        <f>'21'!G38</f>
        <v>952</v>
      </c>
      <c r="E38" s="30"/>
      <c r="F38" s="30"/>
      <c r="G38" s="34">
        <v>896.0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'21'!B39</f>
        <v>Vanilla Powder</v>
      </c>
      <c r="C39" s="30" t="str">
        <f>'21'!C39</f>
        <v/>
      </c>
      <c r="D39" s="30">
        <f>'21'!G39</f>
        <v>553</v>
      </c>
      <c r="E39" s="30"/>
      <c r="F39" s="30"/>
      <c r="G39" s="34">
        <v>500.0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'21'!B40</f>
        <v/>
      </c>
      <c r="C40" s="30" t="str">
        <f>'21'!C40</f>
        <v/>
      </c>
      <c r="D40" s="30" t="str">
        <f>'21'!G40</f>
        <v/>
      </c>
      <c r="E40" s="30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'21'!B41</f>
        <v/>
      </c>
      <c r="C41" s="30" t="str">
        <f>'21'!C41</f>
        <v/>
      </c>
      <c r="D41" s="30" t="str">
        <f>'21'!G41</f>
        <v/>
      </c>
      <c r="E41" s="30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'21'!B42</f>
        <v/>
      </c>
      <c r="C42" s="66" t="str">
        <f>'21'!C42</f>
        <v/>
      </c>
      <c r="D42" s="66" t="str">
        <f>'21'!G42</f>
        <v/>
      </c>
      <c r="E42" s="66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'21'!B43</f>
        <v>Cold Brew</v>
      </c>
      <c r="C43" s="22" t="str">
        <f>'21'!C43</f>
        <v/>
      </c>
      <c r="D43" s="22">
        <f>'21'!G43</f>
        <v>843</v>
      </c>
      <c r="E43" s="22"/>
      <c r="F43" s="22"/>
      <c r="G43" s="18">
        <v>711.0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'21'!B44</f>
        <v>Biang Black Tea Kayu Aro</v>
      </c>
      <c r="C44" s="30" t="str">
        <f>'21'!C44</f>
        <v/>
      </c>
      <c r="D44" s="30">
        <f>'21'!G44</f>
        <v>672</v>
      </c>
      <c r="E44" s="30"/>
      <c r="F44" s="30"/>
      <c r="G44" s="34">
        <v>561.0</v>
      </c>
      <c r="H44" s="37"/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'21'!B45</f>
        <v>Biang Thai Tea</v>
      </c>
      <c r="C45" s="30" t="str">
        <f>'21'!C45</f>
        <v/>
      </c>
      <c r="D45" s="30">
        <f>'21'!G45</f>
        <v>2480</v>
      </c>
      <c r="E45" s="34">
        <v>1722.0</v>
      </c>
      <c r="F45" s="30"/>
      <c r="G45" s="34">
        <v>2317.0</v>
      </c>
      <c r="H45" s="35" t="s">
        <v>60</v>
      </c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'21'!B46</f>
        <v>Cream Cheese</v>
      </c>
      <c r="C46" s="30" t="str">
        <f>'21'!C46</f>
        <v/>
      </c>
      <c r="D46" s="30">
        <f>'21'!G46</f>
        <v>0</v>
      </c>
      <c r="E46" s="30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'21'!B47</f>
        <v>Boba</v>
      </c>
      <c r="C47" s="30" t="str">
        <f>'21'!C47</f>
        <v/>
      </c>
      <c r="D47" s="30">
        <f>'21'!G47</f>
        <v>333</v>
      </c>
      <c r="E47" s="34">
        <v>730.0</v>
      </c>
      <c r="F47" s="30"/>
      <c r="G47" s="34">
        <v>561.0</v>
      </c>
      <c r="H47" s="35" t="s">
        <v>63</v>
      </c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'21'!B48</f>
        <v>Creamer Cair</v>
      </c>
      <c r="C48" s="30" t="str">
        <f>'21'!C48</f>
        <v/>
      </c>
      <c r="D48" s="30">
        <f>'21'!G48</f>
        <v>281</v>
      </c>
      <c r="E48" s="34">
        <v>613.0</v>
      </c>
      <c r="F48" s="30"/>
      <c r="G48" s="34">
        <v>542.0</v>
      </c>
      <c r="H48" s="35" t="s">
        <v>120</v>
      </c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'21'!B49</f>
        <v/>
      </c>
      <c r="C49" s="30" t="str">
        <f>'21'!C49</f>
        <v/>
      </c>
      <c r="D49" s="30" t="str">
        <f>'21'!G49</f>
        <v/>
      </c>
      <c r="E49" s="30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'21'!B50</f>
        <v/>
      </c>
      <c r="C50" s="30" t="str">
        <f>'21'!C50</f>
        <v/>
      </c>
      <c r="D50" s="30" t="str">
        <f>'21'!G50</f>
        <v/>
      </c>
      <c r="E50" s="30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'21'!B51</f>
        <v/>
      </c>
      <c r="C51" s="30" t="str">
        <f>'21'!C51</f>
        <v/>
      </c>
      <c r="D51" s="30" t="str">
        <f>'21'!G51</f>
        <v/>
      </c>
      <c r="E51" s="30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'21'!B52</f>
        <v/>
      </c>
      <c r="C52" s="51" t="str">
        <f>'21'!C52</f>
        <v/>
      </c>
      <c r="D52" s="51" t="str">
        <f>'21'!G52</f>
        <v/>
      </c>
      <c r="E52" s="51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'21'!B53</f>
        <v>Coffee Jelly</v>
      </c>
      <c r="C53" s="46" t="str">
        <f>'21'!C53</f>
        <v/>
      </c>
      <c r="D53" s="46">
        <f>'21'!G53</f>
        <v>0</v>
      </c>
      <c r="E53" s="4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'21'!B54</f>
        <v>Lotus Crumb</v>
      </c>
      <c r="C54" s="30" t="str">
        <f>'21'!C54</f>
        <v/>
      </c>
      <c r="D54" s="30">
        <f>'21'!G54</f>
        <v>0</v>
      </c>
      <c r="E54" s="30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'21'!B55</f>
        <v>Oreo Crumbs</v>
      </c>
      <c r="C55" s="30" t="str">
        <f>'21'!C55</f>
        <v/>
      </c>
      <c r="D55" s="30">
        <f>'21'!G55</f>
        <v>6310</v>
      </c>
      <c r="E55" s="30"/>
      <c r="F55" s="30"/>
      <c r="G55" s="34">
        <v>5673.0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'21'!B56</f>
        <v>Rainbow Jelly</v>
      </c>
      <c r="C56" s="30" t="str">
        <f>'21'!C56</f>
        <v/>
      </c>
      <c r="D56" s="30">
        <f>'21'!G56</f>
        <v>0</v>
      </c>
      <c r="E56" s="30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'21'!B57</f>
        <v>Strawberry jam</v>
      </c>
      <c r="C57" s="30" t="str">
        <f>'21'!C57</f>
        <v/>
      </c>
      <c r="D57" s="30">
        <f>'21'!G57</f>
        <v>3508</v>
      </c>
      <c r="E57" s="30"/>
      <c r="F57" s="30"/>
      <c r="G57" s="34">
        <v>3390.0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'21'!B58</f>
        <v>Manggo Jam</v>
      </c>
      <c r="C58" s="30" t="str">
        <f>'21'!C58</f>
        <v/>
      </c>
      <c r="D58" s="30">
        <f>'21'!G58</f>
        <v>3676</v>
      </c>
      <c r="E58" s="30"/>
      <c r="F58" s="30"/>
      <c r="G58" s="34">
        <v>3533.0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'21'!B59</f>
        <v>Chocolate Topping</v>
      </c>
      <c r="C59" s="30" t="str">
        <f>'21'!C59</f>
        <v/>
      </c>
      <c r="D59" s="30">
        <f>'21'!G59</f>
        <v>4207</v>
      </c>
      <c r="E59" s="30"/>
      <c r="F59" s="30"/>
      <c r="G59" s="34">
        <v>3231.0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'21'!B60</f>
        <v>Chocolate Sauce</v>
      </c>
      <c r="C60" s="30" t="str">
        <f>'21'!C60</f>
        <v/>
      </c>
      <c r="D60" s="30" t="str">
        <f>'21'!G60</f>
        <v/>
      </c>
      <c r="E60" s="30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'21'!B61</f>
        <v>Yakult</v>
      </c>
      <c r="C61" s="30" t="str">
        <f>'21'!C61</f>
        <v/>
      </c>
      <c r="D61" s="30">
        <f>'21'!G61</f>
        <v>9</v>
      </c>
      <c r="E61" s="30"/>
      <c r="F61" s="30"/>
      <c r="G61" s="34">
        <v>8.0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'21'!B62</f>
        <v>kacang morin</v>
      </c>
      <c r="C62" s="30" t="str">
        <f>'21'!C62</f>
        <v/>
      </c>
      <c r="D62" s="30">
        <f>'21'!G62</f>
        <v>763</v>
      </c>
      <c r="E62" s="30"/>
      <c r="F62" s="30"/>
      <c r="G62" s="34">
        <v>736.0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'21'!B63</f>
        <v/>
      </c>
      <c r="C63" s="30" t="str">
        <f>'21'!C63</f>
        <v/>
      </c>
      <c r="D63" s="30" t="str">
        <f>'21'!G63</f>
        <v/>
      </c>
      <c r="E63" s="30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'21'!B64</f>
        <v/>
      </c>
      <c r="C64" s="30" t="str">
        <f>'21'!C64</f>
        <v/>
      </c>
      <c r="D64" s="30" t="str">
        <f>'21'!G64</f>
        <v/>
      </c>
      <c r="E64" s="30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'21'!B65</f>
        <v/>
      </c>
      <c r="C65" s="66" t="str">
        <f>'21'!C65</f>
        <v/>
      </c>
      <c r="D65" s="66" t="str">
        <f>'21'!G65</f>
        <v/>
      </c>
      <c r="E65" s="66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'21'!B66</f>
        <v>Soft Mix Vanilla</v>
      </c>
      <c r="C66" s="22" t="str">
        <f>'21'!C66</f>
        <v/>
      </c>
      <c r="D66" s="22">
        <f>'21'!G66</f>
        <v>48000</v>
      </c>
      <c r="E66" s="22"/>
      <c r="F66" s="22"/>
      <c r="G66" s="18">
        <v>35000.0</v>
      </c>
      <c r="H66" s="33"/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'21'!B67</f>
        <v>Soft Mix Mocca</v>
      </c>
      <c r="C67" s="30" t="str">
        <f>'21'!C67</f>
        <v/>
      </c>
      <c r="D67" s="30" t="str">
        <f>'21'!G67</f>
        <v/>
      </c>
      <c r="E67" s="30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'21'!B68</f>
        <v>Soft Mix Green Tea</v>
      </c>
      <c r="C68" s="30" t="str">
        <f>'21'!C68</f>
        <v/>
      </c>
      <c r="D68" s="30" t="str">
        <f>'21'!G68</f>
        <v/>
      </c>
      <c r="E68" s="34">
        <v>20000.0</v>
      </c>
      <c r="F68" s="30"/>
      <c r="G68" s="34">
        <v>20000.0</v>
      </c>
      <c r="H68" s="35" t="s">
        <v>14</v>
      </c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'21'!B69</f>
        <v>Soft Mix Strawberry</v>
      </c>
      <c r="C69" s="30" t="str">
        <f>'21'!C69</f>
        <v/>
      </c>
      <c r="D69" s="30" t="str">
        <f>'21'!G69</f>
        <v/>
      </c>
      <c r="E69" s="30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'21'!B70</f>
        <v>Soft Mix Chocolate</v>
      </c>
      <c r="C70" s="30" t="str">
        <f>'21'!C70</f>
        <v/>
      </c>
      <c r="D70" s="30" t="str">
        <f>'21'!G70</f>
        <v/>
      </c>
      <c r="E70" s="30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'21'!B71</f>
        <v>Cup 12 Oz</v>
      </c>
      <c r="C71" s="30" t="str">
        <f>'21'!C71</f>
        <v/>
      </c>
      <c r="D71" s="30">
        <f>'21'!G71</f>
        <v>536</v>
      </c>
      <c r="E71" s="30"/>
      <c r="F71" s="30"/>
      <c r="G71" s="34">
        <v>428.0</v>
      </c>
      <c r="H71" s="37"/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'21'!B72</f>
        <v>Cone</v>
      </c>
      <c r="C72" s="30" t="str">
        <f>'21'!C72</f>
        <v/>
      </c>
      <c r="D72" s="30">
        <f>'21'!G72</f>
        <v>764</v>
      </c>
      <c r="E72" s="30"/>
      <c r="F72" s="30"/>
      <c r="G72" s="34">
        <v>679.0</v>
      </c>
      <c r="H72" s="37"/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'21'!B73</f>
        <v>Sendok Ice Cream</v>
      </c>
      <c r="C73" s="30" t="str">
        <f>'21'!C73</f>
        <v/>
      </c>
      <c r="D73" s="30">
        <f>'21'!G73</f>
        <v>423</v>
      </c>
      <c r="E73" s="30"/>
      <c r="F73" s="30"/>
      <c r="G73" s="34">
        <v>316.0</v>
      </c>
      <c r="H73" s="37"/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'21'!B74</f>
        <v>Paper Cup 4 Oz</v>
      </c>
      <c r="C74" s="30" t="str">
        <f>'21'!C74</f>
        <v/>
      </c>
      <c r="D74" s="30">
        <f>'21'!G74</f>
        <v>293</v>
      </c>
      <c r="E74" s="30"/>
      <c r="F74" s="30"/>
      <c r="G74" s="34">
        <v>293.0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'21'!B75</f>
        <v/>
      </c>
      <c r="C75" s="30" t="str">
        <f>'21'!C75</f>
        <v/>
      </c>
      <c r="D75" s="30" t="str">
        <f>'21'!G75</f>
        <v/>
      </c>
      <c r="E75" s="30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'21'!B76</f>
        <v/>
      </c>
      <c r="C76" s="30" t="str">
        <f>'21'!C76</f>
        <v/>
      </c>
      <c r="D76" s="30" t="str">
        <f>'21'!G76</f>
        <v/>
      </c>
      <c r="E76" s="30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'21'!B77</f>
        <v/>
      </c>
      <c r="C77" s="30" t="str">
        <f>'21'!C77</f>
        <v/>
      </c>
      <c r="D77" s="30" t="str">
        <f>'21'!G77</f>
        <v/>
      </c>
      <c r="E77" s="30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'21'!B78</f>
        <v/>
      </c>
      <c r="C78" s="30" t="str">
        <f>'21'!C78</f>
        <v/>
      </c>
      <c r="D78" s="30" t="str">
        <f>'21'!G78</f>
        <v/>
      </c>
      <c r="E78" s="30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'21'!B79</f>
        <v/>
      </c>
      <c r="C79" s="30" t="str">
        <f>'21'!C79</f>
        <v/>
      </c>
      <c r="D79" s="30" t="str">
        <f>'21'!G79</f>
        <v/>
      </c>
      <c r="E79" s="30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'21'!B80</f>
        <v/>
      </c>
      <c r="C80" s="30" t="str">
        <f>'21'!C80</f>
        <v/>
      </c>
      <c r="D80" s="30" t="str">
        <f>'21'!G80</f>
        <v/>
      </c>
      <c r="E80" s="30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'21'!B81</f>
        <v/>
      </c>
      <c r="C81" s="30" t="str">
        <f>'21'!C81</f>
        <v/>
      </c>
      <c r="D81" s="30" t="str">
        <f>'21'!G81</f>
        <v/>
      </c>
      <c r="E81" s="30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'21'!B82</f>
        <v/>
      </c>
      <c r="C82" s="30" t="str">
        <f>'21'!C82</f>
        <v/>
      </c>
      <c r="D82" s="30" t="str">
        <f>'21'!G82</f>
        <v/>
      </c>
      <c r="E82" s="30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'21'!B83</f>
        <v/>
      </c>
      <c r="C83" s="30" t="str">
        <f>'21'!C83</f>
        <v/>
      </c>
      <c r="D83" s="30" t="str">
        <f>'21'!G83</f>
        <v/>
      </c>
      <c r="E83" s="30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'21'!B84</f>
        <v/>
      </c>
      <c r="C84" s="30" t="str">
        <f>'21'!C84</f>
        <v/>
      </c>
      <c r="D84" s="30" t="str">
        <f>'21'!G84</f>
        <v/>
      </c>
      <c r="E84" s="30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'21'!B85</f>
        <v/>
      </c>
      <c r="C85" s="30" t="str">
        <f>'21'!C85</f>
        <v/>
      </c>
      <c r="D85" s="30" t="str">
        <f>'21'!G85</f>
        <v/>
      </c>
      <c r="E85" s="30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'21'!B86</f>
        <v/>
      </c>
      <c r="C86" s="51" t="str">
        <f>'21'!C86</f>
        <v/>
      </c>
      <c r="D86" s="51" t="str">
        <f>'21'!G86</f>
        <v/>
      </c>
      <c r="E86" s="51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'21'!B87</f>
        <v>kertas termal</v>
      </c>
      <c r="C87" s="46" t="str">
        <f>'21'!C87</f>
        <v/>
      </c>
      <c r="D87" s="46">
        <f>'21'!G87</f>
        <v>14</v>
      </c>
      <c r="E87" s="22"/>
      <c r="F87" s="22"/>
      <c r="G87" s="18">
        <v>14.0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'21'!B88</f>
        <v>plastik sampah</v>
      </c>
      <c r="C88" s="30" t="str">
        <f>'21'!C88</f>
        <v/>
      </c>
      <c r="D88" s="30">
        <f>'21'!G88</f>
        <v>31</v>
      </c>
      <c r="E88" s="30"/>
      <c r="F88" s="30"/>
      <c r="G88" s="34">
        <v>31.0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'21'!B89</f>
        <v>plastik cup 1 panjang</v>
      </c>
      <c r="C89" s="30" t="str">
        <f>'21'!C89</f>
        <v/>
      </c>
      <c r="D89" s="30">
        <f>'21'!G89</f>
        <v>6</v>
      </c>
      <c r="E89" s="30"/>
      <c r="F89" s="30"/>
      <c r="G89" s="34">
        <v>6.0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'21'!B90</f>
        <v>plastik cup 2 panjang</v>
      </c>
      <c r="C90" s="30" t="str">
        <f>'21'!C90</f>
        <v/>
      </c>
      <c r="D90" s="30">
        <f>'21'!G90</f>
        <v>2</v>
      </c>
      <c r="E90" s="30"/>
      <c r="F90" s="30"/>
      <c r="G90" s="34">
        <v>2.0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'21'!B91</f>
        <v>plastik cup 4 takeaway</v>
      </c>
      <c r="C91" s="30" t="str">
        <f>'21'!C91</f>
        <v/>
      </c>
      <c r="D91" s="30">
        <f>'21'!G91</f>
        <v>2</v>
      </c>
      <c r="E91" s="30"/>
      <c r="F91" s="30"/>
      <c r="G91" s="34">
        <v>2.0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'21'!B92</f>
        <v>sabun ultra</v>
      </c>
      <c r="C92" s="30" t="str">
        <f>'21'!C92</f>
        <v/>
      </c>
      <c r="D92" s="30">
        <f>'21'!G92</f>
        <v>1</v>
      </c>
      <c r="E92" s="30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'21'!B93</f>
        <v>handgloves</v>
      </c>
      <c r="C93" s="30" t="str">
        <f>'21'!C93</f>
        <v/>
      </c>
      <c r="D93" s="30">
        <f>'21'!G93</f>
        <v>2</v>
      </c>
      <c r="E93" s="30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'21'!B94</f>
        <v>tissu jolly </v>
      </c>
      <c r="C94" s="30" t="str">
        <f>'21'!C94</f>
        <v/>
      </c>
      <c r="D94" s="30">
        <f>'21'!G94</f>
        <v>11</v>
      </c>
      <c r="E94" s="30"/>
      <c r="F94" s="30"/>
      <c r="G94" s="34">
        <v>11.0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'21'!B95</f>
        <v>pisau donat</v>
      </c>
      <c r="C95" s="30" t="str">
        <f>'21'!C95</f>
        <v/>
      </c>
      <c r="D95" s="30">
        <f>'21'!G95</f>
        <v>65</v>
      </c>
      <c r="E95" s="30"/>
      <c r="F95" s="30"/>
      <c r="G95" s="34">
        <v>63.0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'21'!B96</f>
        <v>garpu donat</v>
      </c>
      <c r="C96" s="30" t="str">
        <f>'21'!C96</f>
        <v/>
      </c>
      <c r="D96" s="30">
        <f>'21'!G96</f>
        <v>74</v>
      </c>
      <c r="E96" s="30"/>
      <c r="F96" s="30"/>
      <c r="G96" s="34">
        <v>72.0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'21'!B97</f>
        <v>kertas tray donat</v>
      </c>
      <c r="C97" s="30" t="str">
        <f>'21'!C97</f>
        <v/>
      </c>
      <c r="D97" s="30">
        <f>'21'!G97</f>
        <v>26</v>
      </c>
      <c r="E97" s="30"/>
      <c r="F97" s="30"/>
      <c r="G97" s="34">
        <v>24.0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'21'!B98</f>
        <v>donat</v>
      </c>
      <c r="C98" s="30" t="str">
        <f>'21'!C98</f>
        <v/>
      </c>
      <c r="D98" s="30">
        <f>'21'!G98</f>
        <v>6</v>
      </c>
      <c r="E98" s="30"/>
      <c r="F98" s="30"/>
      <c r="G98" s="34">
        <v>3.0</v>
      </c>
      <c r="H98" s="37"/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'21'!B99</f>
        <v>batrai timbangan</v>
      </c>
      <c r="C99" s="30" t="str">
        <f>'21'!C99</f>
        <v/>
      </c>
      <c r="D99" s="30">
        <f>'21'!G99</f>
        <v>2</v>
      </c>
      <c r="E99" s="30"/>
      <c r="F99" s="30"/>
      <c r="G99" s="34">
        <v>2.0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'21'!B100</f>
        <v>stella gantung</v>
      </c>
      <c r="C100" s="30" t="str">
        <f>'21'!C100</f>
        <v/>
      </c>
      <c r="D100" s="30">
        <f>'21'!G100</f>
        <v>0</v>
      </c>
      <c r="E100" s="30"/>
      <c r="F100" s="30"/>
      <c r="G100" s="34">
        <v>0.0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'21'!B101</f>
        <v>brush kain</v>
      </c>
      <c r="C101" s="30" t="str">
        <f>'21'!C101</f>
        <v/>
      </c>
      <c r="D101" s="30">
        <f>'21'!G101</f>
        <v>1</v>
      </c>
      <c r="E101" s="30"/>
      <c r="F101" s="30"/>
      <c r="G101" s="34">
        <v>1.0</v>
      </c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'21'!B102</f>
        <v>pembersih lantai 4L</v>
      </c>
      <c r="C102" s="30" t="str">
        <f>'21'!C102</f>
        <v/>
      </c>
      <c r="D102" s="30">
        <f>'21'!G102</f>
        <v>4000</v>
      </c>
      <c r="E102" s="30"/>
      <c r="F102" s="30"/>
      <c r="G102" s="34">
        <v>4000.0</v>
      </c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'21'!B103</f>
        <v/>
      </c>
      <c r="C103" s="30" t="str">
        <f>'21'!C103</f>
        <v/>
      </c>
      <c r="D103" s="30" t="str">
        <f>'21'!G103</f>
        <v/>
      </c>
      <c r="E103" s="30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'21'!B104</f>
        <v/>
      </c>
      <c r="C104" s="30" t="str">
        <f>'21'!C104</f>
        <v/>
      </c>
      <c r="D104" s="30" t="str">
        <f>'21'!G104</f>
        <v/>
      </c>
      <c r="E104" s="30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'21'!B105</f>
        <v/>
      </c>
      <c r="C105" s="30" t="str">
        <f>'21'!C105</f>
        <v/>
      </c>
      <c r="D105" s="30" t="str">
        <f>'21'!G105</f>
        <v/>
      </c>
      <c r="E105" s="30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'21'!B106</f>
        <v/>
      </c>
      <c r="C106" s="30" t="str">
        <f>'21'!C106</f>
        <v/>
      </c>
      <c r="D106" s="30" t="str">
        <f>'21'!G106</f>
        <v/>
      </c>
      <c r="E106" s="30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'21'!B107</f>
        <v/>
      </c>
      <c r="C107" s="30" t="str">
        <f>'21'!C107</f>
        <v/>
      </c>
      <c r="D107" s="30" t="str">
        <f>'21'!G107</f>
        <v/>
      </c>
      <c r="E107" s="30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'21'!B108</f>
        <v/>
      </c>
      <c r="C108" s="30" t="str">
        <f>'21'!C108</f>
        <v/>
      </c>
      <c r="D108" s="30" t="str">
        <f>'21'!G108</f>
        <v/>
      </c>
      <c r="E108" s="30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'21'!B109</f>
        <v/>
      </c>
      <c r="C109" s="30" t="str">
        <f>'21'!C109</f>
        <v/>
      </c>
      <c r="D109" s="30" t="str">
        <f>'21'!G109</f>
        <v/>
      </c>
      <c r="E109" s="30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'21'!B110</f>
        <v/>
      </c>
      <c r="C110" s="30" t="str">
        <f>'21'!C110</f>
        <v/>
      </c>
      <c r="D110" s="30" t="str">
        <f>'21'!G110</f>
        <v/>
      </c>
      <c r="E110" s="30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'21'!B111</f>
        <v/>
      </c>
      <c r="C111" s="30" t="str">
        <f>'21'!C111</f>
        <v/>
      </c>
      <c r="D111" s="30" t="str">
        <f>'21'!G111</f>
        <v/>
      </c>
      <c r="E111" s="30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'21'!B112</f>
        <v/>
      </c>
      <c r="C112" s="30" t="str">
        <f>'21'!C112</f>
        <v/>
      </c>
      <c r="D112" s="30" t="str">
        <f>'21'!G112</f>
        <v/>
      </c>
      <c r="E112" s="30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'21'!B113</f>
        <v/>
      </c>
      <c r="C113" s="30" t="str">
        <f>'21'!C113</f>
        <v/>
      </c>
      <c r="D113" s="30" t="str">
        <f>'21'!G113</f>
        <v/>
      </c>
      <c r="E113" s="30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'21'!B114</f>
        <v/>
      </c>
      <c r="C114" s="30" t="str">
        <f>'21'!C114</f>
        <v/>
      </c>
      <c r="D114" s="30" t="str">
        <f>'21'!G114</f>
        <v/>
      </c>
      <c r="E114" s="30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'21'!B115</f>
        <v/>
      </c>
      <c r="C115" s="30" t="str">
        <f>'21'!C115</f>
        <v/>
      </c>
      <c r="D115" s="30" t="str">
        <f>'21'!G115</f>
        <v/>
      </c>
      <c r="E115" s="30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'21'!B116</f>
        <v/>
      </c>
      <c r="C116" s="30" t="str">
        <f>'21'!C116</f>
        <v/>
      </c>
      <c r="D116" s="30" t="str">
        <f>'21'!G116</f>
        <v/>
      </c>
      <c r="E116" s="30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'21'!B117</f>
        <v/>
      </c>
      <c r="C117" s="51" t="str">
        <f>'21'!C117</f>
        <v/>
      </c>
      <c r="D117" s="51" t="str">
        <f>'21'!G117</f>
        <v/>
      </c>
      <c r="E117" s="51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25.38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'22'!B2</f>
        <v>Susu UHT</v>
      </c>
      <c r="C2" s="22">
        <f>'22'!C2</f>
        <v>50</v>
      </c>
      <c r="D2" s="22">
        <f>'22'!G2</f>
        <v>8050</v>
      </c>
      <c r="E2" s="26"/>
      <c r="F2" s="22"/>
      <c r="G2" s="18">
        <v>7374.0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'22'!B3</f>
        <v>Thai Tea Chatramue </v>
      </c>
      <c r="C3" s="30" t="str">
        <f>'22'!C3</f>
        <v/>
      </c>
      <c r="D3" s="30">
        <f>'22'!G3</f>
        <v>394</v>
      </c>
      <c r="E3" s="38"/>
      <c r="F3" s="34">
        <v>47.0</v>
      </c>
      <c r="G3" s="34">
        <v>347.0</v>
      </c>
      <c r="H3" s="35" t="s">
        <v>21</v>
      </c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'22'!B4</f>
        <v>Tapioca Pearl</v>
      </c>
      <c r="C4" s="30" t="str">
        <f>'22'!C4</f>
        <v/>
      </c>
      <c r="D4" s="30">
        <f>'22'!G4</f>
        <v>298</v>
      </c>
      <c r="E4" s="40">
        <v>1000.0</v>
      </c>
      <c r="F4" s="30"/>
      <c r="G4" s="34">
        <v>1298.0</v>
      </c>
      <c r="H4" s="35" t="s">
        <v>14</v>
      </c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'22'!B5</f>
        <v>Kopi Robusta Kerinci</v>
      </c>
      <c r="C5" s="30" t="str">
        <f>'22'!C5</f>
        <v/>
      </c>
      <c r="D5" s="30">
        <f>'22'!G5</f>
        <v>1000</v>
      </c>
      <c r="E5" s="38"/>
      <c r="F5" s="30"/>
      <c r="G5" s="34">
        <v>1000.0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'22'!B6</f>
        <v>Fructose Syrup</v>
      </c>
      <c r="C6" s="30" t="str">
        <f>'22'!C6</f>
        <v/>
      </c>
      <c r="D6" s="30">
        <f>'22'!G6</f>
        <v>2769</v>
      </c>
      <c r="E6" s="38"/>
      <c r="F6" s="30"/>
      <c r="G6" s="34">
        <v>2457.0</v>
      </c>
      <c r="H6" s="37"/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'22'!B7</f>
        <v>Gula Aren Bubuk</v>
      </c>
      <c r="C7" s="30" t="str">
        <f>'22'!C7</f>
        <v/>
      </c>
      <c r="D7" s="30">
        <f>'22'!G7</f>
        <v>474</v>
      </c>
      <c r="E7" s="38"/>
      <c r="F7" s="34">
        <v>52.0</v>
      </c>
      <c r="G7" s="34">
        <v>422.0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'22'!B8</f>
        <v>Gula Aren Cair</v>
      </c>
      <c r="C8" s="30" t="str">
        <f>'22'!C8</f>
        <v/>
      </c>
      <c r="D8" s="30">
        <f>'22'!G8</f>
        <v>616</v>
      </c>
      <c r="E8" s="38"/>
      <c r="F8" s="30"/>
      <c r="G8" s="34">
        <v>596.0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'22'!B9</f>
        <v>Carnation</v>
      </c>
      <c r="C9" s="30" t="str">
        <f>'22'!C9</f>
        <v/>
      </c>
      <c r="D9" s="30">
        <f>'22'!G9</f>
        <v>1542</v>
      </c>
      <c r="E9" s="40">
        <v>2440.0</v>
      </c>
      <c r="F9" s="30"/>
      <c r="G9" s="34">
        <v>3687.0</v>
      </c>
      <c r="H9" s="35" t="s">
        <v>14</v>
      </c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'22'!B10</f>
        <v>Hazelnut Syrup</v>
      </c>
      <c r="C10" s="30">
        <f>'22'!C10</f>
        <v>102</v>
      </c>
      <c r="D10" s="30">
        <f>'22'!G10</f>
        <v>822</v>
      </c>
      <c r="E10" s="38"/>
      <c r="F10" s="30"/>
      <c r="G10" s="34">
        <v>803.0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'22'!B11</f>
        <v>Small Cup - 14 Oz</v>
      </c>
      <c r="C11" s="30" t="str">
        <f>'22'!C11</f>
        <v/>
      </c>
      <c r="D11" s="30">
        <f>'22'!G11</f>
        <v>330</v>
      </c>
      <c r="E11" s="38"/>
      <c r="F11" s="30"/>
      <c r="G11" s="34">
        <v>328.0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'22'!B12</f>
        <v>Large Cup - 22 Oz</v>
      </c>
      <c r="C12" s="30" t="str">
        <f>'22'!C12</f>
        <v/>
      </c>
      <c r="D12" s="30">
        <f>'22'!G12</f>
        <v>195</v>
      </c>
      <c r="E12" s="38"/>
      <c r="F12" s="30"/>
      <c r="G12" s="34">
        <v>187.0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'22'!B13</f>
        <v>Sedotan Besar</v>
      </c>
      <c r="C13" s="30" t="str">
        <f>'22'!C13</f>
        <v/>
      </c>
      <c r="D13" s="30">
        <f>'22'!G13</f>
        <v>76</v>
      </c>
      <c r="E13" s="38"/>
      <c r="F13" s="30"/>
      <c r="G13" s="34">
        <v>75.0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'22'!B14</f>
        <v>Sedotan Kecil</v>
      </c>
      <c r="C14" s="30" t="str">
        <f>'22'!C14</f>
        <v/>
      </c>
      <c r="D14" s="30">
        <f>'22'!G14</f>
        <v>100</v>
      </c>
      <c r="E14" s="38"/>
      <c r="F14" s="30"/>
      <c r="G14" s="34">
        <v>90.0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'22'!B15</f>
        <v>Cup Sealer</v>
      </c>
      <c r="C15" s="30" t="str">
        <f>'22'!C15</f>
        <v/>
      </c>
      <c r="D15" s="30">
        <f>'22'!G15</f>
        <v>1</v>
      </c>
      <c r="E15" s="38"/>
      <c r="F15" s="30"/>
      <c r="G15" s="34">
        <v>1.0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'22'!B16</f>
        <v>Air Mineral SMS</v>
      </c>
      <c r="C16" s="30" t="str">
        <f>'22'!C16</f>
        <v/>
      </c>
      <c r="D16" s="30">
        <f>'22'!G16</f>
        <v>3</v>
      </c>
      <c r="E16" s="38"/>
      <c r="F16" s="30"/>
      <c r="G16" s="34">
        <v>3.0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'22'!B17</f>
        <v/>
      </c>
      <c r="C17" s="30" t="str">
        <f>'22'!C17</f>
        <v/>
      </c>
      <c r="D17" s="30" t="str">
        <f>'22'!G17</f>
        <v/>
      </c>
      <c r="E17" s="38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'22'!B18</f>
        <v/>
      </c>
      <c r="C18" s="30" t="str">
        <f>'22'!C18</f>
        <v/>
      </c>
      <c r="D18" s="30" t="str">
        <f>'22'!G18</f>
        <v/>
      </c>
      <c r="E18" s="38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'22'!B19</f>
        <v/>
      </c>
      <c r="C19" s="30" t="str">
        <f>'22'!C19</f>
        <v/>
      </c>
      <c r="D19" s="30" t="str">
        <f>'22'!G19</f>
        <v/>
      </c>
      <c r="E19" s="38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'22'!B20</f>
        <v/>
      </c>
      <c r="C20" s="30" t="str">
        <f>'22'!C20</f>
        <v/>
      </c>
      <c r="D20" s="30" t="str">
        <f>'22'!G20</f>
        <v/>
      </c>
      <c r="E20" s="38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'22'!B21</f>
        <v/>
      </c>
      <c r="C21" s="30" t="str">
        <f>'22'!C21</f>
        <v/>
      </c>
      <c r="D21" s="30" t="str">
        <f>'22'!G21</f>
        <v/>
      </c>
      <c r="E21" s="38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'22'!B22</f>
        <v/>
      </c>
      <c r="C22" s="51" t="str">
        <f>'22'!C22</f>
        <v/>
      </c>
      <c r="D22" s="51" t="str">
        <f>'22'!G22</f>
        <v/>
      </c>
      <c r="E22" s="50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'22'!B23</f>
        <v>Bubble Gum Powder</v>
      </c>
      <c r="C23" s="46" t="str">
        <f>'22'!C23</f>
        <v/>
      </c>
      <c r="D23" s="46">
        <f>'22'!G23</f>
        <v>594</v>
      </c>
      <c r="E23" s="76"/>
      <c r="F23" s="46"/>
      <c r="G23" s="57">
        <v>594.0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'22'!B24</f>
        <v>Cotton Candy Powder</v>
      </c>
      <c r="C24" s="30" t="str">
        <f>'22'!C24</f>
        <v/>
      </c>
      <c r="D24" s="30">
        <f>'22'!G24</f>
        <v>110</v>
      </c>
      <c r="E24" s="38"/>
      <c r="F24" s="30"/>
      <c r="G24" s="34">
        <v>110.0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'22'!B25</f>
        <v>Cream Cheese Powder</v>
      </c>
      <c r="C25" s="30" t="str">
        <f>'22'!C25</f>
        <v/>
      </c>
      <c r="D25" s="30">
        <f>'22'!G25</f>
        <v>0</v>
      </c>
      <c r="E25" s="38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'22'!B26</f>
        <v>Es Permen Karet Powder</v>
      </c>
      <c r="C26" s="30" t="str">
        <f>'22'!C26</f>
        <v/>
      </c>
      <c r="D26" s="30">
        <f>'22'!G26</f>
        <v>798</v>
      </c>
      <c r="E26" s="38"/>
      <c r="F26" s="30"/>
      <c r="G26" s="34">
        <v>798.0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'22'!B27</f>
        <v>Green Tea Powder</v>
      </c>
      <c r="C27" s="30" t="str">
        <f>'22'!C27</f>
        <v/>
      </c>
      <c r="D27" s="30">
        <f>'22'!G27</f>
        <v>778</v>
      </c>
      <c r="E27" s="38"/>
      <c r="F27" s="30"/>
      <c r="G27" s="34">
        <v>778.0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'22'!B28</f>
        <v>Lemon Tea Powder</v>
      </c>
      <c r="C28" s="30" t="str">
        <f>'22'!C28</f>
        <v/>
      </c>
      <c r="D28" s="30">
        <f>'22'!G28</f>
        <v>1389</v>
      </c>
      <c r="E28" s="38"/>
      <c r="F28" s="30"/>
      <c r="G28" s="34">
        <v>1318.0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'22'!B29</f>
        <v>Lychee Powder</v>
      </c>
      <c r="C29" s="30" t="str">
        <f>'22'!C29</f>
        <v/>
      </c>
      <c r="D29" s="30">
        <f>'22'!G29</f>
        <v>883</v>
      </c>
      <c r="E29" s="38"/>
      <c r="F29" s="30"/>
      <c r="G29" s="34">
        <v>883.0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'22'!B30</f>
        <v>Lychee Tea Powder</v>
      </c>
      <c r="C30" s="30" t="str">
        <f>'22'!C30</f>
        <v/>
      </c>
      <c r="D30" s="30">
        <f>'22'!G30</f>
        <v>1102</v>
      </c>
      <c r="E30" s="38"/>
      <c r="F30" s="30"/>
      <c r="G30" s="34">
        <v>1077.0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'22'!B31</f>
        <v>Mango Powder</v>
      </c>
      <c r="C31" s="30" t="str">
        <f>'22'!C31</f>
        <v/>
      </c>
      <c r="D31" s="30">
        <f>'22'!G31</f>
        <v>267</v>
      </c>
      <c r="E31" s="38"/>
      <c r="F31" s="30"/>
      <c r="G31" s="34">
        <v>267.0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'22'!B32</f>
        <v>Milo Powder</v>
      </c>
      <c r="C32" s="30" t="str">
        <f>'22'!C32</f>
        <v/>
      </c>
      <c r="D32" s="30">
        <f>'22'!G32</f>
        <v>767</v>
      </c>
      <c r="E32" s="38"/>
      <c r="F32" s="30"/>
      <c r="G32" s="34">
        <v>794.0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'22'!B33</f>
        <v>NDC Creamer Powder</v>
      </c>
      <c r="C33" s="30" t="str">
        <f>'22'!C33</f>
        <v/>
      </c>
      <c r="D33" s="30">
        <f>'22'!G33</f>
        <v>404</v>
      </c>
      <c r="E33" s="38"/>
      <c r="F33" s="30"/>
      <c r="G33" s="34">
        <v>404.0</v>
      </c>
      <c r="H33" s="37"/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'22'!B34</f>
        <v>Ovaltine Powder</v>
      </c>
      <c r="C34" s="30" t="str">
        <f>'22'!C34</f>
        <v/>
      </c>
      <c r="D34" s="30">
        <f>'22'!G34</f>
        <v>1017</v>
      </c>
      <c r="E34" s="38"/>
      <c r="F34" s="30"/>
      <c r="G34" s="34">
        <v>989.0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'22'!B35</f>
        <v>Red Velvet Powder</v>
      </c>
      <c r="C35" s="30" t="str">
        <f>'22'!C35</f>
        <v/>
      </c>
      <c r="D35" s="30">
        <f>'22'!G35</f>
        <v>235</v>
      </c>
      <c r="E35" s="38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'22'!B36</f>
        <v>Royal Chocolate Powder</v>
      </c>
      <c r="C36" s="30" t="str">
        <f>'22'!C36</f>
        <v/>
      </c>
      <c r="D36" s="30">
        <f>'22'!G36</f>
        <v>724</v>
      </c>
      <c r="E36" s="38"/>
      <c r="F36" s="30"/>
      <c r="G36" s="34">
        <v>699.0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'22'!B37</f>
        <v>Teh Kayu Aro Powder</v>
      </c>
      <c r="C37" s="30" t="str">
        <f>'22'!C37</f>
        <v/>
      </c>
      <c r="D37" s="30">
        <f>'22'!G37</f>
        <v>175</v>
      </c>
      <c r="E37" s="38"/>
      <c r="F37" s="30"/>
      <c r="G37" s="34">
        <v>175.0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'22'!B38</f>
        <v>Taro Powder</v>
      </c>
      <c r="C38" s="30" t="str">
        <f>'22'!C38</f>
        <v/>
      </c>
      <c r="D38" s="30">
        <f>'22'!G38</f>
        <v>896</v>
      </c>
      <c r="E38" s="38"/>
      <c r="F38" s="30"/>
      <c r="G38" s="34">
        <v>896.0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'22'!B39</f>
        <v>Vanilla Powder</v>
      </c>
      <c r="C39" s="30" t="str">
        <f>'22'!C39</f>
        <v/>
      </c>
      <c r="D39" s="30">
        <f>'22'!G39</f>
        <v>500</v>
      </c>
      <c r="E39" s="38"/>
      <c r="F39" s="30"/>
      <c r="G39" s="34">
        <v>500.0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'22'!B40</f>
        <v/>
      </c>
      <c r="C40" s="30" t="str">
        <f>'22'!C40</f>
        <v/>
      </c>
      <c r="D40" s="30" t="str">
        <f>'22'!G40</f>
        <v/>
      </c>
      <c r="E40" s="38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'22'!B41</f>
        <v/>
      </c>
      <c r="C41" s="30" t="str">
        <f>'22'!C41</f>
        <v/>
      </c>
      <c r="D41" s="30" t="str">
        <f>'22'!G41</f>
        <v/>
      </c>
      <c r="E41" s="38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'22'!B42</f>
        <v/>
      </c>
      <c r="C42" s="66" t="str">
        <f>'22'!C42</f>
        <v/>
      </c>
      <c r="D42" s="66" t="str">
        <f>'22'!G42</f>
        <v/>
      </c>
      <c r="E42" s="65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'22'!B43</f>
        <v>Cold Brew</v>
      </c>
      <c r="C43" s="22" t="str">
        <f>'22'!C43</f>
        <v/>
      </c>
      <c r="D43" s="22">
        <f>'22'!G43</f>
        <v>711</v>
      </c>
      <c r="E43" s="26"/>
      <c r="F43" s="22"/>
      <c r="G43" s="18">
        <v>518.0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'22'!B44</f>
        <v>Biang Black Tea Kayu Aro</v>
      </c>
      <c r="C44" s="30" t="str">
        <f>'22'!C44</f>
        <v/>
      </c>
      <c r="D44" s="30">
        <f>'22'!G44</f>
        <v>561</v>
      </c>
      <c r="E44" s="38"/>
      <c r="F44" s="30"/>
      <c r="G44" s="34">
        <v>554.0</v>
      </c>
      <c r="H44" s="37"/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'22'!B45</f>
        <v>Biang Thai Tea</v>
      </c>
      <c r="C45" s="30" t="str">
        <f>'22'!C45</f>
        <v/>
      </c>
      <c r="D45" s="30">
        <f>'22'!G45</f>
        <v>2317</v>
      </c>
      <c r="E45" s="40">
        <v>1657.0</v>
      </c>
      <c r="F45" s="30"/>
      <c r="G45" s="34">
        <v>3458.0</v>
      </c>
      <c r="H45" s="35" t="s">
        <v>60</v>
      </c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'22'!B46</f>
        <v>Cream Cheese</v>
      </c>
      <c r="C46" s="30" t="str">
        <f>'22'!C46</f>
        <v/>
      </c>
      <c r="D46" s="30">
        <f>'22'!G46</f>
        <v>0</v>
      </c>
      <c r="E46" s="38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'22'!B47</f>
        <v>Boba</v>
      </c>
      <c r="C47" s="30" t="str">
        <f>'22'!C47</f>
        <v/>
      </c>
      <c r="D47" s="30">
        <f>'22'!G47</f>
        <v>561</v>
      </c>
      <c r="E47" s="38"/>
      <c r="F47" s="30"/>
      <c r="G47" s="34">
        <v>122.0</v>
      </c>
      <c r="H47" s="37"/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'22'!B48</f>
        <v>Creamer Cair</v>
      </c>
      <c r="C48" s="30" t="str">
        <f>'22'!C48</f>
        <v/>
      </c>
      <c r="D48" s="30">
        <f>'22'!G48</f>
        <v>542</v>
      </c>
      <c r="E48" s="38"/>
      <c r="F48" s="30"/>
      <c r="G48" s="34">
        <v>347.0</v>
      </c>
      <c r="H48" s="37"/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'22'!B49</f>
        <v/>
      </c>
      <c r="C49" s="30" t="str">
        <f>'22'!C49</f>
        <v/>
      </c>
      <c r="D49" s="30" t="str">
        <f>'22'!G49</f>
        <v/>
      </c>
      <c r="E49" s="38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'22'!B50</f>
        <v/>
      </c>
      <c r="C50" s="30" t="str">
        <f>'22'!C50</f>
        <v/>
      </c>
      <c r="D50" s="30" t="str">
        <f>'22'!G50</f>
        <v/>
      </c>
      <c r="E50" s="38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'22'!B51</f>
        <v/>
      </c>
      <c r="C51" s="30" t="str">
        <f>'22'!C51</f>
        <v/>
      </c>
      <c r="D51" s="30" t="str">
        <f>'22'!G51</f>
        <v/>
      </c>
      <c r="E51" s="38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'22'!B52</f>
        <v/>
      </c>
      <c r="C52" s="51" t="str">
        <f>'22'!C52</f>
        <v/>
      </c>
      <c r="D52" s="51" t="str">
        <f>'22'!G52</f>
        <v/>
      </c>
      <c r="E52" s="50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'22'!B53</f>
        <v>Coffee Jelly</v>
      </c>
      <c r="C53" s="46" t="str">
        <f>'22'!C53</f>
        <v/>
      </c>
      <c r="D53" s="46">
        <f>'22'!G53</f>
        <v>0</v>
      </c>
      <c r="E53" s="7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'22'!B54</f>
        <v>Lotus Crumb</v>
      </c>
      <c r="C54" s="30" t="str">
        <f>'22'!C54</f>
        <v/>
      </c>
      <c r="D54" s="30">
        <f>'22'!G54</f>
        <v>0</v>
      </c>
      <c r="E54" s="38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'22'!B55</f>
        <v>Oreo Crumbs</v>
      </c>
      <c r="C55" s="30" t="str">
        <f>'22'!C55</f>
        <v/>
      </c>
      <c r="D55" s="30">
        <f>'22'!G55</f>
        <v>5673</v>
      </c>
      <c r="E55" s="38"/>
      <c r="F55" s="30"/>
      <c r="G55" s="34">
        <v>5481.0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'22'!B56</f>
        <v>Rainbow Jelly</v>
      </c>
      <c r="C56" s="30" t="str">
        <f>'22'!C56</f>
        <v/>
      </c>
      <c r="D56" s="30">
        <f>'22'!G56</f>
        <v>0</v>
      </c>
      <c r="E56" s="38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'22'!B57</f>
        <v>Strawberry jam</v>
      </c>
      <c r="C57" s="30" t="str">
        <f>'22'!C57</f>
        <v/>
      </c>
      <c r="D57" s="30">
        <f>'22'!G57</f>
        <v>3390</v>
      </c>
      <c r="E57" s="38"/>
      <c r="F57" s="30"/>
      <c r="G57" s="34">
        <v>3279.0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'22'!B58</f>
        <v>Manggo Jam</v>
      </c>
      <c r="C58" s="30" t="str">
        <f>'22'!C58</f>
        <v/>
      </c>
      <c r="D58" s="30">
        <f>'22'!G58</f>
        <v>3533</v>
      </c>
      <c r="E58" s="38"/>
      <c r="F58" s="30"/>
      <c r="G58" s="34">
        <v>3468.0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'22'!B59</f>
        <v>Chocolate Topping</v>
      </c>
      <c r="C59" s="30" t="str">
        <f>'22'!C59</f>
        <v/>
      </c>
      <c r="D59" s="30">
        <f>'22'!G59</f>
        <v>3231</v>
      </c>
      <c r="E59" s="38"/>
      <c r="F59" s="30"/>
      <c r="G59" s="34">
        <v>3603.0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'22'!B60</f>
        <v>Chocolate Sauce</v>
      </c>
      <c r="C60" s="30" t="str">
        <f>'22'!C60</f>
        <v/>
      </c>
      <c r="D60" s="30" t="str">
        <f>'22'!G60</f>
        <v/>
      </c>
      <c r="E60" s="38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'22'!B61</f>
        <v>Yakult</v>
      </c>
      <c r="C61" s="30" t="str">
        <f>'22'!C61</f>
        <v/>
      </c>
      <c r="D61" s="30">
        <f>'22'!G61</f>
        <v>8</v>
      </c>
      <c r="E61" s="40">
        <v>10.0</v>
      </c>
      <c r="F61" s="30"/>
      <c r="G61" s="34">
        <v>18.0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'22'!B62</f>
        <v>kacang morin</v>
      </c>
      <c r="C62" s="30" t="str">
        <f>'22'!C62</f>
        <v/>
      </c>
      <c r="D62" s="30">
        <f>'22'!G62</f>
        <v>736</v>
      </c>
      <c r="E62" s="38"/>
      <c r="F62" s="30"/>
      <c r="G62" s="34">
        <v>720.0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'22'!B63</f>
        <v/>
      </c>
      <c r="C63" s="30" t="str">
        <f>'22'!C63</f>
        <v/>
      </c>
      <c r="D63" s="30" t="str">
        <f>'22'!G63</f>
        <v/>
      </c>
      <c r="E63" s="38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'22'!B64</f>
        <v/>
      </c>
      <c r="C64" s="30" t="str">
        <f>'22'!C64</f>
        <v/>
      </c>
      <c r="D64" s="30" t="str">
        <f>'22'!G64</f>
        <v/>
      </c>
      <c r="E64" s="38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'22'!B65</f>
        <v/>
      </c>
      <c r="C65" s="66" t="str">
        <f>'22'!C65</f>
        <v/>
      </c>
      <c r="D65" s="66" t="str">
        <f>'22'!G65</f>
        <v/>
      </c>
      <c r="E65" s="65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'22'!B66</f>
        <v>Soft Mix Vanilla</v>
      </c>
      <c r="C66" s="22" t="str">
        <f>'22'!C66</f>
        <v/>
      </c>
      <c r="D66" s="22">
        <f>'22'!G66</f>
        <v>35000</v>
      </c>
      <c r="E66" s="31">
        <v>10000.0</v>
      </c>
      <c r="F66" s="22"/>
      <c r="G66" s="18">
        <v>37000.0</v>
      </c>
      <c r="H66" s="24" t="s">
        <v>14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'22'!B67</f>
        <v>Soft Mix Mocca</v>
      </c>
      <c r="C67" s="30" t="str">
        <f>'22'!C67</f>
        <v/>
      </c>
      <c r="D67" s="30" t="str">
        <f>'22'!G67</f>
        <v/>
      </c>
      <c r="E67" s="38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'22'!B68</f>
        <v>Soft Mix Green Tea</v>
      </c>
      <c r="C68" s="30" t="str">
        <f>'22'!C68</f>
        <v/>
      </c>
      <c r="D68" s="30">
        <f>'22'!G68</f>
        <v>20000</v>
      </c>
      <c r="E68" s="38"/>
      <c r="F68" s="30"/>
      <c r="G68" s="34">
        <v>15000.0</v>
      </c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'22'!B69</f>
        <v>Soft Mix Strawberry</v>
      </c>
      <c r="C69" s="30" t="str">
        <f>'22'!C69</f>
        <v/>
      </c>
      <c r="D69" s="30" t="str">
        <f>'22'!G69</f>
        <v/>
      </c>
      <c r="E69" s="38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'22'!B70</f>
        <v>Soft Mix Chocolate</v>
      </c>
      <c r="C70" s="30" t="str">
        <f>'22'!C70</f>
        <v/>
      </c>
      <c r="D70" s="30" t="str">
        <f>'22'!G70</f>
        <v/>
      </c>
      <c r="E70" s="38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'22'!B71</f>
        <v>Cup 12 Oz</v>
      </c>
      <c r="C71" s="30" t="str">
        <f>'22'!C71</f>
        <v/>
      </c>
      <c r="D71" s="30">
        <f>'22'!G71</f>
        <v>428</v>
      </c>
      <c r="E71" s="38"/>
      <c r="F71" s="30"/>
      <c r="G71" s="34">
        <v>375.0</v>
      </c>
      <c r="H71" s="37"/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'22'!B72</f>
        <v>Cone</v>
      </c>
      <c r="C72" s="30" t="str">
        <f>'22'!C72</f>
        <v/>
      </c>
      <c r="D72" s="30">
        <f>'22'!G72</f>
        <v>679</v>
      </c>
      <c r="E72" s="38"/>
      <c r="F72" s="30"/>
      <c r="G72" s="34">
        <v>635.0</v>
      </c>
      <c r="H72" s="37"/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'22'!B73</f>
        <v>Sendok Ice Cream</v>
      </c>
      <c r="C73" s="30" t="str">
        <f>'22'!C73</f>
        <v/>
      </c>
      <c r="D73" s="30">
        <f>'22'!G73</f>
        <v>316</v>
      </c>
      <c r="E73" s="40">
        <v>500.0</v>
      </c>
      <c r="F73" s="30"/>
      <c r="G73" s="34">
        <v>762.0</v>
      </c>
      <c r="H73" s="35" t="s">
        <v>14</v>
      </c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'22'!B74</f>
        <v>Paper Cup 4 Oz</v>
      </c>
      <c r="C74" s="30" t="str">
        <f>'22'!C74</f>
        <v/>
      </c>
      <c r="D74" s="30">
        <f>'22'!G74</f>
        <v>293</v>
      </c>
      <c r="E74" s="38"/>
      <c r="F74" s="30"/>
      <c r="G74" s="34">
        <v>293.0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'22'!B75</f>
        <v/>
      </c>
      <c r="C75" s="30" t="str">
        <f>'22'!C75</f>
        <v/>
      </c>
      <c r="D75" s="30" t="str">
        <f>'22'!G75</f>
        <v/>
      </c>
      <c r="E75" s="38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'22'!B76</f>
        <v/>
      </c>
      <c r="C76" s="30" t="str">
        <f>'22'!C76</f>
        <v/>
      </c>
      <c r="D76" s="30" t="str">
        <f>'22'!G76</f>
        <v/>
      </c>
      <c r="E76" s="38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'22'!B77</f>
        <v/>
      </c>
      <c r="C77" s="30" t="str">
        <f>'22'!C77</f>
        <v/>
      </c>
      <c r="D77" s="30" t="str">
        <f>'22'!G77</f>
        <v/>
      </c>
      <c r="E77" s="38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'22'!B78</f>
        <v/>
      </c>
      <c r="C78" s="30" t="str">
        <f>'22'!C78</f>
        <v/>
      </c>
      <c r="D78" s="30" t="str">
        <f>'22'!G78</f>
        <v/>
      </c>
      <c r="E78" s="38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'22'!B79</f>
        <v/>
      </c>
      <c r="C79" s="30" t="str">
        <f>'22'!C79</f>
        <v/>
      </c>
      <c r="D79" s="30" t="str">
        <f>'22'!G79</f>
        <v/>
      </c>
      <c r="E79" s="38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'22'!B80</f>
        <v/>
      </c>
      <c r="C80" s="30" t="str">
        <f>'22'!C80</f>
        <v/>
      </c>
      <c r="D80" s="30" t="str">
        <f>'22'!G80</f>
        <v/>
      </c>
      <c r="E80" s="38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'22'!B81</f>
        <v/>
      </c>
      <c r="C81" s="30" t="str">
        <f>'22'!C81</f>
        <v/>
      </c>
      <c r="D81" s="30" t="str">
        <f>'22'!G81</f>
        <v/>
      </c>
      <c r="E81" s="38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'22'!B82</f>
        <v/>
      </c>
      <c r="C82" s="30" t="str">
        <f>'22'!C82</f>
        <v/>
      </c>
      <c r="D82" s="30" t="str">
        <f>'22'!G82</f>
        <v/>
      </c>
      <c r="E82" s="38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'22'!B83</f>
        <v/>
      </c>
      <c r="C83" s="30" t="str">
        <f>'22'!C83</f>
        <v/>
      </c>
      <c r="D83" s="30" t="str">
        <f>'22'!G83</f>
        <v/>
      </c>
      <c r="E83" s="38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'22'!B84</f>
        <v/>
      </c>
      <c r="C84" s="30" t="str">
        <f>'22'!C84</f>
        <v/>
      </c>
      <c r="D84" s="30" t="str">
        <f>'22'!G84</f>
        <v/>
      </c>
      <c r="E84" s="38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'22'!B85</f>
        <v/>
      </c>
      <c r="C85" s="30" t="str">
        <f>'22'!C85</f>
        <v/>
      </c>
      <c r="D85" s="30" t="str">
        <f>'22'!G85</f>
        <v/>
      </c>
      <c r="E85" s="38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'22'!B86</f>
        <v/>
      </c>
      <c r="C86" s="51" t="str">
        <f>'22'!C86</f>
        <v/>
      </c>
      <c r="D86" s="51" t="str">
        <f>'22'!G86</f>
        <v/>
      </c>
      <c r="E86" s="50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'22'!B87</f>
        <v>kertas termal</v>
      </c>
      <c r="C87" s="46" t="str">
        <f>'22'!C87</f>
        <v/>
      </c>
      <c r="D87" s="46">
        <f>'22'!G87</f>
        <v>14</v>
      </c>
      <c r="E87" s="26"/>
      <c r="F87" s="22"/>
      <c r="G87" s="18">
        <v>13.0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'22'!B88</f>
        <v>plastik sampah</v>
      </c>
      <c r="C88" s="30" t="str">
        <f>'22'!C88</f>
        <v/>
      </c>
      <c r="D88" s="30">
        <f>'22'!G88</f>
        <v>31</v>
      </c>
      <c r="E88" s="38"/>
      <c r="F88" s="30"/>
      <c r="G88" s="34">
        <v>31.0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'22'!B89</f>
        <v>plastik cup 1 panjang</v>
      </c>
      <c r="C89" s="30" t="str">
        <f>'22'!C89</f>
        <v/>
      </c>
      <c r="D89" s="30">
        <f>'22'!G89</f>
        <v>6</v>
      </c>
      <c r="E89" s="38"/>
      <c r="F89" s="30"/>
      <c r="G89" s="34">
        <v>4.0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'22'!B90</f>
        <v>plastik cup 2 panjang</v>
      </c>
      <c r="C90" s="30" t="str">
        <f>'22'!C90</f>
        <v/>
      </c>
      <c r="D90" s="30">
        <f>'22'!G90</f>
        <v>2</v>
      </c>
      <c r="E90" s="38"/>
      <c r="F90" s="30"/>
      <c r="G90" s="34">
        <v>0.0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'22'!B91</f>
        <v>plastik cup 4 takeaway</v>
      </c>
      <c r="C91" s="30" t="str">
        <f>'22'!C91</f>
        <v/>
      </c>
      <c r="D91" s="30">
        <f>'22'!G91</f>
        <v>2</v>
      </c>
      <c r="E91" s="38"/>
      <c r="F91" s="30"/>
      <c r="G91" s="34">
        <v>2.0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'22'!B92</f>
        <v>sabun ultra</v>
      </c>
      <c r="C92" s="30" t="str">
        <f>'22'!C92</f>
        <v/>
      </c>
      <c r="D92" s="30">
        <f>'22'!G92</f>
        <v>1</v>
      </c>
      <c r="E92" s="38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'22'!B93</f>
        <v>handgloves</v>
      </c>
      <c r="C93" s="30" t="str">
        <f>'22'!C93</f>
        <v/>
      </c>
      <c r="D93" s="30">
        <f>'22'!G93</f>
        <v>2</v>
      </c>
      <c r="E93" s="38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'22'!B94</f>
        <v>tissu jolly </v>
      </c>
      <c r="C94" s="30" t="str">
        <f>'22'!C94</f>
        <v/>
      </c>
      <c r="D94" s="30">
        <f>'22'!G94</f>
        <v>11</v>
      </c>
      <c r="E94" s="38"/>
      <c r="F94" s="30"/>
      <c r="G94" s="34">
        <v>11.0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'22'!B95</f>
        <v>pisau donat</v>
      </c>
      <c r="C95" s="30" t="str">
        <f>'22'!C95</f>
        <v/>
      </c>
      <c r="D95" s="30">
        <f>'22'!G95</f>
        <v>63</v>
      </c>
      <c r="E95" s="38"/>
      <c r="F95" s="30"/>
      <c r="G95" s="34">
        <v>62.0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'22'!B96</f>
        <v>garpu donat</v>
      </c>
      <c r="C96" s="30" t="str">
        <f>'22'!C96</f>
        <v/>
      </c>
      <c r="D96" s="30">
        <f>'22'!G96</f>
        <v>72</v>
      </c>
      <c r="E96" s="38"/>
      <c r="F96" s="30"/>
      <c r="G96" s="34">
        <v>71.0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'22'!B97</f>
        <v>kertas tray donat</v>
      </c>
      <c r="C97" s="30" t="str">
        <f>'22'!C97</f>
        <v/>
      </c>
      <c r="D97" s="30">
        <f>'22'!G97</f>
        <v>24</v>
      </c>
      <c r="E97" s="38"/>
      <c r="F97" s="30"/>
      <c r="G97" s="34">
        <v>23.0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'22'!B98</f>
        <v>donat</v>
      </c>
      <c r="C98" s="30" t="str">
        <f>'22'!C98</f>
        <v/>
      </c>
      <c r="D98" s="30">
        <f>'22'!G98</f>
        <v>3</v>
      </c>
      <c r="E98" s="38"/>
      <c r="F98" s="30"/>
      <c r="G98" s="34">
        <v>2.0</v>
      </c>
      <c r="H98" s="37"/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'22'!B99</f>
        <v>batrai timbangan</v>
      </c>
      <c r="C99" s="30" t="str">
        <f>'22'!C99</f>
        <v/>
      </c>
      <c r="D99" s="30">
        <f>'22'!G99</f>
        <v>2</v>
      </c>
      <c r="E99" s="38"/>
      <c r="F99" s="30"/>
      <c r="G99" s="34">
        <v>2.0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'22'!B100</f>
        <v>stella gantung</v>
      </c>
      <c r="C100" s="30" t="str">
        <f>'22'!C100</f>
        <v/>
      </c>
      <c r="D100" s="30">
        <f>'22'!G100</f>
        <v>0</v>
      </c>
      <c r="E100" s="38"/>
      <c r="F100" s="30"/>
      <c r="G100" s="34">
        <v>0.0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'22'!B101</f>
        <v>brush kain</v>
      </c>
      <c r="C101" s="30" t="str">
        <f>'22'!C101</f>
        <v/>
      </c>
      <c r="D101" s="30">
        <f>'22'!G101</f>
        <v>1</v>
      </c>
      <c r="E101" s="38"/>
      <c r="F101" s="30"/>
      <c r="G101" s="34">
        <v>1.0</v>
      </c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'22'!B102</f>
        <v>pembersih lantai 4L</v>
      </c>
      <c r="C102" s="30" t="str">
        <f>'22'!C102</f>
        <v/>
      </c>
      <c r="D102" s="30">
        <f>'22'!G102</f>
        <v>4000</v>
      </c>
      <c r="E102" s="38"/>
      <c r="F102" s="30"/>
      <c r="G102" s="34">
        <v>4000.0</v>
      </c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'22'!B103</f>
        <v/>
      </c>
      <c r="C103" s="30" t="str">
        <f>'22'!C103</f>
        <v/>
      </c>
      <c r="D103" s="30" t="str">
        <f>'22'!G103</f>
        <v/>
      </c>
      <c r="E103" s="38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'22'!B104</f>
        <v/>
      </c>
      <c r="C104" s="30" t="str">
        <f>'22'!C104</f>
        <v/>
      </c>
      <c r="D104" s="30" t="str">
        <f>'22'!G104</f>
        <v/>
      </c>
      <c r="E104" s="38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'22'!B105</f>
        <v/>
      </c>
      <c r="C105" s="30" t="str">
        <f>'22'!C105</f>
        <v/>
      </c>
      <c r="D105" s="30" t="str">
        <f>'22'!G105</f>
        <v/>
      </c>
      <c r="E105" s="38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'22'!B106</f>
        <v/>
      </c>
      <c r="C106" s="30" t="str">
        <f>'22'!C106</f>
        <v/>
      </c>
      <c r="D106" s="30" t="str">
        <f>'22'!G106</f>
        <v/>
      </c>
      <c r="E106" s="38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'22'!B107</f>
        <v/>
      </c>
      <c r="C107" s="30" t="str">
        <f>'22'!C107</f>
        <v/>
      </c>
      <c r="D107" s="30" t="str">
        <f>'22'!G107</f>
        <v/>
      </c>
      <c r="E107" s="38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'22'!B108</f>
        <v/>
      </c>
      <c r="C108" s="30" t="str">
        <f>'22'!C108</f>
        <v/>
      </c>
      <c r="D108" s="30" t="str">
        <f>'22'!G108</f>
        <v/>
      </c>
      <c r="E108" s="38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'22'!B109</f>
        <v/>
      </c>
      <c r="C109" s="30" t="str">
        <f>'22'!C109</f>
        <v/>
      </c>
      <c r="D109" s="30" t="str">
        <f>'22'!G109</f>
        <v/>
      </c>
      <c r="E109" s="38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'22'!B110</f>
        <v/>
      </c>
      <c r="C110" s="30" t="str">
        <f>'22'!C110</f>
        <v/>
      </c>
      <c r="D110" s="30" t="str">
        <f>'22'!G110</f>
        <v/>
      </c>
      <c r="E110" s="38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'22'!B111</f>
        <v/>
      </c>
      <c r="C111" s="30" t="str">
        <f>'22'!C111</f>
        <v/>
      </c>
      <c r="D111" s="30" t="str">
        <f>'22'!G111</f>
        <v/>
      </c>
      <c r="E111" s="38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'22'!B112</f>
        <v/>
      </c>
      <c r="C112" s="30" t="str">
        <f>'22'!C112</f>
        <v/>
      </c>
      <c r="D112" s="30" t="str">
        <f>'22'!G112</f>
        <v/>
      </c>
      <c r="E112" s="38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'22'!B113</f>
        <v/>
      </c>
      <c r="C113" s="30" t="str">
        <f>'22'!C113</f>
        <v/>
      </c>
      <c r="D113" s="30" t="str">
        <f>'22'!G113</f>
        <v/>
      </c>
      <c r="E113" s="38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'22'!B114</f>
        <v/>
      </c>
      <c r="C114" s="30" t="str">
        <f>'22'!C114</f>
        <v/>
      </c>
      <c r="D114" s="30" t="str">
        <f>'22'!G114</f>
        <v/>
      </c>
      <c r="E114" s="38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'22'!B115</f>
        <v/>
      </c>
      <c r="C115" s="30" t="str">
        <f>'22'!C115</f>
        <v/>
      </c>
      <c r="D115" s="30" t="str">
        <f>'22'!G115</f>
        <v/>
      </c>
      <c r="E115" s="38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'22'!B116</f>
        <v/>
      </c>
      <c r="C116" s="30" t="str">
        <f>'22'!C116</f>
        <v/>
      </c>
      <c r="D116" s="30" t="str">
        <f>'22'!G116</f>
        <v/>
      </c>
      <c r="E116" s="38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'22'!B117</f>
        <v/>
      </c>
      <c r="C117" s="51" t="str">
        <f>'22'!C117</f>
        <v/>
      </c>
      <c r="D117" s="51" t="str">
        <f>'22'!G117</f>
        <v/>
      </c>
      <c r="E117" s="50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37.38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'23'!B2</f>
        <v>Susu UHT</v>
      </c>
      <c r="C2" s="22">
        <f>'23'!C2</f>
        <v>50</v>
      </c>
      <c r="D2" s="22">
        <f>'23'!G2
</f>
        <v>7374</v>
      </c>
      <c r="E2" s="22"/>
      <c r="F2" s="22"/>
      <c r="G2" s="18">
        <v>6618.0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'23'!B3</f>
        <v>Thai Tea Chatramue </v>
      </c>
      <c r="C3" s="30" t="str">
        <f>'23'!C3</f>
        <v/>
      </c>
      <c r="D3" s="30">
        <f>'23'!G3
</f>
        <v>347</v>
      </c>
      <c r="E3" s="30"/>
      <c r="F3" s="30"/>
      <c r="G3" s="34">
        <v>347.0</v>
      </c>
      <c r="H3" s="37"/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'23'!B4</f>
        <v>Tapioca Pearl</v>
      </c>
      <c r="C4" s="30" t="str">
        <f>'23'!C4</f>
        <v/>
      </c>
      <c r="D4" s="30">
        <f>'23'!G4
</f>
        <v>1298</v>
      </c>
      <c r="E4" s="30"/>
      <c r="F4" s="34">
        <v>298.0</v>
      </c>
      <c r="G4" s="34">
        <v>1000.0</v>
      </c>
      <c r="H4" s="35" t="s">
        <v>18</v>
      </c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'23'!B5</f>
        <v>Kopi Robusta Kerinci</v>
      </c>
      <c r="C5" s="30" t="str">
        <f>'23'!C5</f>
        <v/>
      </c>
      <c r="D5" s="30">
        <f>'23'!G5
</f>
        <v>1000</v>
      </c>
      <c r="E5" s="30"/>
      <c r="F5" s="30"/>
      <c r="G5" s="34">
        <v>1000.0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'23'!B6</f>
        <v>Fructose Syrup</v>
      </c>
      <c r="C6" s="30" t="str">
        <f>'23'!C6</f>
        <v/>
      </c>
      <c r="D6" s="30">
        <f>'23'!G6
</f>
        <v>2457</v>
      </c>
      <c r="E6" s="34">
        <v>5000.0</v>
      </c>
      <c r="F6" s="30"/>
      <c r="G6" s="34">
        <v>6598.0</v>
      </c>
      <c r="H6" s="35" t="s">
        <v>14</v>
      </c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'23'!B7</f>
        <v>Gula Aren Bubuk</v>
      </c>
      <c r="C7" s="30" t="str">
        <f>'23'!C7</f>
        <v/>
      </c>
      <c r="D7" s="30">
        <f>'23'!G7
</f>
        <v>422</v>
      </c>
      <c r="E7" s="30"/>
      <c r="F7" s="34">
        <v>61.0</v>
      </c>
      <c r="G7" s="34">
        <v>361.0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'23'!B8</f>
        <v>Gula Aren Cair</v>
      </c>
      <c r="C8" s="30" t="str">
        <f>'23'!C8</f>
        <v/>
      </c>
      <c r="D8" s="30">
        <f>'23'!G8
</f>
        <v>596</v>
      </c>
      <c r="E8" s="30"/>
      <c r="F8" s="30"/>
      <c r="G8" s="34">
        <v>530.0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'23'!B9</f>
        <v>Carnation</v>
      </c>
      <c r="C9" s="30" t="str">
        <f>'23'!C9</f>
        <v/>
      </c>
      <c r="D9" s="30">
        <f>'23'!G9
</f>
        <v>3687</v>
      </c>
      <c r="E9" s="30"/>
      <c r="F9" s="30"/>
      <c r="G9" s="34">
        <v>3304.0</v>
      </c>
      <c r="H9" s="37"/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'23'!B10</f>
        <v>Hazelnut Syrup</v>
      </c>
      <c r="C10" s="30">
        <f>'23'!C10</f>
        <v>102</v>
      </c>
      <c r="D10" s="30">
        <f>'23'!G10
</f>
        <v>803</v>
      </c>
      <c r="E10" s="30"/>
      <c r="F10" s="30"/>
      <c r="G10" s="34">
        <v>789.0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'23'!B11</f>
        <v>Small Cup - 14 Oz</v>
      </c>
      <c r="C11" s="30" t="str">
        <f>'23'!C11</f>
        <v/>
      </c>
      <c r="D11" s="30">
        <f>'23'!G11
</f>
        <v>328</v>
      </c>
      <c r="E11" s="30"/>
      <c r="F11" s="30"/>
      <c r="G11" s="34">
        <v>325.0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'23'!B12</f>
        <v>Large Cup - 22 Oz</v>
      </c>
      <c r="C12" s="30" t="str">
        <f>'23'!C12</f>
        <v/>
      </c>
      <c r="D12" s="30">
        <f>'23'!G12
</f>
        <v>187</v>
      </c>
      <c r="E12" s="30"/>
      <c r="F12" s="30"/>
      <c r="G12" s="34">
        <v>166.0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'23'!B13</f>
        <v>Sedotan Besar</v>
      </c>
      <c r="C13" s="30" t="str">
        <f>'23'!C13</f>
        <v/>
      </c>
      <c r="D13" s="30">
        <f>'23'!G13
</f>
        <v>75</v>
      </c>
      <c r="E13" s="30"/>
      <c r="F13" s="30"/>
      <c r="G13" s="34">
        <v>73.0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'23'!B14</f>
        <v>Sedotan Kecil</v>
      </c>
      <c r="C14" s="30" t="str">
        <f>'23'!C14</f>
        <v/>
      </c>
      <c r="D14" s="30">
        <f>'23'!G14
</f>
        <v>90</v>
      </c>
      <c r="E14" s="30"/>
      <c r="F14" s="30"/>
      <c r="G14" s="34">
        <v>78.0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'23'!B15</f>
        <v>Cup Sealer</v>
      </c>
      <c r="C15" s="30" t="str">
        <f>'23'!C15</f>
        <v/>
      </c>
      <c r="D15" s="30">
        <f>'23'!G15
</f>
        <v>1</v>
      </c>
      <c r="E15" s="30"/>
      <c r="F15" s="30"/>
      <c r="G15" s="34">
        <v>0.0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'23'!B16</f>
        <v>Air Mineral SMS</v>
      </c>
      <c r="C16" s="30" t="str">
        <f>'23'!C16</f>
        <v/>
      </c>
      <c r="D16" s="30">
        <f>'23'!G16
</f>
        <v>3</v>
      </c>
      <c r="E16" s="30"/>
      <c r="F16" s="30"/>
      <c r="G16" s="34">
        <v>2.0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'23'!B17</f>
        <v/>
      </c>
      <c r="C17" s="30" t="str">
        <f>'23'!C17</f>
        <v/>
      </c>
      <c r="D17" s="30" t="str">
        <f>'23'!G17
</f>
        <v/>
      </c>
      <c r="E17" s="30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'23'!B18</f>
        <v/>
      </c>
      <c r="C18" s="30" t="str">
        <f>'23'!C18</f>
        <v/>
      </c>
      <c r="D18" s="30" t="str">
        <f>'23'!G18
</f>
        <v/>
      </c>
      <c r="E18" s="30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'23'!B19</f>
        <v/>
      </c>
      <c r="C19" s="30" t="str">
        <f>'23'!C19</f>
        <v/>
      </c>
      <c r="D19" s="30" t="str">
        <f>'23'!G19
</f>
        <v/>
      </c>
      <c r="E19" s="30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'23'!B20</f>
        <v/>
      </c>
      <c r="C20" s="30" t="str">
        <f>'23'!C20</f>
        <v/>
      </c>
      <c r="D20" s="30" t="str">
        <f>'23'!G20
</f>
        <v/>
      </c>
      <c r="E20" s="30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'23'!B21</f>
        <v/>
      </c>
      <c r="C21" s="30" t="str">
        <f>'23'!C21</f>
        <v/>
      </c>
      <c r="D21" s="30" t="str">
        <f>'23'!G21
</f>
        <v/>
      </c>
      <c r="E21" s="30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'23'!B22</f>
        <v/>
      </c>
      <c r="C22" s="51" t="str">
        <f>'23'!C22</f>
        <v/>
      </c>
      <c r="D22" s="51" t="str">
        <f>'23'!G22
</f>
        <v/>
      </c>
      <c r="E22" s="51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'23'!B23</f>
        <v>Bubble Gum Powder</v>
      </c>
      <c r="C23" s="46" t="str">
        <f>'23'!C23</f>
        <v/>
      </c>
      <c r="D23" s="46">
        <f>'23'!G23
</f>
        <v>594</v>
      </c>
      <c r="E23" s="46"/>
      <c r="F23" s="46"/>
      <c r="G23" s="57">
        <v>594.0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'23'!B24</f>
        <v>Cotton Candy Powder</v>
      </c>
      <c r="C24" s="30" t="str">
        <f>'23'!C24</f>
        <v/>
      </c>
      <c r="D24" s="30">
        <f>'23'!G24
</f>
        <v>110</v>
      </c>
      <c r="E24" s="30"/>
      <c r="F24" s="30"/>
      <c r="G24" s="34">
        <v>110.0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'23'!B25</f>
        <v>Cream Cheese Powder</v>
      </c>
      <c r="C25" s="30" t="str">
        <f>'23'!C25</f>
        <v/>
      </c>
      <c r="D25" s="30">
        <f>'23'!G25
</f>
        <v>0</v>
      </c>
      <c r="E25" s="30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'23'!B26</f>
        <v>Es Permen Karet Powder</v>
      </c>
      <c r="C26" s="30" t="str">
        <f>'23'!C26</f>
        <v/>
      </c>
      <c r="D26" s="30">
        <f>'23'!G26
</f>
        <v>798</v>
      </c>
      <c r="E26" s="30"/>
      <c r="F26" s="30"/>
      <c r="G26" s="34">
        <v>762.0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'23'!B27</f>
        <v>Green Tea Powder</v>
      </c>
      <c r="C27" s="30" t="str">
        <f>'23'!C27</f>
        <v/>
      </c>
      <c r="D27" s="30">
        <f>'23'!G27
</f>
        <v>778</v>
      </c>
      <c r="E27" s="30"/>
      <c r="F27" s="30"/>
      <c r="G27" s="34">
        <v>778.0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'23'!B28</f>
        <v>Lemon Tea Powder</v>
      </c>
      <c r="C28" s="30" t="str">
        <f>'23'!C28</f>
        <v/>
      </c>
      <c r="D28" s="30">
        <f>'23'!G28
</f>
        <v>1318</v>
      </c>
      <c r="E28" s="30"/>
      <c r="F28" s="30"/>
      <c r="G28" s="34">
        <v>1149.0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'23'!B29</f>
        <v>Lychee Powder</v>
      </c>
      <c r="C29" s="30" t="str">
        <f>'23'!C29</f>
        <v/>
      </c>
      <c r="D29" s="30">
        <f>'23'!G29
</f>
        <v>883</v>
      </c>
      <c r="E29" s="30"/>
      <c r="F29" s="30"/>
      <c r="G29" s="34">
        <v>883.0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'23'!B30</f>
        <v>Lychee Tea Powder</v>
      </c>
      <c r="C30" s="30" t="str">
        <f>'23'!C30</f>
        <v/>
      </c>
      <c r="D30" s="30">
        <f>'23'!G30
</f>
        <v>1077</v>
      </c>
      <c r="E30" s="30"/>
      <c r="F30" s="30"/>
      <c r="G30" s="34">
        <v>932.0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'23'!B31</f>
        <v>Mango Powder</v>
      </c>
      <c r="C31" s="30" t="str">
        <f>'23'!C31</f>
        <v/>
      </c>
      <c r="D31" s="30">
        <f>'23'!G31
</f>
        <v>267</v>
      </c>
      <c r="E31" s="30"/>
      <c r="F31" s="30"/>
      <c r="G31" s="34">
        <v>240.0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'23'!B32</f>
        <v>Milo Powder</v>
      </c>
      <c r="C32" s="30" t="str">
        <f>'23'!C32</f>
        <v/>
      </c>
      <c r="D32" s="30">
        <f>'23'!G32
</f>
        <v>794</v>
      </c>
      <c r="E32" s="30"/>
      <c r="F32" s="30"/>
      <c r="G32" s="34">
        <v>794.0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'23'!B33</f>
        <v>NDC Creamer Powder</v>
      </c>
      <c r="C33" s="30" t="str">
        <f>'23'!C33</f>
        <v/>
      </c>
      <c r="D33" s="30">
        <f>'23'!G33
</f>
        <v>404</v>
      </c>
      <c r="E33" s="34">
        <v>1000.0</v>
      </c>
      <c r="F33" s="30"/>
      <c r="G33" s="34">
        <v>1404.0</v>
      </c>
      <c r="H33" s="35" t="s">
        <v>14</v>
      </c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'23'!B34</f>
        <v>Ovaltine Powder</v>
      </c>
      <c r="C34" s="30" t="str">
        <f>'23'!C34</f>
        <v/>
      </c>
      <c r="D34" s="30">
        <f>'23'!G34
</f>
        <v>989</v>
      </c>
      <c r="E34" s="30"/>
      <c r="F34" s="30"/>
      <c r="G34" s="34">
        <v>989.0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'23'!B35</f>
        <v>Red Velvet Powder</v>
      </c>
      <c r="C35" s="30" t="str">
        <f>'23'!C35</f>
        <v/>
      </c>
      <c r="D35" s="30">
        <f>'23'!G35
</f>
        <v>235</v>
      </c>
      <c r="E35" s="30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'23'!B36</f>
        <v>Royal Chocolate Powder</v>
      </c>
      <c r="C36" s="30" t="str">
        <f>'23'!C36</f>
        <v/>
      </c>
      <c r="D36" s="30">
        <f>'23'!G36
</f>
        <v>699</v>
      </c>
      <c r="E36" s="30"/>
      <c r="F36" s="30"/>
      <c r="G36" s="34">
        <v>644.0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'23'!B37</f>
        <v>Teh Kayu Aro Powder</v>
      </c>
      <c r="C37" s="30" t="str">
        <f>'23'!C37</f>
        <v/>
      </c>
      <c r="D37" s="30">
        <f>'23'!G37
</f>
        <v>175</v>
      </c>
      <c r="E37" s="30"/>
      <c r="F37" s="30"/>
      <c r="G37" s="34">
        <v>175.0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'23'!B38</f>
        <v>Taro Powder</v>
      </c>
      <c r="C38" s="30" t="str">
        <f>'23'!C38</f>
        <v/>
      </c>
      <c r="D38" s="30">
        <f>'23'!G38
</f>
        <v>896</v>
      </c>
      <c r="E38" s="30"/>
      <c r="F38" s="30"/>
      <c r="G38" s="34">
        <v>840.0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'23'!B39</f>
        <v>Vanilla Powder</v>
      </c>
      <c r="C39" s="30" t="str">
        <f>'23'!C39</f>
        <v/>
      </c>
      <c r="D39" s="30">
        <f>'23'!G39
</f>
        <v>500</v>
      </c>
      <c r="E39" s="30"/>
      <c r="F39" s="30"/>
      <c r="G39" s="34">
        <v>460.0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'23'!B40</f>
        <v/>
      </c>
      <c r="C40" s="30" t="str">
        <f>'23'!C40</f>
        <v/>
      </c>
      <c r="D40" s="30" t="str">
        <f>'23'!G40
</f>
        <v/>
      </c>
      <c r="E40" s="30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'23'!B41</f>
        <v/>
      </c>
      <c r="C41" s="30" t="str">
        <f>'23'!C41</f>
        <v/>
      </c>
      <c r="D41" s="30" t="str">
        <f>'23'!G41
</f>
        <v/>
      </c>
      <c r="E41" s="30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'23'!B42</f>
        <v/>
      </c>
      <c r="C42" s="66" t="str">
        <f>'23'!C42</f>
        <v/>
      </c>
      <c r="D42" s="66" t="str">
        <f>'23'!G42
</f>
        <v/>
      </c>
      <c r="E42" s="66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'23'!B43</f>
        <v>Cold Brew</v>
      </c>
      <c r="C43" s="22" t="str">
        <f>'23'!C43</f>
        <v/>
      </c>
      <c r="D43" s="22">
        <f>'23'!G43
</f>
        <v>518</v>
      </c>
      <c r="E43" s="22"/>
      <c r="F43" s="22"/>
      <c r="G43" s="18">
        <v>518.0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'23'!B44</f>
        <v>Biang Black Tea Kayu Aro</v>
      </c>
      <c r="C44" s="30" t="str">
        <f>'23'!C44</f>
        <v/>
      </c>
      <c r="D44" s="30">
        <f>'23'!G44
</f>
        <v>554</v>
      </c>
      <c r="E44" s="30"/>
      <c r="F44" s="30"/>
      <c r="G44" s="34">
        <v>554.0</v>
      </c>
      <c r="H44" s="37"/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'23'!B45</f>
        <v>Biang Thai Tea</v>
      </c>
      <c r="C45" s="30" t="str">
        <f>'23'!C45</f>
        <v/>
      </c>
      <c r="D45" s="30">
        <f>'23'!G45
</f>
        <v>3458</v>
      </c>
      <c r="E45" s="30"/>
      <c r="F45" s="30"/>
      <c r="G45" s="34">
        <v>2238.0</v>
      </c>
      <c r="H45" s="37"/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'23'!B46</f>
        <v>Cream Cheese</v>
      </c>
      <c r="C46" s="30" t="str">
        <f>'23'!C46</f>
        <v/>
      </c>
      <c r="D46" s="30">
        <f>'23'!G46
</f>
        <v>0</v>
      </c>
      <c r="E46" s="30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'23'!B47</f>
        <v>Boba</v>
      </c>
      <c r="C47" s="30" t="str">
        <f>'23'!C47</f>
        <v/>
      </c>
      <c r="D47" s="30">
        <f>'23'!G47
</f>
        <v>122</v>
      </c>
      <c r="E47" s="34">
        <v>878.0</v>
      </c>
      <c r="F47" s="30"/>
      <c r="G47" s="34">
        <v>574.0</v>
      </c>
      <c r="H47" s="35" t="s">
        <v>63</v>
      </c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'23'!B48</f>
        <v>Creamer Cair</v>
      </c>
      <c r="C48" s="30" t="str">
        <f>'23'!C48</f>
        <v/>
      </c>
      <c r="D48" s="30">
        <f>'23'!G48
</f>
        <v>347</v>
      </c>
      <c r="E48" s="30"/>
      <c r="F48" s="30"/>
      <c r="G48" s="34">
        <v>138.0</v>
      </c>
      <c r="H48" s="37"/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'23'!B49</f>
        <v/>
      </c>
      <c r="C49" s="30" t="str">
        <f>'23'!C49</f>
        <v/>
      </c>
      <c r="D49" s="30" t="str">
        <f>'23'!G49
</f>
        <v/>
      </c>
      <c r="E49" s="30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'23'!B50</f>
        <v/>
      </c>
      <c r="C50" s="30" t="str">
        <f>'23'!C50</f>
        <v/>
      </c>
      <c r="D50" s="30" t="str">
        <f>'23'!G50
</f>
        <v/>
      </c>
      <c r="E50" s="30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'23'!B51</f>
        <v/>
      </c>
      <c r="C51" s="30" t="str">
        <f>'23'!C51</f>
        <v/>
      </c>
      <c r="D51" s="30" t="str">
        <f>'23'!G51
</f>
        <v/>
      </c>
      <c r="E51" s="30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'23'!B52</f>
        <v/>
      </c>
      <c r="C52" s="51" t="str">
        <f>'23'!C52</f>
        <v/>
      </c>
      <c r="D52" s="51" t="str">
        <f>'23'!G52
</f>
        <v/>
      </c>
      <c r="E52" s="51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'23'!B53</f>
        <v>Coffee Jelly</v>
      </c>
      <c r="C53" s="46" t="str">
        <f>'23'!C53</f>
        <v/>
      </c>
      <c r="D53" s="46">
        <f>'23'!G53
</f>
        <v>0</v>
      </c>
      <c r="E53" s="4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'23'!B54</f>
        <v>Lotus Crumb</v>
      </c>
      <c r="C54" s="30" t="str">
        <f>'23'!C54</f>
        <v/>
      </c>
      <c r="D54" s="30">
        <f>'23'!G54
</f>
        <v>0</v>
      </c>
      <c r="E54" s="30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'23'!B55</f>
        <v>Oreo Crumbs</v>
      </c>
      <c r="C55" s="30" t="str">
        <f>'23'!C55</f>
        <v/>
      </c>
      <c r="D55" s="30">
        <f>'23'!G55
</f>
        <v>5481</v>
      </c>
      <c r="E55" s="30"/>
      <c r="F55" s="30"/>
      <c r="G55" s="34">
        <v>4914.0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'23'!B56</f>
        <v>Rainbow Jelly</v>
      </c>
      <c r="C56" s="30" t="str">
        <f>'23'!C56</f>
        <v/>
      </c>
      <c r="D56" s="30">
        <f>'23'!G56
</f>
        <v>0</v>
      </c>
      <c r="E56" s="30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'23'!B57</f>
        <v>Strawberry jam</v>
      </c>
      <c r="C57" s="30" t="str">
        <f>'23'!C57</f>
        <v/>
      </c>
      <c r="D57" s="30">
        <f>'23'!G57
</f>
        <v>3279</v>
      </c>
      <c r="E57" s="30"/>
      <c r="F57" s="30"/>
      <c r="G57" s="34">
        <v>3167.0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'23'!B58</f>
        <v>Manggo Jam</v>
      </c>
      <c r="C58" s="30" t="str">
        <f>'23'!C58</f>
        <v/>
      </c>
      <c r="D58" s="30">
        <f>'23'!G58
</f>
        <v>3468</v>
      </c>
      <c r="E58" s="30"/>
      <c r="F58" s="30"/>
      <c r="G58" s="34">
        <v>3300.0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'23'!B59</f>
        <v>Chocolate Topping</v>
      </c>
      <c r="C59" s="30" t="str">
        <f>'23'!C59</f>
        <v/>
      </c>
      <c r="D59" s="30">
        <f>'23'!G59
</f>
        <v>3603</v>
      </c>
      <c r="E59" s="30"/>
      <c r="F59" s="30"/>
      <c r="G59" s="34">
        <v>3154.0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'23'!B60</f>
        <v>Chocolate Sauce</v>
      </c>
      <c r="C60" s="30" t="str">
        <f>'23'!C60</f>
        <v/>
      </c>
      <c r="D60" s="30" t="str">
        <f>'23'!G60
</f>
        <v/>
      </c>
      <c r="E60" s="30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'23'!B61</f>
        <v>Yakult</v>
      </c>
      <c r="C61" s="30" t="str">
        <f>'23'!C61</f>
        <v/>
      </c>
      <c r="D61" s="30">
        <f>'23'!G61
</f>
        <v>18</v>
      </c>
      <c r="E61" s="30"/>
      <c r="F61" s="30"/>
      <c r="G61" s="34">
        <v>17.0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'23'!B62</f>
        <v>kacang morin</v>
      </c>
      <c r="C62" s="30" t="str">
        <f>'23'!C62</f>
        <v/>
      </c>
      <c r="D62" s="30">
        <f>'23'!G62
</f>
        <v>720</v>
      </c>
      <c r="E62" s="30"/>
      <c r="F62" s="30"/>
      <c r="G62" s="34">
        <v>689.0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'23'!B63</f>
        <v/>
      </c>
      <c r="C63" s="30" t="str">
        <f>'23'!C63</f>
        <v/>
      </c>
      <c r="D63" s="30" t="str">
        <f>'23'!G63
</f>
        <v/>
      </c>
      <c r="E63" s="30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'23'!B64</f>
        <v/>
      </c>
      <c r="C64" s="30" t="str">
        <f>'23'!C64</f>
        <v/>
      </c>
      <c r="D64" s="30" t="str">
        <f>'23'!G64
</f>
        <v/>
      </c>
      <c r="E64" s="30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'23'!B65</f>
        <v/>
      </c>
      <c r="C65" s="66" t="str">
        <f>'23'!C65</f>
        <v/>
      </c>
      <c r="D65" s="66" t="str">
        <f>'23'!G65
</f>
        <v/>
      </c>
      <c r="E65" s="66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'23'!B66</f>
        <v>Soft Mix Vanilla</v>
      </c>
      <c r="C66" s="22" t="str">
        <f>'23'!C66</f>
        <v/>
      </c>
      <c r="D66" s="22">
        <f>'23'!G66
</f>
        <v>37000</v>
      </c>
      <c r="E66" s="22"/>
      <c r="F66" s="22"/>
      <c r="G66" s="18">
        <v>25000.0</v>
      </c>
      <c r="H66" s="33"/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'23'!B67</f>
        <v>Soft Mix Mocca</v>
      </c>
      <c r="C67" s="30" t="str">
        <f>'23'!C67</f>
        <v/>
      </c>
      <c r="D67" s="30" t="str">
        <f>'23'!G67
</f>
        <v/>
      </c>
      <c r="E67" s="30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'23'!B68</f>
        <v>Soft Mix Green Tea</v>
      </c>
      <c r="C68" s="30" t="str">
        <f>'23'!C68</f>
        <v/>
      </c>
      <c r="D68" s="30">
        <f>'23'!G68
</f>
        <v>15000</v>
      </c>
      <c r="E68" s="34">
        <v>10000.0</v>
      </c>
      <c r="F68" s="30"/>
      <c r="G68" s="34">
        <v>19000.0</v>
      </c>
      <c r="H68" s="35" t="s">
        <v>14</v>
      </c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'23'!B69</f>
        <v>Soft Mix Strawberry</v>
      </c>
      <c r="C69" s="30" t="str">
        <f>'23'!C69</f>
        <v/>
      </c>
      <c r="D69" s="30" t="str">
        <f>'23'!G69
</f>
        <v/>
      </c>
      <c r="E69" s="30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'23'!B70</f>
        <v>Soft Mix Chocolate</v>
      </c>
      <c r="C70" s="30" t="str">
        <f>'23'!C70</f>
        <v/>
      </c>
      <c r="D70" s="30" t="str">
        <f>'23'!G70
</f>
        <v/>
      </c>
      <c r="E70" s="30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'23'!B71</f>
        <v>Cup 12 Oz</v>
      </c>
      <c r="C71" s="30" t="str">
        <f>'23'!C71</f>
        <v/>
      </c>
      <c r="D71" s="30">
        <f>'23'!G71
</f>
        <v>375</v>
      </c>
      <c r="E71" s="34">
        <v>500.0</v>
      </c>
      <c r="F71" s="30"/>
      <c r="G71" s="34">
        <v>748.0</v>
      </c>
      <c r="H71" s="35" t="s">
        <v>14</v>
      </c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'23'!B72</f>
        <v>Cone</v>
      </c>
      <c r="C72" s="30" t="str">
        <f>'23'!C72</f>
        <v/>
      </c>
      <c r="D72" s="30">
        <f>'23'!G72
</f>
        <v>635</v>
      </c>
      <c r="E72" s="30"/>
      <c r="F72" s="30"/>
      <c r="G72" s="34">
        <v>510.0</v>
      </c>
      <c r="H72" s="37"/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'23'!B73</f>
        <v>Sendok Ice Cream</v>
      </c>
      <c r="C73" s="30" t="str">
        <f>'23'!C73</f>
        <v/>
      </c>
      <c r="D73" s="30">
        <f>'23'!G73
</f>
        <v>762</v>
      </c>
      <c r="E73" s="30"/>
      <c r="F73" s="30"/>
      <c r="G73" s="34">
        <v>634.0</v>
      </c>
      <c r="H73" s="37"/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'23'!B74</f>
        <v>Paper Cup 4 Oz</v>
      </c>
      <c r="C74" s="30" t="str">
        <f>'23'!C74</f>
        <v/>
      </c>
      <c r="D74" s="30">
        <f>'23'!G74
</f>
        <v>293</v>
      </c>
      <c r="E74" s="30"/>
      <c r="F74" s="30"/>
      <c r="G74" s="34">
        <v>293.0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'23'!B75</f>
        <v/>
      </c>
      <c r="C75" s="30" t="str">
        <f>'23'!C75</f>
        <v/>
      </c>
      <c r="D75" s="30" t="str">
        <f>'23'!G75
</f>
        <v/>
      </c>
      <c r="E75" s="30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'23'!B76</f>
        <v/>
      </c>
      <c r="C76" s="30" t="str">
        <f>'23'!C76</f>
        <v/>
      </c>
      <c r="D76" s="30" t="str">
        <f>'23'!G76
</f>
        <v/>
      </c>
      <c r="E76" s="30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'23'!B77</f>
        <v/>
      </c>
      <c r="C77" s="30" t="str">
        <f>'23'!C77</f>
        <v/>
      </c>
      <c r="D77" s="30" t="str">
        <f>'23'!G77
</f>
        <v/>
      </c>
      <c r="E77" s="30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'23'!B78</f>
        <v/>
      </c>
      <c r="C78" s="30" t="str">
        <f>'23'!C78</f>
        <v/>
      </c>
      <c r="D78" s="30" t="str">
        <f>'23'!G78
</f>
        <v/>
      </c>
      <c r="E78" s="30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'23'!B79</f>
        <v/>
      </c>
      <c r="C79" s="30" t="str">
        <f>'23'!C79</f>
        <v/>
      </c>
      <c r="D79" s="30" t="str">
        <f>'23'!G79
</f>
        <v/>
      </c>
      <c r="E79" s="30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'23'!B80</f>
        <v/>
      </c>
      <c r="C80" s="30" t="str">
        <f>'23'!C80</f>
        <v/>
      </c>
      <c r="D80" s="30" t="str">
        <f>'23'!G80
</f>
        <v/>
      </c>
      <c r="E80" s="30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'23'!B81</f>
        <v/>
      </c>
      <c r="C81" s="30" t="str">
        <f>'23'!C81</f>
        <v/>
      </c>
      <c r="D81" s="30" t="str">
        <f>'23'!G81
</f>
        <v/>
      </c>
      <c r="E81" s="30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'23'!B82</f>
        <v/>
      </c>
      <c r="C82" s="30" t="str">
        <f>'23'!C82</f>
        <v/>
      </c>
      <c r="D82" s="30" t="str">
        <f>'23'!G82
</f>
        <v/>
      </c>
      <c r="E82" s="30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'23'!B83</f>
        <v/>
      </c>
      <c r="C83" s="30" t="str">
        <f>'23'!C83</f>
        <v/>
      </c>
      <c r="D83" s="30" t="str">
        <f>'23'!G83
</f>
        <v/>
      </c>
      <c r="E83" s="30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'23'!B84</f>
        <v/>
      </c>
      <c r="C84" s="30" t="str">
        <f>'23'!C84</f>
        <v/>
      </c>
      <c r="D84" s="30" t="str">
        <f>'23'!G84
</f>
        <v/>
      </c>
      <c r="E84" s="30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'23'!B85</f>
        <v/>
      </c>
      <c r="C85" s="30" t="str">
        <f>'23'!C85</f>
        <v/>
      </c>
      <c r="D85" s="30" t="str">
        <f>'23'!G85
</f>
        <v/>
      </c>
      <c r="E85" s="30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'23'!B86</f>
        <v/>
      </c>
      <c r="C86" s="51" t="str">
        <f>'23'!C86</f>
        <v/>
      </c>
      <c r="D86" s="51" t="str">
        <f>'23'!G86
</f>
        <v/>
      </c>
      <c r="E86" s="51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'23'!B87</f>
        <v>kertas termal</v>
      </c>
      <c r="C87" s="46" t="str">
        <f>'23'!C87</f>
        <v/>
      </c>
      <c r="D87" s="46">
        <f>'23'!G87
</f>
        <v>13</v>
      </c>
      <c r="E87" s="22"/>
      <c r="F87" s="22"/>
      <c r="G87" s="18">
        <v>12.0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'23'!B88</f>
        <v>plastik sampah</v>
      </c>
      <c r="C88" s="30" t="str">
        <f>'23'!C88</f>
        <v/>
      </c>
      <c r="D88" s="30">
        <f>'23'!G88
</f>
        <v>31</v>
      </c>
      <c r="E88" s="30"/>
      <c r="F88" s="30"/>
      <c r="G88" s="34">
        <v>31.0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'23'!B89</f>
        <v>plastik cup 1 panjang</v>
      </c>
      <c r="C89" s="30" t="str">
        <f>'23'!C89</f>
        <v/>
      </c>
      <c r="D89" s="30">
        <f>'23'!G89
</f>
        <v>4</v>
      </c>
      <c r="E89" s="30"/>
      <c r="F89" s="30"/>
      <c r="G89" s="34">
        <v>4.0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'23'!B90</f>
        <v>plastik cup 2 panjang</v>
      </c>
      <c r="C90" s="30" t="str">
        <f>'23'!C90</f>
        <v/>
      </c>
      <c r="D90" s="30">
        <f>'23'!G90
</f>
        <v>0</v>
      </c>
      <c r="E90" s="30"/>
      <c r="F90" s="30"/>
      <c r="G90" s="34">
        <v>0.0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'23'!B91</f>
        <v>plastik cup 4 takeaway</v>
      </c>
      <c r="C91" s="30" t="str">
        <f>'23'!C91</f>
        <v/>
      </c>
      <c r="D91" s="30">
        <f>'23'!G91
</f>
        <v>2</v>
      </c>
      <c r="E91" s="30"/>
      <c r="F91" s="30"/>
      <c r="G91" s="34">
        <v>2.0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'23'!B92</f>
        <v>sabun ultra</v>
      </c>
      <c r="C92" s="30" t="str">
        <f>'23'!C92</f>
        <v/>
      </c>
      <c r="D92" s="30">
        <f>'23'!G92
</f>
        <v>1</v>
      </c>
      <c r="E92" s="30"/>
      <c r="F92" s="30"/>
      <c r="G92" s="34">
        <v>0.0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'23'!B93</f>
        <v>handgloves</v>
      </c>
      <c r="C93" s="30" t="str">
        <f>'23'!C93</f>
        <v/>
      </c>
      <c r="D93" s="30">
        <f>'23'!G93
</f>
        <v>2</v>
      </c>
      <c r="E93" s="30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'23'!B94</f>
        <v>tissu jolly </v>
      </c>
      <c r="C94" s="30" t="str">
        <f>'23'!C94</f>
        <v/>
      </c>
      <c r="D94" s="30">
        <f>'23'!G94
</f>
        <v>11</v>
      </c>
      <c r="E94" s="30"/>
      <c r="F94" s="30"/>
      <c r="G94" s="34">
        <v>10.0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'23'!B95</f>
        <v>pisau donat</v>
      </c>
      <c r="C95" s="30" t="str">
        <f>'23'!C95</f>
        <v/>
      </c>
      <c r="D95" s="30">
        <f>'23'!G95
</f>
        <v>62</v>
      </c>
      <c r="E95" s="30"/>
      <c r="F95" s="30"/>
      <c r="G95" s="34">
        <v>59.0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'23'!B96</f>
        <v>garpu donat</v>
      </c>
      <c r="C96" s="30" t="str">
        <f>'23'!C96</f>
        <v/>
      </c>
      <c r="D96" s="30">
        <f>'23'!G96
</f>
        <v>71</v>
      </c>
      <c r="E96" s="30"/>
      <c r="F96" s="30"/>
      <c r="G96" s="34">
        <v>68.0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'23'!B97</f>
        <v>kertas tray donat</v>
      </c>
      <c r="C97" s="30" t="str">
        <f>'23'!C97</f>
        <v/>
      </c>
      <c r="D97" s="30">
        <f>'23'!G97
</f>
        <v>23</v>
      </c>
      <c r="E97" s="30"/>
      <c r="F97" s="30"/>
      <c r="G97" s="34">
        <v>20.0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'23'!B98</f>
        <v>donat</v>
      </c>
      <c r="C98" s="30" t="str">
        <f>'23'!C98</f>
        <v/>
      </c>
      <c r="D98" s="30">
        <f>'23'!G98
</f>
        <v>2</v>
      </c>
      <c r="E98" s="34">
        <v>3.0</v>
      </c>
      <c r="F98" s="34">
        <v>2.0</v>
      </c>
      <c r="G98" s="34">
        <v>0.0</v>
      </c>
      <c r="H98" s="35" t="s">
        <v>155</v>
      </c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'23'!B99</f>
        <v>batrai timbangan</v>
      </c>
      <c r="C99" s="30" t="str">
        <f>'23'!C99</f>
        <v/>
      </c>
      <c r="D99" s="30">
        <f>'23'!G99
</f>
        <v>2</v>
      </c>
      <c r="E99" s="30"/>
      <c r="F99" s="30"/>
      <c r="G99" s="34">
        <v>2.0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'23'!B100</f>
        <v>stella gantung</v>
      </c>
      <c r="C100" s="30" t="str">
        <f>'23'!C100</f>
        <v/>
      </c>
      <c r="D100" s="30">
        <f>'23'!G100
</f>
        <v>0</v>
      </c>
      <c r="E100" s="30"/>
      <c r="F100" s="30"/>
      <c r="G100" s="34">
        <v>0.0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'23'!B101</f>
        <v>brush kain</v>
      </c>
      <c r="C101" s="30" t="str">
        <f>'23'!C101</f>
        <v/>
      </c>
      <c r="D101" s="30">
        <f>'23'!G101
</f>
        <v>1</v>
      </c>
      <c r="E101" s="30"/>
      <c r="F101" s="30"/>
      <c r="G101" s="34">
        <v>1.0</v>
      </c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'23'!B102</f>
        <v>pembersih lantai 4L</v>
      </c>
      <c r="C102" s="30" t="str">
        <f>'23'!C102</f>
        <v/>
      </c>
      <c r="D102" s="30">
        <f>'23'!G102
</f>
        <v>4000</v>
      </c>
      <c r="E102" s="30"/>
      <c r="F102" s="30"/>
      <c r="G102" s="34">
        <v>4000.0</v>
      </c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'23'!B103</f>
        <v/>
      </c>
      <c r="C103" s="30" t="str">
        <f>'23'!C103</f>
        <v/>
      </c>
      <c r="D103" s="30" t="str">
        <f>'23'!G103
</f>
        <v/>
      </c>
      <c r="E103" s="30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'23'!B104</f>
        <v/>
      </c>
      <c r="C104" s="30" t="str">
        <f>'23'!C104</f>
        <v/>
      </c>
      <c r="D104" s="30" t="str">
        <f>'23'!G104
</f>
        <v/>
      </c>
      <c r="E104" s="30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'23'!B105</f>
        <v/>
      </c>
      <c r="C105" s="30" t="str">
        <f>'23'!C105</f>
        <v/>
      </c>
      <c r="D105" s="30" t="str">
        <f>'23'!G105
</f>
        <v/>
      </c>
      <c r="E105" s="30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'23'!B106</f>
        <v/>
      </c>
      <c r="C106" s="30" t="str">
        <f>'23'!C106</f>
        <v/>
      </c>
      <c r="D106" s="30" t="str">
        <f>'23'!G106
</f>
        <v/>
      </c>
      <c r="E106" s="30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'23'!B107</f>
        <v/>
      </c>
      <c r="C107" s="30" t="str">
        <f>'23'!C107</f>
        <v/>
      </c>
      <c r="D107" s="30" t="str">
        <f>'23'!G107
</f>
        <v/>
      </c>
      <c r="E107" s="30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'23'!B108</f>
        <v/>
      </c>
      <c r="C108" s="30" t="str">
        <f>'23'!C108</f>
        <v/>
      </c>
      <c r="D108" s="30" t="str">
        <f>'23'!G108
</f>
        <v/>
      </c>
      <c r="E108" s="30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'23'!B109</f>
        <v/>
      </c>
      <c r="C109" s="30" t="str">
        <f>'23'!C109</f>
        <v/>
      </c>
      <c r="D109" s="30" t="str">
        <f>'23'!G109
</f>
        <v/>
      </c>
      <c r="E109" s="30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'23'!B110</f>
        <v/>
      </c>
      <c r="C110" s="30" t="str">
        <f>'23'!C110</f>
        <v/>
      </c>
      <c r="D110" s="30" t="str">
        <f>'23'!G110
</f>
        <v/>
      </c>
      <c r="E110" s="30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'23'!B111</f>
        <v/>
      </c>
      <c r="C111" s="30" t="str">
        <f>'23'!C111</f>
        <v/>
      </c>
      <c r="D111" s="30" t="str">
        <f>'23'!G111
</f>
        <v/>
      </c>
      <c r="E111" s="30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'23'!B112</f>
        <v/>
      </c>
      <c r="C112" s="30" t="str">
        <f>'23'!C112</f>
        <v/>
      </c>
      <c r="D112" s="30" t="str">
        <f>'23'!G112
</f>
        <v/>
      </c>
      <c r="E112" s="30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'23'!B113</f>
        <v/>
      </c>
      <c r="C113" s="30" t="str">
        <f>'23'!C113</f>
        <v/>
      </c>
      <c r="D113" s="30" t="str">
        <f>'23'!G113
</f>
        <v/>
      </c>
      <c r="E113" s="30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'23'!B114</f>
        <v/>
      </c>
      <c r="C114" s="30" t="str">
        <f>'23'!C114</f>
        <v/>
      </c>
      <c r="D114" s="30" t="str">
        <f>'23'!G114
</f>
        <v/>
      </c>
      <c r="E114" s="30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'23'!B115</f>
        <v/>
      </c>
      <c r="C115" s="30" t="str">
        <f>'23'!C115</f>
        <v/>
      </c>
      <c r="D115" s="30" t="str">
        <f>'23'!G115
</f>
        <v/>
      </c>
      <c r="E115" s="30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'23'!B116</f>
        <v/>
      </c>
      <c r="C116" s="30" t="str">
        <f>'23'!C116</f>
        <v/>
      </c>
      <c r="D116" s="30" t="str">
        <f>'23'!G116
</f>
        <v/>
      </c>
      <c r="E116" s="30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'23'!B117</f>
        <v/>
      </c>
      <c r="C117" s="48" t="str">
        <f>'23'!C117</f>
        <v/>
      </c>
      <c r="D117" s="48" t="str">
        <f>'23'!G117
</f>
        <v/>
      </c>
      <c r="E117" s="51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24.88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05" t="s">
        <v>12</v>
      </c>
      <c r="B2" s="17" t="str">
        <f>'24'!B2</f>
        <v>Susu UHT</v>
      </c>
      <c r="C2" s="22">
        <f>'24'!C2</f>
        <v>50</v>
      </c>
      <c r="D2" s="22">
        <f>'24'!G2</f>
        <v>6618</v>
      </c>
      <c r="E2" s="18">
        <v>12000.0</v>
      </c>
      <c r="F2" s="26"/>
      <c r="G2" s="18">
        <v>18272.0</v>
      </c>
      <c r="H2" s="24" t="s">
        <v>14</v>
      </c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06"/>
      <c r="B3" s="29" t="str">
        <f>'24'!B3</f>
        <v>Thai Tea Chatramue </v>
      </c>
      <c r="C3" s="30" t="str">
        <f>'24'!C3</f>
        <v/>
      </c>
      <c r="D3" s="30">
        <f>'24'!G3</f>
        <v>347</v>
      </c>
      <c r="E3" s="30"/>
      <c r="F3" s="38"/>
      <c r="G3" s="34">
        <v>347.0</v>
      </c>
      <c r="H3" s="37"/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06"/>
      <c r="B4" s="29" t="str">
        <f>'24'!B4</f>
        <v>Tapioca Pearl</v>
      </c>
      <c r="C4" s="30" t="str">
        <f>'24'!C4</f>
        <v/>
      </c>
      <c r="D4" s="30">
        <f>'24'!G4</f>
        <v>1000</v>
      </c>
      <c r="E4" s="30"/>
      <c r="F4" s="38"/>
      <c r="G4" s="34">
        <v>1000.0</v>
      </c>
      <c r="H4" s="37"/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06"/>
      <c r="B5" s="29" t="str">
        <f>'24'!B5</f>
        <v>Kopi Robusta Kerinci</v>
      </c>
      <c r="C5" s="30" t="str">
        <f>'24'!C5</f>
        <v/>
      </c>
      <c r="D5" s="30">
        <f>'24'!G5</f>
        <v>1000</v>
      </c>
      <c r="E5" s="30"/>
      <c r="F5" s="38"/>
      <c r="G5" s="34">
        <v>1000.0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06"/>
      <c r="B6" s="29" t="str">
        <f>'24'!B6</f>
        <v>Fructose Syrup</v>
      </c>
      <c r="C6" s="30" t="str">
        <f>'24'!C6</f>
        <v/>
      </c>
      <c r="D6" s="30">
        <f>'24'!G6</f>
        <v>6598</v>
      </c>
      <c r="E6" s="30"/>
      <c r="F6" s="38"/>
      <c r="G6" s="34">
        <v>6252.0</v>
      </c>
      <c r="H6" s="37"/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06"/>
      <c r="B7" s="29" t="str">
        <f>'24'!B7</f>
        <v>Gula Aren Bubuk</v>
      </c>
      <c r="C7" s="30" t="str">
        <f>'24'!C7</f>
        <v/>
      </c>
      <c r="D7" s="30">
        <f>'24'!G7</f>
        <v>361</v>
      </c>
      <c r="E7" s="46"/>
      <c r="F7" s="30"/>
      <c r="G7" s="34">
        <v>361.0</v>
      </c>
      <c r="H7" s="37"/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06"/>
      <c r="B8" s="29" t="str">
        <f>'24'!B8</f>
        <v>Gula Aren Cair</v>
      </c>
      <c r="C8" s="30" t="str">
        <f>'24'!C8</f>
        <v/>
      </c>
      <c r="D8" s="30">
        <f>'24'!G8</f>
        <v>530</v>
      </c>
      <c r="E8" s="34">
        <v>1000.0</v>
      </c>
      <c r="F8" s="30"/>
      <c r="G8" s="34">
        <v>1479.0</v>
      </c>
      <c r="H8" s="35" t="s">
        <v>14</v>
      </c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06"/>
      <c r="B9" s="29" t="str">
        <f>'24'!B9</f>
        <v>Carnation</v>
      </c>
      <c r="C9" s="30" t="str">
        <f>'24'!C9</f>
        <v/>
      </c>
      <c r="D9" s="30">
        <f>'24'!G9</f>
        <v>3304</v>
      </c>
      <c r="E9" s="30"/>
      <c r="F9" s="30"/>
      <c r="G9" s="34">
        <v>3253.0</v>
      </c>
      <c r="H9" s="37"/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06"/>
      <c r="B10" s="29" t="str">
        <f>'24'!B10</f>
        <v>Hazelnut Syrup</v>
      </c>
      <c r="C10" s="30">
        <f>'24'!C10</f>
        <v>102</v>
      </c>
      <c r="D10" s="30">
        <f>'24'!G10</f>
        <v>789</v>
      </c>
      <c r="E10" s="30"/>
      <c r="F10" s="30"/>
      <c r="G10" s="34">
        <v>789.0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06"/>
      <c r="B11" s="29" t="str">
        <f>'24'!B11</f>
        <v>Small Cup - 14 Oz</v>
      </c>
      <c r="C11" s="30" t="str">
        <f>'24'!C11</f>
        <v/>
      </c>
      <c r="D11" s="30">
        <f>'24'!G11</f>
        <v>325</v>
      </c>
      <c r="E11" s="30"/>
      <c r="F11" s="30"/>
      <c r="G11" s="34">
        <v>324.0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06"/>
      <c r="B12" s="29" t="str">
        <f>'24'!B12</f>
        <v>Large Cup - 22 Oz</v>
      </c>
      <c r="C12" s="30" t="str">
        <f>'24'!C12</f>
        <v/>
      </c>
      <c r="D12" s="30">
        <f>'24'!G12</f>
        <v>166</v>
      </c>
      <c r="E12" s="30"/>
      <c r="F12" s="30"/>
      <c r="G12" s="34">
        <v>164.0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06"/>
      <c r="B13" s="29" t="str">
        <f>'24'!B13</f>
        <v>Sedotan Besar</v>
      </c>
      <c r="C13" s="30" t="str">
        <f>'24'!C13</f>
        <v/>
      </c>
      <c r="D13" s="30">
        <f>'24'!G13</f>
        <v>73</v>
      </c>
      <c r="E13" s="30"/>
      <c r="F13" s="30"/>
      <c r="G13" s="34">
        <v>73.0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06"/>
      <c r="B14" s="29" t="str">
        <f>'24'!B14</f>
        <v>Sedotan Kecil</v>
      </c>
      <c r="C14" s="30" t="str">
        <f>'24'!C14</f>
        <v/>
      </c>
      <c r="D14" s="30">
        <f>'24'!G14</f>
        <v>78</v>
      </c>
      <c r="E14" s="30"/>
      <c r="F14" s="30"/>
      <c r="G14" s="34">
        <v>74.0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06"/>
      <c r="B15" s="29" t="str">
        <f>'24'!B15</f>
        <v>Cup Sealer</v>
      </c>
      <c r="C15" s="30" t="str">
        <f>'24'!C15</f>
        <v/>
      </c>
      <c r="D15" s="30">
        <f>'24'!G15</f>
        <v>0</v>
      </c>
      <c r="E15" s="34">
        <v>1.0</v>
      </c>
      <c r="F15" s="30"/>
      <c r="G15" s="34">
        <v>1.0</v>
      </c>
      <c r="H15" s="35" t="s">
        <v>14</v>
      </c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06"/>
      <c r="B16" s="29" t="str">
        <f>'24'!B16</f>
        <v>Air Mineral SMS</v>
      </c>
      <c r="C16" s="30" t="str">
        <f>'24'!C16</f>
        <v/>
      </c>
      <c r="D16" s="30">
        <f>'24'!G16</f>
        <v>2</v>
      </c>
      <c r="E16" s="30"/>
      <c r="F16" s="30"/>
      <c r="G16" s="34">
        <v>2.0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06"/>
      <c r="B17" s="29" t="str">
        <f>'24'!B17</f>
        <v/>
      </c>
      <c r="C17" s="30" t="str">
        <f>'24'!C17</f>
        <v/>
      </c>
      <c r="D17" s="30" t="str">
        <f>'24'!G17</f>
        <v/>
      </c>
      <c r="E17" s="30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06"/>
      <c r="B18" s="29" t="str">
        <f>'24'!B18</f>
        <v/>
      </c>
      <c r="C18" s="30" t="str">
        <f>'24'!C18</f>
        <v/>
      </c>
      <c r="D18" s="30" t="str">
        <f>'24'!G18</f>
        <v/>
      </c>
      <c r="E18" s="30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06"/>
      <c r="B19" s="29" t="str">
        <f>'24'!B19</f>
        <v/>
      </c>
      <c r="C19" s="30" t="str">
        <f>'24'!C19</f>
        <v/>
      </c>
      <c r="D19" s="30" t="str">
        <f>'24'!G19</f>
        <v/>
      </c>
      <c r="E19" s="30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06"/>
      <c r="B20" s="29" t="str">
        <f>'24'!B20</f>
        <v/>
      </c>
      <c r="C20" s="30" t="str">
        <f>'24'!C20</f>
        <v/>
      </c>
      <c r="D20" s="30" t="str">
        <f>'24'!G20</f>
        <v/>
      </c>
      <c r="E20" s="30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06"/>
      <c r="B21" s="29" t="str">
        <f>'24'!B21</f>
        <v/>
      </c>
      <c r="C21" s="30" t="str">
        <f>'24'!C21</f>
        <v/>
      </c>
      <c r="D21" s="30" t="str">
        <f>'24'!G21</f>
        <v/>
      </c>
      <c r="E21" s="30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07"/>
      <c r="B22" s="62" t="str">
        <f>'24'!B22</f>
        <v/>
      </c>
      <c r="C22" s="51" t="str">
        <f>'24'!C22</f>
        <v/>
      </c>
      <c r="D22" s="51" t="str">
        <f>'24'!G22</f>
        <v/>
      </c>
      <c r="E22" s="51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89" t="str">
        <f>'24'!B23</f>
        <v>Bubble Gum Powder</v>
      </c>
      <c r="C23" s="46" t="str">
        <f>'24'!C23</f>
        <v/>
      </c>
      <c r="D23" s="46">
        <f>'24'!G23</f>
        <v>594</v>
      </c>
      <c r="E23" s="46"/>
      <c r="F23" s="46"/>
      <c r="G23" s="57">
        <v>594.0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108" t="str">
        <f>'24'!B24</f>
        <v>Cotton Candy Powder</v>
      </c>
      <c r="C24" s="30" t="str">
        <f>'24'!C24</f>
        <v/>
      </c>
      <c r="D24" s="30">
        <f>'24'!G24</f>
        <v>110</v>
      </c>
      <c r="E24" s="30"/>
      <c r="F24" s="30"/>
      <c r="G24" s="34">
        <v>110.0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108" t="str">
        <f>'24'!B25</f>
        <v>Cream Cheese Powder</v>
      </c>
      <c r="C25" s="30" t="str">
        <f>'24'!C25</f>
        <v/>
      </c>
      <c r="D25" s="30">
        <f>'24'!G25</f>
        <v>0</v>
      </c>
      <c r="E25" s="30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108" t="str">
        <f>'24'!B26</f>
        <v>Es Permen Karet Powder</v>
      </c>
      <c r="C26" s="30" t="str">
        <f>'24'!C26</f>
        <v/>
      </c>
      <c r="D26" s="30">
        <f>'24'!G26</f>
        <v>762</v>
      </c>
      <c r="E26" s="30"/>
      <c r="F26" s="30"/>
      <c r="G26" s="34">
        <v>762.0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108" t="str">
        <f>'24'!B27</f>
        <v>Green Tea Powder</v>
      </c>
      <c r="C27" s="30" t="str">
        <f>'24'!C27</f>
        <v/>
      </c>
      <c r="D27" s="30">
        <f>'24'!G27</f>
        <v>778</v>
      </c>
      <c r="E27" s="30"/>
      <c r="F27" s="30"/>
      <c r="G27" s="34">
        <v>778.0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108" t="str">
        <f>'24'!B28</f>
        <v>Lemon Tea Powder</v>
      </c>
      <c r="C28" s="30" t="str">
        <f>'24'!C28</f>
        <v/>
      </c>
      <c r="D28" s="30">
        <f>'24'!G28</f>
        <v>1149</v>
      </c>
      <c r="E28" s="30"/>
      <c r="F28" s="30"/>
      <c r="G28" s="34">
        <v>1149.0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108" t="str">
        <f>'24'!B29</f>
        <v>Lychee Powder</v>
      </c>
      <c r="C29" s="30" t="str">
        <f>'24'!C29</f>
        <v/>
      </c>
      <c r="D29" s="30">
        <f>'24'!G29</f>
        <v>883</v>
      </c>
      <c r="E29" s="30"/>
      <c r="F29" s="30"/>
      <c r="G29" s="34">
        <v>883.0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108" t="str">
        <f>'24'!B30</f>
        <v>Lychee Tea Powder</v>
      </c>
      <c r="C30" s="30" t="str">
        <f>'24'!C30</f>
        <v/>
      </c>
      <c r="D30" s="30">
        <f>'24'!G30</f>
        <v>932</v>
      </c>
      <c r="E30" s="30"/>
      <c r="F30" s="30"/>
      <c r="G30" s="34">
        <v>898.0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108" t="str">
        <f>'24'!B31</f>
        <v>Mango Powder</v>
      </c>
      <c r="C31" s="30" t="str">
        <f>'24'!C31</f>
        <v/>
      </c>
      <c r="D31" s="30">
        <f>'24'!G31</f>
        <v>240</v>
      </c>
      <c r="E31" s="30"/>
      <c r="F31" s="30"/>
      <c r="G31" s="34">
        <v>188.0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108" t="str">
        <f>'24'!B32</f>
        <v>Milo Powder</v>
      </c>
      <c r="C32" s="30" t="str">
        <f>'24'!C32</f>
        <v/>
      </c>
      <c r="D32" s="30">
        <f>'24'!G32</f>
        <v>794</v>
      </c>
      <c r="E32" s="30"/>
      <c r="F32" s="30"/>
      <c r="G32" s="34">
        <v>794.0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108" t="str">
        <f>'24'!B33</f>
        <v>NDC Creamer Powder</v>
      </c>
      <c r="C33" s="30" t="str">
        <f>'24'!C33</f>
        <v/>
      </c>
      <c r="D33" s="30">
        <f>'24'!G33</f>
        <v>1404</v>
      </c>
      <c r="E33" s="30"/>
      <c r="F33" s="30"/>
      <c r="G33" s="34">
        <v>1404.0</v>
      </c>
      <c r="H33" s="37"/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108" t="str">
        <f>'24'!B34</f>
        <v>Ovaltine Powder</v>
      </c>
      <c r="C34" s="30" t="str">
        <f>'24'!C34</f>
        <v/>
      </c>
      <c r="D34" s="30">
        <f>'24'!G34</f>
        <v>989</v>
      </c>
      <c r="E34" s="30"/>
      <c r="F34" s="30"/>
      <c r="G34" s="34">
        <v>989.0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108" t="str">
        <f>'24'!B35</f>
        <v>Red Velvet Powder</v>
      </c>
      <c r="C35" s="30" t="str">
        <f>'24'!C35</f>
        <v/>
      </c>
      <c r="D35" s="30">
        <f>'24'!G35</f>
        <v>235</v>
      </c>
      <c r="E35" s="30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108" t="str">
        <f>'24'!B36</f>
        <v>Royal Chocolate Powder</v>
      </c>
      <c r="C36" s="30" t="str">
        <f>'24'!C36</f>
        <v/>
      </c>
      <c r="D36" s="30">
        <f>'24'!G36</f>
        <v>644</v>
      </c>
      <c r="E36" s="30"/>
      <c r="F36" s="30"/>
      <c r="G36" s="34">
        <v>622.0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108" t="str">
        <f>'24'!B37</f>
        <v>Teh Kayu Aro Powder</v>
      </c>
      <c r="C37" s="30" t="str">
        <f>'24'!C37</f>
        <v/>
      </c>
      <c r="D37" s="30">
        <f>'24'!G37</f>
        <v>175</v>
      </c>
      <c r="E37" s="30"/>
      <c r="F37" s="30"/>
      <c r="G37" s="34">
        <v>175.0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108" t="str">
        <f>'24'!B38</f>
        <v>Taro Powder</v>
      </c>
      <c r="C38" s="30" t="str">
        <f>'24'!C38</f>
        <v/>
      </c>
      <c r="D38" s="30">
        <f>'24'!G38</f>
        <v>840</v>
      </c>
      <c r="E38" s="30"/>
      <c r="F38" s="30"/>
      <c r="G38" s="34">
        <v>840.0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108" t="str">
        <f>'24'!B39</f>
        <v>Vanilla Powder</v>
      </c>
      <c r="C39" s="30" t="str">
        <f>'24'!C39</f>
        <v/>
      </c>
      <c r="D39" s="30">
        <f>'24'!G39</f>
        <v>460</v>
      </c>
      <c r="E39" s="30"/>
      <c r="F39" s="30"/>
      <c r="G39" s="34">
        <v>460.0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108" t="str">
        <f>'24'!B40</f>
        <v/>
      </c>
      <c r="C40" s="30" t="str">
        <f>'24'!C40</f>
        <v/>
      </c>
      <c r="D40" s="30" t="str">
        <f>'24'!G40</f>
        <v/>
      </c>
      <c r="E40" s="30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108" t="str">
        <f>'24'!B41</f>
        <v/>
      </c>
      <c r="C41" s="30" t="str">
        <f>'24'!C41</f>
        <v/>
      </c>
      <c r="D41" s="30" t="str">
        <f>'24'!G41</f>
        <v/>
      </c>
      <c r="E41" s="30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109" t="str">
        <f>'24'!B42</f>
        <v/>
      </c>
      <c r="C42" s="66" t="str">
        <f>'24'!C42</f>
        <v/>
      </c>
      <c r="D42" s="66" t="str">
        <f>'24'!G42</f>
        <v/>
      </c>
      <c r="E42" s="66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87" t="str">
        <f>'24'!B43</f>
        <v>Cold Brew</v>
      </c>
      <c r="C43" s="22" t="str">
        <f>'24'!C43</f>
        <v/>
      </c>
      <c r="D43" s="22">
        <f>'24'!G43</f>
        <v>518</v>
      </c>
      <c r="E43" s="22"/>
      <c r="F43" s="22"/>
      <c r="G43" s="18">
        <v>405.0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108" t="str">
        <f>'24'!B44</f>
        <v>Biang Black Tea Kayu Aro</v>
      </c>
      <c r="C44" s="30" t="str">
        <f>'24'!C44</f>
        <v/>
      </c>
      <c r="D44" s="30">
        <f>'24'!G44</f>
        <v>554</v>
      </c>
      <c r="E44" s="30"/>
      <c r="F44" s="30"/>
      <c r="G44" s="34">
        <v>554.0</v>
      </c>
      <c r="H44" s="37"/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108" t="str">
        <f>'24'!B45</f>
        <v>Biang Thai Tea</v>
      </c>
      <c r="C45" s="30" t="str">
        <f>'24'!C45</f>
        <v/>
      </c>
      <c r="D45" s="30">
        <f>'24'!G45</f>
        <v>2238</v>
      </c>
      <c r="E45" s="30"/>
      <c r="F45" s="30"/>
      <c r="G45" s="34">
        <v>2238.0</v>
      </c>
      <c r="H45" s="37"/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108" t="str">
        <f>'24'!B46</f>
        <v>Cream Cheese</v>
      </c>
      <c r="C46" s="30" t="str">
        <f>'24'!C46</f>
        <v/>
      </c>
      <c r="D46" s="30">
        <f>'24'!G46</f>
        <v>0</v>
      </c>
      <c r="E46" s="30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108" t="str">
        <f>'24'!B47</f>
        <v>Boba</v>
      </c>
      <c r="C47" s="30" t="str">
        <f>'24'!C47</f>
        <v/>
      </c>
      <c r="D47" s="30">
        <f>'24'!G47</f>
        <v>574</v>
      </c>
      <c r="E47" s="30"/>
      <c r="F47" s="30"/>
      <c r="G47" s="34">
        <v>282.0</v>
      </c>
      <c r="H47" s="37"/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108" t="str">
        <f>'24'!B48</f>
        <v>Creamer Cair</v>
      </c>
      <c r="C48" s="30" t="str">
        <f>'24'!C48</f>
        <v/>
      </c>
      <c r="D48" s="30">
        <f>'24'!G48</f>
        <v>138</v>
      </c>
      <c r="E48" s="30"/>
      <c r="F48" s="30"/>
      <c r="G48" s="34">
        <v>78.0</v>
      </c>
      <c r="H48" s="37"/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108" t="str">
        <f>'24'!B49</f>
        <v/>
      </c>
      <c r="C49" s="30" t="str">
        <f>'24'!C49</f>
        <v/>
      </c>
      <c r="D49" s="30" t="str">
        <f>'24'!G49</f>
        <v/>
      </c>
      <c r="E49" s="30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108" t="str">
        <f>'24'!B50</f>
        <v/>
      </c>
      <c r="C50" s="30" t="str">
        <f>'24'!C50</f>
        <v/>
      </c>
      <c r="D50" s="30" t="str">
        <f>'24'!G50</f>
        <v/>
      </c>
      <c r="E50" s="30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108" t="str">
        <f>'24'!B51</f>
        <v/>
      </c>
      <c r="C51" s="30" t="str">
        <f>'24'!C51</f>
        <v/>
      </c>
      <c r="D51" s="30" t="str">
        <f>'24'!G51</f>
        <v/>
      </c>
      <c r="E51" s="30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110" t="str">
        <f>'24'!B52</f>
        <v/>
      </c>
      <c r="C52" s="51" t="str">
        <f>'24'!C52</f>
        <v/>
      </c>
      <c r="D52" s="51" t="str">
        <f>'24'!G52</f>
        <v/>
      </c>
      <c r="E52" s="51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89" t="str">
        <f>'24'!B53</f>
        <v>Coffee Jelly</v>
      </c>
      <c r="C53" s="46" t="str">
        <f>'24'!C53</f>
        <v/>
      </c>
      <c r="D53" s="46">
        <f>'24'!G53</f>
        <v>0</v>
      </c>
      <c r="E53" s="4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108" t="str">
        <f>'24'!B54</f>
        <v>Lotus Crumb</v>
      </c>
      <c r="C54" s="30" t="str">
        <f>'24'!C54</f>
        <v/>
      </c>
      <c r="D54" s="30">
        <f>'24'!G54</f>
        <v>0</v>
      </c>
      <c r="E54" s="30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108" t="str">
        <f>'24'!B55</f>
        <v>Oreo Crumbs</v>
      </c>
      <c r="C55" s="30" t="str">
        <f>'24'!C55</f>
        <v/>
      </c>
      <c r="D55" s="30">
        <f>'24'!G55</f>
        <v>4914</v>
      </c>
      <c r="E55" s="30"/>
      <c r="F55" s="30"/>
      <c r="G55" s="34">
        <v>4781.0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108" t="str">
        <f>'24'!B56</f>
        <v>Rainbow Jelly</v>
      </c>
      <c r="C56" s="30" t="str">
        <f>'24'!C56</f>
        <v/>
      </c>
      <c r="D56" s="30">
        <f>'24'!G56</f>
        <v>0</v>
      </c>
      <c r="E56" s="30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108" t="str">
        <f>'24'!B57</f>
        <v>Strawberry jam</v>
      </c>
      <c r="C57" s="30" t="str">
        <f>'24'!C57</f>
        <v/>
      </c>
      <c r="D57" s="30">
        <f>'24'!G57</f>
        <v>3167</v>
      </c>
      <c r="E57" s="30"/>
      <c r="F57" s="30"/>
      <c r="G57" s="34">
        <v>3124.0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108" t="str">
        <f>'24'!B58</f>
        <v>Manggo Jam</v>
      </c>
      <c r="C58" s="30" t="str">
        <f>'24'!C58</f>
        <v/>
      </c>
      <c r="D58" s="30">
        <f>'24'!G58</f>
        <v>3300</v>
      </c>
      <c r="E58" s="30"/>
      <c r="F58" s="30"/>
      <c r="G58" s="34">
        <v>3291.0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108" t="str">
        <f>'24'!B59</f>
        <v>Chocolate Topping</v>
      </c>
      <c r="C59" s="30" t="str">
        <f>'24'!C59</f>
        <v/>
      </c>
      <c r="D59" s="30">
        <f>'24'!G59</f>
        <v>3154</v>
      </c>
      <c r="E59" s="30"/>
      <c r="F59" s="30"/>
      <c r="G59" s="34">
        <v>3154.0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108" t="str">
        <f>'24'!B60</f>
        <v>Chocolate Sauce</v>
      </c>
      <c r="C60" s="30" t="str">
        <f>'24'!C60</f>
        <v/>
      </c>
      <c r="D60" s="30" t="str">
        <f>'24'!G60</f>
        <v/>
      </c>
      <c r="E60" s="30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108" t="str">
        <f>'24'!B61</f>
        <v>Yakult</v>
      </c>
      <c r="C61" s="30" t="str">
        <f>'24'!C61</f>
        <v/>
      </c>
      <c r="D61" s="30">
        <f>'24'!G61</f>
        <v>17</v>
      </c>
      <c r="E61" s="30"/>
      <c r="F61" s="30"/>
      <c r="G61" s="34">
        <v>15.0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108" t="str">
        <f>'24'!B62</f>
        <v>kacang morin</v>
      </c>
      <c r="C62" s="30" t="str">
        <f>'24'!C62</f>
        <v/>
      </c>
      <c r="D62" s="30">
        <f>'24'!G62</f>
        <v>689</v>
      </c>
      <c r="E62" s="30"/>
      <c r="F62" s="30"/>
      <c r="G62" s="34">
        <v>656.0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108" t="str">
        <f>'24'!B63</f>
        <v/>
      </c>
      <c r="C63" s="30" t="str">
        <f>'24'!C63</f>
        <v/>
      </c>
      <c r="D63" s="30" t="str">
        <f>'24'!G63</f>
        <v/>
      </c>
      <c r="E63" s="30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108" t="str">
        <f>'24'!B64</f>
        <v/>
      </c>
      <c r="C64" s="30" t="str">
        <f>'24'!C64</f>
        <v/>
      </c>
      <c r="D64" s="30" t="str">
        <f>'24'!G64</f>
        <v/>
      </c>
      <c r="E64" s="30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109" t="str">
        <f>'24'!B65</f>
        <v/>
      </c>
      <c r="C65" s="66" t="str">
        <f>'24'!C65</f>
        <v/>
      </c>
      <c r="D65" s="66" t="str">
        <f>'24'!G65</f>
        <v/>
      </c>
      <c r="E65" s="66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87" t="str">
        <f>'24'!B66</f>
        <v>Soft Mix Vanilla</v>
      </c>
      <c r="C66" s="22" t="str">
        <f>'24'!C66</f>
        <v/>
      </c>
      <c r="D66" s="22">
        <f>'24'!G66</f>
        <v>25000</v>
      </c>
      <c r="E66" s="18">
        <v>20000.0</v>
      </c>
      <c r="F66" s="22"/>
      <c r="G66" s="18">
        <v>35000.0</v>
      </c>
      <c r="H66" s="24" t="s">
        <v>14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108" t="str">
        <f>'24'!B67</f>
        <v>Soft Mix Mocca</v>
      </c>
      <c r="C67" s="30" t="str">
        <f>'24'!C67</f>
        <v/>
      </c>
      <c r="D67" s="30" t="str">
        <f>'24'!G67</f>
        <v/>
      </c>
      <c r="E67" s="30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108" t="str">
        <f>'24'!B68</f>
        <v>Soft Mix Green Tea</v>
      </c>
      <c r="C68" s="30" t="str">
        <f>'24'!C68</f>
        <v/>
      </c>
      <c r="D68" s="30">
        <f>'24'!G68</f>
        <v>19000</v>
      </c>
      <c r="E68" s="34">
        <v>10000.0</v>
      </c>
      <c r="F68" s="30"/>
      <c r="G68" s="34">
        <v>24000.0</v>
      </c>
      <c r="H68" s="35" t="s">
        <v>14</v>
      </c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108" t="str">
        <f>'24'!B69</f>
        <v>Soft Mix Strawberry</v>
      </c>
      <c r="C69" s="30" t="str">
        <f>'24'!C69</f>
        <v/>
      </c>
      <c r="D69" s="30" t="str">
        <f>'24'!G69</f>
        <v/>
      </c>
      <c r="E69" s="30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108" t="str">
        <f>'24'!B70</f>
        <v>Soft Mix Chocolate</v>
      </c>
      <c r="C70" s="30" t="str">
        <f>'24'!C70</f>
        <v/>
      </c>
      <c r="D70" s="30" t="str">
        <f>'24'!G70</f>
        <v/>
      </c>
      <c r="E70" s="30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108" t="str">
        <f>'24'!B71</f>
        <v>Cup 12 Oz</v>
      </c>
      <c r="C71" s="30" t="str">
        <f>'24'!C71</f>
        <v/>
      </c>
      <c r="D71" s="30">
        <f>'24'!G71</f>
        <v>748</v>
      </c>
      <c r="E71" s="30"/>
      <c r="F71" s="30"/>
      <c r="G71" s="34">
        <v>723.0</v>
      </c>
      <c r="H71" s="37"/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108" t="str">
        <f>'24'!B72</f>
        <v>Cone</v>
      </c>
      <c r="C72" s="30" t="str">
        <f>'24'!C72</f>
        <v/>
      </c>
      <c r="D72" s="30">
        <f>'24'!G72</f>
        <v>510</v>
      </c>
      <c r="E72" s="30"/>
      <c r="F72" s="30"/>
      <c r="G72" s="34">
        <v>480.0</v>
      </c>
      <c r="H72" s="37"/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108" t="str">
        <f>'24'!B73</f>
        <v>Sendok Ice Cream</v>
      </c>
      <c r="C73" s="30" t="str">
        <f>'24'!C73</f>
        <v/>
      </c>
      <c r="D73" s="30">
        <f>'24'!G73</f>
        <v>634</v>
      </c>
      <c r="E73" s="30"/>
      <c r="F73" s="30"/>
      <c r="G73" s="34">
        <v>609.0</v>
      </c>
      <c r="H73" s="37"/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108" t="str">
        <f>'24'!B74</f>
        <v>Paper Cup 4 Oz</v>
      </c>
      <c r="C74" s="30" t="str">
        <f>'24'!C74</f>
        <v/>
      </c>
      <c r="D74" s="30">
        <f>'24'!G74</f>
        <v>293</v>
      </c>
      <c r="E74" s="30"/>
      <c r="F74" s="30"/>
      <c r="G74" s="34">
        <v>293.0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108" t="str">
        <f>'24'!B75</f>
        <v/>
      </c>
      <c r="C75" s="30" t="str">
        <f>'24'!C75</f>
        <v/>
      </c>
      <c r="D75" s="30" t="str">
        <f>'24'!G75</f>
        <v/>
      </c>
      <c r="E75" s="30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108" t="str">
        <f>'24'!B76</f>
        <v/>
      </c>
      <c r="C76" s="30" t="str">
        <f>'24'!C76</f>
        <v/>
      </c>
      <c r="D76" s="30" t="str">
        <f>'24'!G76</f>
        <v/>
      </c>
      <c r="E76" s="30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108" t="str">
        <f>'24'!B77</f>
        <v/>
      </c>
      <c r="C77" s="30" t="str">
        <f>'24'!C77</f>
        <v/>
      </c>
      <c r="D77" s="30" t="str">
        <f>'24'!G77</f>
        <v/>
      </c>
      <c r="E77" s="30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108" t="str">
        <f>'24'!B78</f>
        <v/>
      </c>
      <c r="C78" s="30" t="str">
        <f>'24'!C78</f>
        <v/>
      </c>
      <c r="D78" s="30" t="str">
        <f>'24'!G78</f>
        <v/>
      </c>
      <c r="E78" s="30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108" t="str">
        <f>'24'!B79</f>
        <v/>
      </c>
      <c r="C79" s="30" t="str">
        <f>'24'!C79</f>
        <v/>
      </c>
      <c r="D79" s="30" t="str">
        <f>'24'!G79</f>
        <v/>
      </c>
      <c r="E79" s="30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108" t="str">
        <f>'24'!B80</f>
        <v/>
      </c>
      <c r="C80" s="30" t="str">
        <f>'24'!C80</f>
        <v/>
      </c>
      <c r="D80" s="30" t="str">
        <f>'24'!G80</f>
        <v/>
      </c>
      <c r="E80" s="30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108" t="str">
        <f>'24'!B81</f>
        <v/>
      </c>
      <c r="C81" s="30" t="str">
        <f>'24'!C81</f>
        <v/>
      </c>
      <c r="D81" s="30" t="str">
        <f>'24'!G81</f>
        <v/>
      </c>
      <c r="E81" s="30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108" t="str">
        <f>'24'!B82</f>
        <v/>
      </c>
      <c r="C82" s="30" t="str">
        <f>'24'!C82</f>
        <v/>
      </c>
      <c r="D82" s="30" t="str">
        <f>'24'!G82</f>
        <v/>
      </c>
      <c r="E82" s="30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108" t="str">
        <f>'24'!B83</f>
        <v/>
      </c>
      <c r="C83" s="30" t="str">
        <f>'24'!C83</f>
        <v/>
      </c>
      <c r="D83" s="30" t="str">
        <f>'24'!G83</f>
        <v/>
      </c>
      <c r="E83" s="30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108" t="str">
        <f>'24'!B84</f>
        <v/>
      </c>
      <c r="C84" s="30" t="str">
        <f>'24'!C84</f>
        <v/>
      </c>
      <c r="D84" s="30" t="str">
        <f>'24'!G84</f>
        <v/>
      </c>
      <c r="E84" s="30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108" t="str">
        <f>'24'!B85</f>
        <v/>
      </c>
      <c r="C85" s="30" t="str">
        <f>'24'!C85</f>
        <v/>
      </c>
      <c r="D85" s="30" t="str">
        <f>'24'!G85</f>
        <v/>
      </c>
      <c r="E85" s="30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110" t="str">
        <f>'24'!B86</f>
        <v/>
      </c>
      <c r="C86" s="51" t="str">
        <f>'24'!C86</f>
        <v/>
      </c>
      <c r="D86" s="51" t="str">
        <f>'24'!G86</f>
        <v/>
      </c>
      <c r="E86" s="51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89" t="str">
        <f>'24'!B87</f>
        <v>kertas termal</v>
      </c>
      <c r="C87" s="46" t="str">
        <f>'24'!C87</f>
        <v/>
      </c>
      <c r="D87" s="46">
        <f>'24'!G87</f>
        <v>12</v>
      </c>
      <c r="E87" s="22"/>
      <c r="F87" s="22"/>
      <c r="G87" s="18">
        <v>12.0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108" t="str">
        <f>'24'!B88</f>
        <v>plastik sampah</v>
      </c>
      <c r="C88" s="30" t="str">
        <f>'24'!C88</f>
        <v/>
      </c>
      <c r="D88" s="30">
        <f>'24'!G88</f>
        <v>31</v>
      </c>
      <c r="E88" s="30"/>
      <c r="F88" s="30"/>
      <c r="G88" s="34">
        <v>30.0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108" t="str">
        <f>'24'!B89</f>
        <v>plastik cup 1 panjang</v>
      </c>
      <c r="C89" s="30" t="str">
        <f>'24'!C89</f>
        <v/>
      </c>
      <c r="D89" s="30">
        <f>'24'!G89</f>
        <v>4</v>
      </c>
      <c r="E89" s="30"/>
      <c r="F89" s="30"/>
      <c r="G89" s="34">
        <v>4.0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108" t="str">
        <f>'24'!B90</f>
        <v>plastik cup 2 panjang</v>
      </c>
      <c r="C90" s="30" t="str">
        <f>'24'!C90</f>
        <v/>
      </c>
      <c r="D90" s="30">
        <f>'24'!G90</f>
        <v>0</v>
      </c>
      <c r="E90" s="34">
        <v>10.0</v>
      </c>
      <c r="F90" s="30"/>
      <c r="G90" s="34">
        <v>10.0</v>
      </c>
      <c r="H90" s="35" t="s">
        <v>14</v>
      </c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108" t="str">
        <f>'24'!B91</f>
        <v>plastik cup 4 takeaway</v>
      </c>
      <c r="C91" s="30" t="str">
        <f>'24'!C91</f>
        <v/>
      </c>
      <c r="D91" s="30">
        <f>'24'!G91</f>
        <v>2</v>
      </c>
      <c r="E91" s="30"/>
      <c r="F91" s="30"/>
      <c r="G91" s="34">
        <v>2.0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108" t="str">
        <f>'24'!B92</f>
        <v>sabun ultra</v>
      </c>
      <c r="C92" s="30" t="str">
        <f>'24'!C92</f>
        <v/>
      </c>
      <c r="D92" s="30">
        <f>'24'!G92</f>
        <v>0</v>
      </c>
      <c r="E92" s="34">
        <v>1.0</v>
      </c>
      <c r="F92" s="30"/>
      <c r="G92" s="34">
        <v>1.0</v>
      </c>
      <c r="H92" s="35" t="s">
        <v>14</v>
      </c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108" t="str">
        <f>'24'!B93</f>
        <v>handgloves</v>
      </c>
      <c r="C93" s="30" t="str">
        <f>'24'!C93</f>
        <v/>
      </c>
      <c r="D93" s="30">
        <f>'24'!G93</f>
        <v>2</v>
      </c>
      <c r="E93" s="30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108" t="str">
        <f>'24'!B94</f>
        <v>tissu jolly </v>
      </c>
      <c r="C94" s="30" t="str">
        <f>'24'!C94</f>
        <v/>
      </c>
      <c r="D94" s="30">
        <f>'24'!G94</f>
        <v>10</v>
      </c>
      <c r="E94" s="30"/>
      <c r="F94" s="30"/>
      <c r="G94" s="34">
        <v>10.0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108" t="str">
        <f>'24'!B95</f>
        <v>pisau donat</v>
      </c>
      <c r="C95" s="30" t="str">
        <f>'24'!C95</f>
        <v/>
      </c>
      <c r="D95" s="30">
        <f>'24'!G95</f>
        <v>59</v>
      </c>
      <c r="E95" s="30"/>
      <c r="F95" s="30"/>
      <c r="G95" s="34">
        <v>58.0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108" t="str">
        <f>'24'!B96</f>
        <v>garpu donat</v>
      </c>
      <c r="C96" s="30" t="str">
        <f>'24'!C96</f>
        <v/>
      </c>
      <c r="D96" s="30">
        <f>'24'!G96</f>
        <v>68</v>
      </c>
      <c r="E96" s="30"/>
      <c r="F96" s="30"/>
      <c r="G96" s="34">
        <v>67.0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108" t="str">
        <f>'24'!B97</f>
        <v>kertas tray donat</v>
      </c>
      <c r="C97" s="30" t="str">
        <f>'24'!C97</f>
        <v/>
      </c>
      <c r="D97" s="30">
        <f>'24'!G97</f>
        <v>20</v>
      </c>
      <c r="E97" s="30"/>
      <c r="F97" s="30"/>
      <c r="G97" s="34">
        <v>19.0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108" t="str">
        <f>'24'!B98</f>
        <v>donat</v>
      </c>
      <c r="C98" s="30" t="str">
        <f>'24'!C98</f>
        <v/>
      </c>
      <c r="D98" s="30">
        <f>'24'!G98</f>
        <v>0</v>
      </c>
      <c r="E98" s="34">
        <v>5.0</v>
      </c>
      <c r="F98" s="30"/>
      <c r="G98" s="34">
        <v>4.0</v>
      </c>
      <c r="H98" s="35" t="s">
        <v>14</v>
      </c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108" t="str">
        <f>'24'!B99</f>
        <v>batrai timbangan</v>
      </c>
      <c r="C99" s="30" t="str">
        <f>'24'!C99</f>
        <v/>
      </c>
      <c r="D99" s="30">
        <f>'24'!G99</f>
        <v>2</v>
      </c>
      <c r="E99" s="30"/>
      <c r="F99" s="30"/>
      <c r="G99" s="34">
        <v>2.0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108" t="str">
        <f>'24'!B100</f>
        <v>stella gantung</v>
      </c>
      <c r="C100" s="30" t="str">
        <f>'24'!C100</f>
        <v/>
      </c>
      <c r="D100" s="30">
        <f>'24'!G100</f>
        <v>0</v>
      </c>
      <c r="E100" s="30"/>
      <c r="F100" s="30"/>
      <c r="G100" s="34">
        <v>0.0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108" t="str">
        <f>'24'!B101</f>
        <v>brush kain</v>
      </c>
      <c r="C101" s="30" t="str">
        <f>'24'!C101</f>
        <v/>
      </c>
      <c r="D101" s="30">
        <f>'24'!G101</f>
        <v>1</v>
      </c>
      <c r="E101" s="30"/>
      <c r="F101" s="30"/>
      <c r="G101" s="34">
        <v>1.0</v>
      </c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108" t="str">
        <f>'24'!B102</f>
        <v>pembersih lantai 4L</v>
      </c>
      <c r="C102" s="30" t="str">
        <f>'24'!C102</f>
        <v/>
      </c>
      <c r="D102" s="30">
        <f>'24'!G102</f>
        <v>4000</v>
      </c>
      <c r="E102" s="30"/>
      <c r="F102" s="30"/>
      <c r="G102" s="34">
        <v>4000.0</v>
      </c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108" t="str">
        <f>'24'!B103</f>
        <v/>
      </c>
      <c r="C103" s="30" t="str">
        <f>'24'!C103</f>
        <v/>
      </c>
      <c r="D103" s="30" t="str">
        <f>'24'!G103</f>
        <v/>
      </c>
      <c r="E103" s="30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108" t="str">
        <f>'24'!B104</f>
        <v/>
      </c>
      <c r="C104" s="30" t="str">
        <f>'24'!C104</f>
        <v/>
      </c>
      <c r="D104" s="30" t="str">
        <f>'24'!G104</f>
        <v/>
      </c>
      <c r="E104" s="30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108" t="str">
        <f>'24'!B105</f>
        <v/>
      </c>
      <c r="C105" s="30" t="str">
        <f>'24'!C105</f>
        <v/>
      </c>
      <c r="D105" s="30" t="str">
        <f>'24'!G105</f>
        <v/>
      </c>
      <c r="E105" s="30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108" t="str">
        <f>'24'!B106</f>
        <v/>
      </c>
      <c r="C106" s="30" t="str">
        <f>'24'!C106</f>
        <v/>
      </c>
      <c r="D106" s="30" t="str">
        <f>'24'!G106</f>
        <v/>
      </c>
      <c r="E106" s="30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108" t="str">
        <f>'24'!B107</f>
        <v/>
      </c>
      <c r="C107" s="30" t="str">
        <f>'24'!C107</f>
        <v/>
      </c>
      <c r="D107" s="30" t="str">
        <f>'24'!G107</f>
        <v/>
      </c>
      <c r="E107" s="30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108" t="str">
        <f>'24'!B108</f>
        <v/>
      </c>
      <c r="C108" s="30" t="str">
        <f>'24'!C108</f>
        <v/>
      </c>
      <c r="D108" s="30" t="str">
        <f>'24'!G108</f>
        <v/>
      </c>
      <c r="E108" s="30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108" t="str">
        <f>'24'!B109</f>
        <v/>
      </c>
      <c r="C109" s="30" t="str">
        <f>'24'!C109</f>
        <v/>
      </c>
      <c r="D109" s="30" t="str">
        <f>'24'!G109</f>
        <v/>
      </c>
      <c r="E109" s="30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108" t="str">
        <f>'24'!B110</f>
        <v/>
      </c>
      <c r="C110" s="30" t="str">
        <f>'24'!C110</f>
        <v/>
      </c>
      <c r="D110" s="30" t="str">
        <f>'24'!G110</f>
        <v/>
      </c>
      <c r="E110" s="30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108" t="str">
        <f>'24'!B111</f>
        <v/>
      </c>
      <c r="C111" s="30" t="str">
        <f>'24'!C111</f>
        <v/>
      </c>
      <c r="D111" s="30" t="str">
        <f>'24'!G111</f>
        <v/>
      </c>
      <c r="E111" s="30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108" t="str">
        <f>'24'!B112</f>
        <v/>
      </c>
      <c r="C112" s="30" t="str">
        <f>'24'!C112</f>
        <v/>
      </c>
      <c r="D112" s="30" t="str">
        <f>'24'!G112</f>
        <v/>
      </c>
      <c r="E112" s="30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108" t="str">
        <f>'24'!B113</f>
        <v/>
      </c>
      <c r="C113" s="30" t="str">
        <f>'24'!C113</f>
        <v/>
      </c>
      <c r="D113" s="30" t="str">
        <f>'24'!G113</f>
        <v/>
      </c>
      <c r="E113" s="30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108" t="str">
        <f>'24'!B114</f>
        <v/>
      </c>
      <c r="C114" s="30" t="str">
        <f>'24'!C114</f>
        <v/>
      </c>
      <c r="D114" s="30" t="str">
        <f>'24'!G114</f>
        <v/>
      </c>
      <c r="E114" s="30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108" t="str">
        <f>'24'!B115</f>
        <v/>
      </c>
      <c r="C115" s="30" t="str">
        <f>'24'!C115</f>
        <v/>
      </c>
      <c r="D115" s="30" t="str">
        <f>'24'!G115</f>
        <v/>
      </c>
      <c r="E115" s="30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108" t="str">
        <f>'24'!B116</f>
        <v/>
      </c>
      <c r="C116" s="30" t="str">
        <f>'24'!C116</f>
        <v/>
      </c>
      <c r="D116" s="30" t="str">
        <f>'24'!G116</f>
        <v/>
      </c>
      <c r="E116" s="30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110" t="str">
        <f>'24'!B117</f>
        <v/>
      </c>
      <c r="C117" s="51" t="str">
        <f>'24'!C117</f>
        <v/>
      </c>
      <c r="D117" s="51" t="str">
        <f>'24'!G117</f>
        <v/>
      </c>
      <c r="E117" s="51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89" t="str">
        <f>'24'!B118</f>
        <v/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23.13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'25'!B2</f>
        <v>Susu UHT</v>
      </c>
      <c r="C2" s="22">
        <f>'25'!C2</f>
        <v>50</v>
      </c>
      <c r="D2" s="22">
        <f>'25'!G2</f>
        <v>18272</v>
      </c>
      <c r="E2" s="22"/>
      <c r="F2" s="22"/>
      <c r="G2" s="18">
        <v>14000.0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'25'!B3</f>
        <v>Thai Tea Chatramue </v>
      </c>
      <c r="C3" s="30" t="str">
        <f>'25'!C3</f>
        <v/>
      </c>
      <c r="D3" s="30">
        <f>'25'!G3</f>
        <v>347</v>
      </c>
      <c r="E3" s="30"/>
      <c r="F3" s="34">
        <v>86.0</v>
      </c>
      <c r="G3" s="34">
        <v>261.0</v>
      </c>
      <c r="H3" s="35" t="s">
        <v>21</v>
      </c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'25'!B4</f>
        <v>Tapioca Pearl</v>
      </c>
      <c r="C4" s="30" t="str">
        <f>'25'!C4</f>
        <v/>
      </c>
      <c r="D4" s="30">
        <f>'25'!G4</f>
        <v>1000</v>
      </c>
      <c r="E4" s="30"/>
      <c r="F4" s="34">
        <v>237.0</v>
      </c>
      <c r="G4" s="34">
        <v>763.0</v>
      </c>
      <c r="H4" s="35" t="s">
        <v>18</v>
      </c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'25'!B5</f>
        <v>Kopi Robusta Kerinci</v>
      </c>
      <c r="C5" s="30" t="str">
        <f>'25'!C5</f>
        <v/>
      </c>
      <c r="D5" s="30">
        <f>'25'!G5</f>
        <v>1000</v>
      </c>
      <c r="E5" s="30"/>
      <c r="F5" s="34">
        <v>500.0</v>
      </c>
      <c r="G5" s="34">
        <v>500.0</v>
      </c>
      <c r="H5" s="35" t="s">
        <v>156</v>
      </c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'25'!B6</f>
        <v>Fructose Syrup</v>
      </c>
      <c r="C6" s="30" t="str">
        <f>'25'!C6</f>
        <v/>
      </c>
      <c r="D6" s="30">
        <f>'25'!G6</f>
        <v>6252</v>
      </c>
      <c r="E6" s="30"/>
      <c r="F6" s="30"/>
      <c r="G6" s="34">
        <v>4101.0</v>
      </c>
      <c r="H6" s="37"/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'25'!B7</f>
        <v>Gula Aren Bubuk</v>
      </c>
      <c r="C7" s="30" t="str">
        <f>'25'!C7</f>
        <v/>
      </c>
      <c r="D7" s="30">
        <f>'25'!G7</f>
        <v>361</v>
      </c>
      <c r="E7" s="30"/>
      <c r="F7" s="34">
        <v>81.0</v>
      </c>
      <c r="G7" s="34">
        <v>280.0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'25'!B8</f>
        <v>Gula Aren Cair</v>
      </c>
      <c r="C8" s="30" t="str">
        <f>'25'!C8</f>
        <v/>
      </c>
      <c r="D8" s="30">
        <f>'25'!G8</f>
        <v>1479</v>
      </c>
      <c r="E8" s="30"/>
      <c r="F8" s="30"/>
      <c r="G8" s="34">
        <v>1329.0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'25'!B9</f>
        <v>Carnation</v>
      </c>
      <c r="C9" s="30" t="str">
        <f>'25'!C9</f>
        <v/>
      </c>
      <c r="D9" s="30">
        <f>'25'!G9</f>
        <v>3253</v>
      </c>
      <c r="E9" s="30"/>
      <c r="F9" s="30"/>
      <c r="G9" s="34">
        <v>1826.0</v>
      </c>
      <c r="H9" s="37"/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'25'!B10</f>
        <v>Hazelnut Syrup</v>
      </c>
      <c r="C10" s="30">
        <f>'25'!C10</f>
        <v>102</v>
      </c>
      <c r="D10" s="30">
        <f>'25'!G10</f>
        <v>789</v>
      </c>
      <c r="E10" s="30"/>
      <c r="F10" s="30"/>
      <c r="G10" s="34">
        <v>708.0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'25'!B11</f>
        <v>Small Cup - 14 Oz</v>
      </c>
      <c r="C11" s="30" t="str">
        <f>'25'!C11</f>
        <v/>
      </c>
      <c r="D11" s="30">
        <f>'25'!G11</f>
        <v>324</v>
      </c>
      <c r="E11" s="30"/>
      <c r="F11" s="30"/>
      <c r="G11" s="34">
        <v>318.0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'25'!B12</f>
        <v>Large Cup - 22 Oz</v>
      </c>
      <c r="C12" s="30" t="str">
        <f>'25'!C12</f>
        <v/>
      </c>
      <c r="D12" s="30">
        <f>'25'!G12</f>
        <v>164</v>
      </c>
      <c r="E12" s="30"/>
      <c r="F12" s="30"/>
      <c r="G12" s="34">
        <v>110.0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'25'!B13</f>
        <v>Sedotan Besar</v>
      </c>
      <c r="C13" s="30" t="str">
        <f>'25'!C13</f>
        <v/>
      </c>
      <c r="D13" s="30">
        <f>'25'!G13</f>
        <v>73</v>
      </c>
      <c r="E13" s="30"/>
      <c r="F13" s="30"/>
      <c r="G13" s="34">
        <v>67.0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'25'!B14</f>
        <v>Sedotan Kecil</v>
      </c>
      <c r="C14" s="30" t="str">
        <f>'25'!C14</f>
        <v/>
      </c>
      <c r="D14" s="30">
        <f>'25'!G14</f>
        <v>74</v>
      </c>
      <c r="E14" s="30"/>
      <c r="F14" s="30"/>
      <c r="G14" s="34">
        <v>57.0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'25'!B15</f>
        <v>Cup Sealer</v>
      </c>
      <c r="C15" s="30" t="str">
        <f>'25'!C15</f>
        <v/>
      </c>
      <c r="D15" s="30">
        <f>'25'!G15</f>
        <v>1</v>
      </c>
      <c r="E15" s="30"/>
      <c r="F15" s="30"/>
      <c r="G15" s="34">
        <v>1.0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'25'!B16</f>
        <v>Air Mineral SMS</v>
      </c>
      <c r="C16" s="30" t="str">
        <f>'25'!C16</f>
        <v/>
      </c>
      <c r="D16" s="30">
        <f>'25'!G16</f>
        <v>2</v>
      </c>
      <c r="E16" s="30"/>
      <c r="F16" s="30"/>
      <c r="G16" s="34">
        <v>2.0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'25'!B17</f>
        <v/>
      </c>
      <c r="C17" s="30" t="str">
        <f>'25'!C17</f>
        <v/>
      </c>
      <c r="D17" s="30" t="str">
        <f>'25'!G17</f>
        <v/>
      </c>
      <c r="E17" s="30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'25'!B18</f>
        <v/>
      </c>
      <c r="C18" s="30" t="str">
        <f>'25'!C18</f>
        <v/>
      </c>
      <c r="D18" s="30" t="str">
        <f>'25'!G18</f>
        <v/>
      </c>
      <c r="E18" s="30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'25'!B19</f>
        <v/>
      </c>
      <c r="C19" s="30" t="str">
        <f>'25'!C19</f>
        <v/>
      </c>
      <c r="D19" s="30" t="str">
        <f>'25'!G19</f>
        <v/>
      </c>
      <c r="E19" s="30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'25'!B20</f>
        <v/>
      </c>
      <c r="C20" s="30" t="str">
        <f>'25'!C20</f>
        <v/>
      </c>
      <c r="D20" s="30" t="str">
        <f>'25'!G20</f>
        <v/>
      </c>
      <c r="E20" s="30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'25'!B21</f>
        <v/>
      </c>
      <c r="C21" s="30" t="str">
        <f>'25'!C21</f>
        <v/>
      </c>
      <c r="D21" s="30" t="str">
        <f>'25'!G21</f>
        <v/>
      </c>
      <c r="E21" s="30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'25'!B22</f>
        <v/>
      </c>
      <c r="C22" s="51" t="str">
        <f>'25'!C22</f>
        <v/>
      </c>
      <c r="D22" s="51" t="str">
        <f>'25'!G22</f>
        <v/>
      </c>
      <c r="E22" s="51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6" t="s">
        <v>35</v>
      </c>
      <c r="B23" s="17" t="str">
        <f>'25'!B23</f>
        <v>Bubble Gum Powder</v>
      </c>
      <c r="C23" s="22" t="str">
        <f>'25'!C23</f>
        <v/>
      </c>
      <c r="D23" s="46">
        <f>'25'!G23</f>
        <v>594</v>
      </c>
      <c r="E23" s="46"/>
      <c r="F23" s="46"/>
      <c r="G23" s="57">
        <v>594.0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'25'!B24</f>
        <v>Cotton Candy Powder</v>
      </c>
      <c r="C24" s="30" t="str">
        <f>'25'!C24</f>
        <v/>
      </c>
      <c r="D24" s="30">
        <f>'25'!G24</f>
        <v>110</v>
      </c>
      <c r="E24" s="30"/>
      <c r="F24" s="30"/>
      <c r="G24" s="34">
        <v>110.0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'25'!B25</f>
        <v>Cream Cheese Powder</v>
      </c>
      <c r="C25" s="30" t="str">
        <f>'25'!C25</f>
        <v/>
      </c>
      <c r="D25" s="30">
        <f>'25'!G25</f>
        <v>0</v>
      </c>
      <c r="E25" s="30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'25'!B26</f>
        <v>Es Permen Karet Powder</v>
      </c>
      <c r="C26" s="30" t="str">
        <f>'25'!C26</f>
        <v/>
      </c>
      <c r="D26" s="30">
        <f>'25'!G26</f>
        <v>762</v>
      </c>
      <c r="E26" s="30"/>
      <c r="F26" s="30"/>
      <c r="G26" s="34">
        <v>639.0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'25'!B27</f>
        <v>Green Tea Powder</v>
      </c>
      <c r="C27" s="30" t="str">
        <f>'25'!C27</f>
        <v/>
      </c>
      <c r="D27" s="30">
        <f>'25'!G27</f>
        <v>778</v>
      </c>
      <c r="E27" s="30"/>
      <c r="F27" s="30"/>
      <c r="G27" s="34">
        <v>499.0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'25'!B28</f>
        <v>Lemon Tea Powder</v>
      </c>
      <c r="C28" s="30" t="str">
        <f>'25'!C28</f>
        <v/>
      </c>
      <c r="D28" s="30">
        <f>'25'!G28</f>
        <v>1149</v>
      </c>
      <c r="E28" s="30"/>
      <c r="F28" s="30"/>
      <c r="G28" s="34">
        <v>1075.0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'25'!B29</f>
        <v>Lychee Powder</v>
      </c>
      <c r="C29" s="30" t="str">
        <f>'25'!C29</f>
        <v/>
      </c>
      <c r="D29" s="30">
        <f>'25'!G29</f>
        <v>883</v>
      </c>
      <c r="E29" s="30"/>
      <c r="F29" s="30"/>
      <c r="G29" s="34">
        <v>857.0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'25'!B30</f>
        <v>Lychee Tea Powder</v>
      </c>
      <c r="C30" s="30" t="str">
        <f>'25'!C30</f>
        <v/>
      </c>
      <c r="D30" s="30">
        <f>'25'!G30</f>
        <v>898</v>
      </c>
      <c r="E30" s="30"/>
      <c r="F30" s="30"/>
      <c r="G30" s="34">
        <v>765.0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'25'!B31</f>
        <v>Mango Powder</v>
      </c>
      <c r="C31" s="30" t="str">
        <f>'25'!C31</f>
        <v/>
      </c>
      <c r="D31" s="30">
        <f>'25'!G31</f>
        <v>188</v>
      </c>
      <c r="E31" s="30"/>
      <c r="F31" s="30"/>
      <c r="G31" s="34">
        <v>163.0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'25'!B32</f>
        <v>Milo Powder</v>
      </c>
      <c r="C32" s="30" t="str">
        <f>'25'!C32</f>
        <v/>
      </c>
      <c r="D32" s="30">
        <f>'25'!G32</f>
        <v>794</v>
      </c>
      <c r="E32" s="30"/>
      <c r="F32" s="30"/>
      <c r="G32" s="34">
        <v>535.0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'25'!B33</f>
        <v>NDC Creamer Powder</v>
      </c>
      <c r="C33" s="30" t="str">
        <f>'25'!C33</f>
        <v/>
      </c>
      <c r="D33" s="30">
        <f>'25'!G33</f>
        <v>1404</v>
      </c>
      <c r="E33" s="30"/>
      <c r="F33" s="34">
        <v>300.0</v>
      </c>
      <c r="G33" s="34">
        <v>1104.0</v>
      </c>
      <c r="H33" s="35" t="s">
        <v>129</v>
      </c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'25'!B34</f>
        <v>Ovaltine Powder</v>
      </c>
      <c r="C34" s="30" t="str">
        <f>'25'!C34</f>
        <v/>
      </c>
      <c r="D34" s="30">
        <f>'25'!G34</f>
        <v>989</v>
      </c>
      <c r="E34" s="30"/>
      <c r="F34" s="30"/>
      <c r="G34" s="34">
        <v>932.0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'25'!B35</f>
        <v>Red Velvet Powder</v>
      </c>
      <c r="C35" s="30" t="str">
        <f>'25'!C35</f>
        <v/>
      </c>
      <c r="D35" s="30">
        <f>'25'!G35</f>
        <v>235</v>
      </c>
      <c r="E35" s="30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'25'!B36</f>
        <v>Royal Chocolate Powder</v>
      </c>
      <c r="C36" s="30" t="str">
        <f>'25'!C36</f>
        <v/>
      </c>
      <c r="D36" s="30">
        <f>'25'!G36</f>
        <v>622</v>
      </c>
      <c r="E36" s="30"/>
      <c r="F36" s="30"/>
      <c r="G36" s="34">
        <v>432.0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'25'!B37</f>
        <v>Teh Kayu Aro Powder</v>
      </c>
      <c r="C37" s="30" t="str">
        <f>'25'!C37</f>
        <v/>
      </c>
      <c r="D37" s="30">
        <f>'25'!G37</f>
        <v>175</v>
      </c>
      <c r="E37" s="30"/>
      <c r="F37" s="30"/>
      <c r="G37" s="34">
        <v>175.0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'25'!B38</f>
        <v>Taro Powder</v>
      </c>
      <c r="C38" s="30" t="str">
        <f>'25'!C38</f>
        <v/>
      </c>
      <c r="D38" s="30">
        <f>'25'!G38</f>
        <v>840</v>
      </c>
      <c r="E38" s="30"/>
      <c r="F38" s="30"/>
      <c r="G38" s="34">
        <v>761.0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'25'!B39</f>
        <v>Vanilla Powder</v>
      </c>
      <c r="C39" s="30" t="str">
        <f>'25'!C39</f>
        <v/>
      </c>
      <c r="D39" s="30">
        <f>'25'!G39</f>
        <v>460</v>
      </c>
      <c r="E39" s="30"/>
      <c r="F39" s="30"/>
      <c r="G39" s="34">
        <v>416.0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'25'!B40</f>
        <v/>
      </c>
      <c r="C40" s="30" t="str">
        <f>'25'!C40</f>
        <v/>
      </c>
      <c r="D40" s="30" t="str">
        <f>'25'!G40</f>
        <v/>
      </c>
      <c r="E40" s="30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'25'!B41</f>
        <v/>
      </c>
      <c r="C41" s="30" t="str">
        <f>'25'!C41</f>
        <v/>
      </c>
      <c r="D41" s="30" t="str">
        <f>'25'!G41</f>
        <v/>
      </c>
      <c r="E41" s="30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49"/>
      <c r="B42" s="62" t="str">
        <f>'25'!B42</f>
        <v/>
      </c>
      <c r="C42" s="51" t="str">
        <f>'25'!C42</f>
        <v/>
      </c>
      <c r="D42" s="66" t="str">
        <f>'25'!G42</f>
        <v/>
      </c>
      <c r="E42" s="66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56" t="str">
        <f>'25'!B43</f>
        <v>Cold Brew</v>
      </c>
      <c r="C43" s="22" t="str">
        <f>'25'!C43</f>
        <v/>
      </c>
      <c r="D43" s="22">
        <f>'25'!G43</f>
        <v>405</v>
      </c>
      <c r="E43" s="22"/>
      <c r="F43" s="22"/>
      <c r="G43" s="18">
        <v>0.0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'25'!B44</f>
        <v>Biang Black Tea Kayu Aro</v>
      </c>
      <c r="C44" s="30" t="str">
        <f>'25'!C44</f>
        <v/>
      </c>
      <c r="D44" s="30">
        <f>'25'!G44</f>
        <v>554</v>
      </c>
      <c r="E44" s="30"/>
      <c r="F44" s="30"/>
      <c r="G44" s="34">
        <v>513.0</v>
      </c>
      <c r="H44" s="37"/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'25'!B45</f>
        <v>Biang Thai Tea</v>
      </c>
      <c r="C45" s="30" t="str">
        <f>'25'!C45</f>
        <v/>
      </c>
      <c r="D45" s="30">
        <f>'25'!G45</f>
        <v>2238</v>
      </c>
      <c r="E45" s="34">
        <v>3447.0</v>
      </c>
      <c r="F45" s="30"/>
      <c r="G45" s="34">
        <v>2588.0</v>
      </c>
      <c r="H45" s="35" t="s">
        <v>138</v>
      </c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'25'!B46</f>
        <v>Cream Cheese</v>
      </c>
      <c r="C46" s="30" t="str">
        <f>'25'!C46</f>
        <v/>
      </c>
      <c r="D46" s="30">
        <f>'25'!G46</f>
        <v>0</v>
      </c>
      <c r="E46" s="30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'25'!B47</f>
        <v>Boba</v>
      </c>
      <c r="C47" s="30" t="str">
        <f>'25'!C47</f>
        <v/>
      </c>
      <c r="D47" s="30">
        <f>'25'!G47</f>
        <v>282</v>
      </c>
      <c r="E47" s="34">
        <v>715.0</v>
      </c>
      <c r="F47" s="30"/>
      <c r="G47" s="34">
        <v>601.0</v>
      </c>
      <c r="H47" s="35" t="s">
        <v>63</v>
      </c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'25'!B48</f>
        <v>Creamer Cair</v>
      </c>
      <c r="C48" s="30" t="str">
        <f>'25'!C48</f>
        <v/>
      </c>
      <c r="D48" s="30">
        <f>'25'!G48</f>
        <v>78</v>
      </c>
      <c r="E48" s="34">
        <v>580.0</v>
      </c>
      <c r="F48" s="30"/>
      <c r="G48" s="34">
        <v>119.0</v>
      </c>
      <c r="H48" s="35" t="s">
        <v>120</v>
      </c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'25'!B49</f>
        <v/>
      </c>
      <c r="C49" s="30" t="str">
        <f>'25'!C49</f>
        <v/>
      </c>
      <c r="D49" s="30" t="str">
        <f>'25'!G49</f>
        <v/>
      </c>
      <c r="E49" s="30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'25'!B50</f>
        <v/>
      </c>
      <c r="C50" s="30" t="str">
        <f>'25'!C50</f>
        <v/>
      </c>
      <c r="D50" s="30" t="str">
        <f>'25'!G50</f>
        <v/>
      </c>
      <c r="E50" s="30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'25'!B51</f>
        <v/>
      </c>
      <c r="C51" s="30" t="str">
        <f>'25'!C51</f>
        <v/>
      </c>
      <c r="D51" s="30" t="str">
        <f>'25'!G51</f>
        <v/>
      </c>
      <c r="E51" s="30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86" t="str">
        <f>'25'!B52</f>
        <v/>
      </c>
      <c r="C52" s="51" t="str">
        <f>'25'!C52</f>
        <v/>
      </c>
      <c r="D52" s="51" t="str">
        <f>'25'!G52</f>
        <v/>
      </c>
      <c r="E52" s="51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6" t="s">
        <v>66</v>
      </c>
      <c r="B53" s="17" t="str">
        <f>'25'!B53</f>
        <v>Coffee Jelly</v>
      </c>
      <c r="C53" s="22" t="str">
        <f>'25'!C53</f>
        <v/>
      </c>
      <c r="D53" s="22">
        <f>'25'!G53</f>
        <v>0</v>
      </c>
      <c r="E53" s="4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'25'!B54</f>
        <v>Lotus Crumb</v>
      </c>
      <c r="C54" s="30" t="str">
        <f>'25'!C54</f>
        <v/>
      </c>
      <c r="D54" s="30">
        <f>'25'!G54</f>
        <v>0</v>
      </c>
      <c r="E54" s="30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'25'!B55</f>
        <v>Oreo Crumbs</v>
      </c>
      <c r="C55" s="30" t="str">
        <f>'25'!C55</f>
        <v/>
      </c>
      <c r="D55" s="30">
        <f>'25'!G55</f>
        <v>4781</v>
      </c>
      <c r="E55" s="30"/>
      <c r="F55" s="30"/>
      <c r="G55" s="34">
        <v>3772.0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'25'!B56</f>
        <v>Rainbow Jelly</v>
      </c>
      <c r="C56" s="30" t="str">
        <f>'25'!C56</f>
        <v/>
      </c>
      <c r="D56" s="30">
        <f>'25'!G56</f>
        <v>0</v>
      </c>
      <c r="E56" s="30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'25'!B57</f>
        <v>Strawberry jam</v>
      </c>
      <c r="C57" s="30" t="str">
        <f>'25'!C57</f>
        <v/>
      </c>
      <c r="D57" s="30">
        <f>'25'!G57</f>
        <v>3124</v>
      </c>
      <c r="E57" s="30"/>
      <c r="F57" s="30"/>
      <c r="G57" s="34">
        <v>2879.0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'25'!B58</f>
        <v>Manggo Jam</v>
      </c>
      <c r="C58" s="30" t="str">
        <f>'25'!C58</f>
        <v/>
      </c>
      <c r="D58" s="30">
        <f>'25'!G58</f>
        <v>3291</v>
      </c>
      <c r="E58" s="30"/>
      <c r="F58" s="30"/>
      <c r="G58" s="34">
        <v>3162.0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'25'!B59</f>
        <v>Chocolate Topping</v>
      </c>
      <c r="C59" s="30" t="str">
        <f>'25'!C59</f>
        <v/>
      </c>
      <c r="D59" s="30">
        <f>'25'!G59</f>
        <v>3154</v>
      </c>
      <c r="E59" s="30"/>
      <c r="F59" s="30"/>
      <c r="G59" s="34">
        <v>2584.0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'25'!B60</f>
        <v>Chocolate Sauce</v>
      </c>
      <c r="C60" s="30" t="str">
        <f>'25'!C60</f>
        <v/>
      </c>
      <c r="D60" s="30" t="str">
        <f>'25'!G60</f>
        <v/>
      </c>
      <c r="E60" s="30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'25'!B61</f>
        <v>Yakult</v>
      </c>
      <c r="C61" s="30" t="str">
        <f>'25'!C61</f>
        <v/>
      </c>
      <c r="D61" s="30">
        <f>'25'!G61</f>
        <v>15</v>
      </c>
      <c r="E61" s="30"/>
      <c r="F61" s="30"/>
      <c r="G61" s="34">
        <v>13.0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'25'!B62</f>
        <v>kacang morin</v>
      </c>
      <c r="C62" s="30" t="str">
        <f>'25'!C62</f>
        <v/>
      </c>
      <c r="D62" s="30">
        <f>'25'!G62</f>
        <v>656</v>
      </c>
      <c r="E62" s="30"/>
      <c r="F62" s="30"/>
      <c r="G62" s="34">
        <v>642.0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'25'!B63</f>
        <v/>
      </c>
      <c r="C63" s="30" t="str">
        <f>'25'!C63</f>
        <v/>
      </c>
      <c r="D63" s="30" t="str">
        <f>'25'!G63</f>
        <v/>
      </c>
      <c r="E63" s="30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'25'!B64</f>
        <v/>
      </c>
      <c r="C64" s="30" t="str">
        <f>'25'!C64</f>
        <v/>
      </c>
      <c r="D64" s="30" t="str">
        <f>'25'!G64</f>
        <v/>
      </c>
      <c r="E64" s="30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49"/>
      <c r="B65" s="62" t="str">
        <f>'25'!B65</f>
        <v/>
      </c>
      <c r="C65" s="51" t="str">
        <f>'25'!C65</f>
        <v/>
      </c>
      <c r="D65" s="51" t="str">
        <f>'25'!G65</f>
        <v/>
      </c>
      <c r="E65" s="66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56" t="str">
        <f>'25'!B66</f>
        <v>Soft Mix Vanilla</v>
      </c>
      <c r="C66" s="22" t="str">
        <f>'25'!C66</f>
        <v/>
      </c>
      <c r="D66" s="22">
        <f>'25'!G66</f>
        <v>35000</v>
      </c>
      <c r="E66" s="22"/>
      <c r="F66" s="22"/>
      <c r="G66" s="18">
        <v>15000.0</v>
      </c>
      <c r="H66" s="33"/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'25'!B67</f>
        <v>Soft Mix Mocca</v>
      </c>
      <c r="C67" s="30" t="str">
        <f>'25'!C67</f>
        <v/>
      </c>
      <c r="D67" s="30" t="str">
        <f>'25'!G67</f>
        <v/>
      </c>
      <c r="E67" s="30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'25'!B68</f>
        <v>Soft Mix Green Tea</v>
      </c>
      <c r="C68" s="30" t="str">
        <f>'25'!C68</f>
        <v/>
      </c>
      <c r="D68" s="30">
        <f>'25'!G68</f>
        <v>24000</v>
      </c>
      <c r="E68" s="30"/>
      <c r="F68" s="30"/>
      <c r="G68" s="34">
        <v>20000.0</v>
      </c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'25'!B69</f>
        <v>Soft Mix Strawberry</v>
      </c>
      <c r="C69" s="30" t="str">
        <f>'25'!C69</f>
        <v/>
      </c>
      <c r="D69" s="30" t="str">
        <f>'25'!G69</f>
        <v/>
      </c>
      <c r="E69" s="30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'25'!B70</f>
        <v>Soft Mix Chocolate</v>
      </c>
      <c r="C70" s="30" t="str">
        <f>'25'!C70</f>
        <v/>
      </c>
      <c r="D70" s="30" t="str">
        <f>'25'!G70</f>
        <v/>
      </c>
      <c r="E70" s="30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'25'!B71</f>
        <v>Cup 12 Oz</v>
      </c>
      <c r="C71" s="30" t="str">
        <f>'25'!C71</f>
        <v/>
      </c>
      <c r="D71" s="30">
        <f>'25'!G71</f>
        <v>723</v>
      </c>
      <c r="E71" s="30"/>
      <c r="F71" s="30"/>
      <c r="G71" s="34">
        <v>584.0</v>
      </c>
      <c r="H71" s="37"/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'25'!B72</f>
        <v>Cone</v>
      </c>
      <c r="C72" s="30" t="str">
        <f>'25'!C72</f>
        <v/>
      </c>
      <c r="D72" s="30">
        <f>'25'!G72</f>
        <v>480</v>
      </c>
      <c r="E72" s="30"/>
      <c r="F72" s="34">
        <v>11.0</v>
      </c>
      <c r="G72" s="34">
        <v>293.0</v>
      </c>
      <c r="H72" s="35" t="s">
        <v>146</v>
      </c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'25'!B73</f>
        <v>Sendok Ice Cream</v>
      </c>
      <c r="C73" s="30" t="str">
        <f>'25'!C73</f>
        <v/>
      </c>
      <c r="D73" s="30">
        <f>'25'!G73</f>
        <v>609</v>
      </c>
      <c r="E73" s="30"/>
      <c r="F73" s="30"/>
      <c r="G73" s="34">
        <v>417.0</v>
      </c>
      <c r="H73" s="37"/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'25'!B74</f>
        <v>Paper Cup 4 Oz</v>
      </c>
      <c r="C74" s="30" t="str">
        <f>'25'!C74</f>
        <v/>
      </c>
      <c r="D74" s="30">
        <f>'25'!G74</f>
        <v>293</v>
      </c>
      <c r="E74" s="30"/>
      <c r="F74" s="30"/>
      <c r="G74" s="34">
        <v>293.0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'25'!B75</f>
        <v/>
      </c>
      <c r="C75" s="30" t="str">
        <f>'25'!C75</f>
        <v/>
      </c>
      <c r="D75" s="30" t="str">
        <f>'25'!G75</f>
        <v/>
      </c>
      <c r="E75" s="30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'25'!B76</f>
        <v/>
      </c>
      <c r="C76" s="30" t="str">
        <f>'25'!C76</f>
        <v/>
      </c>
      <c r="D76" s="30" t="str">
        <f>'25'!G76</f>
        <v/>
      </c>
      <c r="E76" s="30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'25'!B77</f>
        <v/>
      </c>
      <c r="C77" s="30" t="str">
        <f>'25'!C77</f>
        <v/>
      </c>
      <c r="D77" s="30" t="str">
        <f>'25'!G77</f>
        <v/>
      </c>
      <c r="E77" s="30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'25'!B78</f>
        <v/>
      </c>
      <c r="C78" s="30" t="str">
        <f>'25'!C78</f>
        <v/>
      </c>
      <c r="D78" s="30" t="str">
        <f>'25'!G78</f>
        <v/>
      </c>
      <c r="E78" s="30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'25'!B79</f>
        <v/>
      </c>
      <c r="C79" s="30" t="str">
        <f>'25'!C79</f>
        <v/>
      </c>
      <c r="D79" s="30" t="str">
        <f>'25'!G79</f>
        <v/>
      </c>
      <c r="E79" s="30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'25'!B80</f>
        <v/>
      </c>
      <c r="C80" s="30" t="str">
        <f>'25'!C80</f>
        <v/>
      </c>
      <c r="D80" s="30" t="str">
        <f>'25'!G80</f>
        <v/>
      </c>
      <c r="E80" s="30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'25'!B81</f>
        <v/>
      </c>
      <c r="C81" s="30" t="str">
        <f>'25'!C81</f>
        <v/>
      </c>
      <c r="D81" s="30" t="str">
        <f>'25'!G81</f>
        <v/>
      </c>
      <c r="E81" s="30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'25'!B82</f>
        <v/>
      </c>
      <c r="C82" s="30" t="str">
        <f>'25'!C82</f>
        <v/>
      </c>
      <c r="D82" s="30" t="str">
        <f>'25'!G82</f>
        <v/>
      </c>
      <c r="E82" s="30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'25'!B83</f>
        <v/>
      </c>
      <c r="C83" s="30" t="str">
        <f>'25'!C83</f>
        <v/>
      </c>
      <c r="D83" s="30" t="str">
        <f>'25'!G83</f>
        <v/>
      </c>
      <c r="E83" s="30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'25'!B84</f>
        <v/>
      </c>
      <c r="C84" s="30" t="str">
        <f>'25'!C84</f>
        <v/>
      </c>
      <c r="D84" s="30" t="str">
        <f>'25'!G84</f>
        <v/>
      </c>
      <c r="E84" s="30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'25'!B85</f>
        <v/>
      </c>
      <c r="C85" s="30" t="str">
        <f>'25'!C85</f>
        <v/>
      </c>
      <c r="D85" s="30" t="str">
        <f>'25'!G85</f>
        <v/>
      </c>
      <c r="E85" s="30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86" t="str">
        <f>'25'!B86</f>
        <v/>
      </c>
      <c r="C86" s="51" t="str">
        <f>'25'!C86</f>
        <v/>
      </c>
      <c r="D86" s="51" t="str">
        <f>'25'!G86</f>
        <v/>
      </c>
      <c r="E86" s="51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17" t="str">
        <f>'25'!B87</f>
        <v>kertas termal</v>
      </c>
      <c r="C87" s="22" t="str">
        <f>'25'!C87</f>
        <v/>
      </c>
      <c r="D87" s="46">
        <f>'25'!G87</f>
        <v>12</v>
      </c>
      <c r="E87" s="22"/>
      <c r="F87" s="22"/>
      <c r="G87" s="18">
        <v>10.0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'25'!B88</f>
        <v>plastik sampah</v>
      </c>
      <c r="C88" s="30" t="str">
        <f>'25'!C88</f>
        <v/>
      </c>
      <c r="D88" s="30">
        <f>'25'!G88</f>
        <v>30</v>
      </c>
      <c r="E88" s="30"/>
      <c r="F88" s="30"/>
      <c r="G88" s="34">
        <v>29.0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'25'!B89</f>
        <v>plastik cup 1 panjang</v>
      </c>
      <c r="C89" s="30" t="str">
        <f>'25'!C89</f>
        <v/>
      </c>
      <c r="D89" s="30">
        <f>'25'!G89</f>
        <v>4</v>
      </c>
      <c r="E89" s="30"/>
      <c r="F89" s="30"/>
      <c r="G89" s="34">
        <v>4.0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'25'!B90</f>
        <v>plastik cup 2 panjang</v>
      </c>
      <c r="C90" s="30" t="str">
        <f>'25'!C90</f>
        <v/>
      </c>
      <c r="D90" s="30">
        <f>'25'!G90</f>
        <v>10</v>
      </c>
      <c r="E90" s="30"/>
      <c r="F90" s="30"/>
      <c r="G90" s="34">
        <v>10.0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'25'!B91</f>
        <v>plastik cup 4 takeaway</v>
      </c>
      <c r="C91" s="30" t="str">
        <f>'25'!C91</f>
        <v/>
      </c>
      <c r="D91" s="30">
        <f>'25'!G91</f>
        <v>2</v>
      </c>
      <c r="E91" s="30"/>
      <c r="F91" s="30"/>
      <c r="G91" s="34">
        <v>0.0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'25'!B92</f>
        <v>sabun ultra</v>
      </c>
      <c r="C92" s="30" t="str">
        <f>'25'!C92</f>
        <v/>
      </c>
      <c r="D92" s="30">
        <f>'25'!G92</f>
        <v>1</v>
      </c>
      <c r="E92" s="30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'25'!B93</f>
        <v>handgloves</v>
      </c>
      <c r="C93" s="30" t="str">
        <f>'25'!C93</f>
        <v/>
      </c>
      <c r="D93" s="30">
        <f>'25'!G93</f>
        <v>2</v>
      </c>
      <c r="E93" s="30"/>
      <c r="F93" s="30"/>
      <c r="G93" s="34">
        <v>2.0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'25'!B94</f>
        <v>tissu jolly </v>
      </c>
      <c r="C94" s="30" t="str">
        <f>'25'!C94</f>
        <v/>
      </c>
      <c r="D94" s="30">
        <f>'25'!G94</f>
        <v>10</v>
      </c>
      <c r="E94" s="30"/>
      <c r="F94" s="30"/>
      <c r="G94" s="34">
        <v>10.0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'25'!B95</f>
        <v>pisau donat</v>
      </c>
      <c r="C95" s="30" t="str">
        <f>'25'!C95</f>
        <v/>
      </c>
      <c r="D95" s="30">
        <f>'25'!G95</f>
        <v>58</v>
      </c>
      <c r="E95" s="30"/>
      <c r="F95" s="30"/>
      <c r="G95" s="34">
        <v>55.0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'25'!B96</f>
        <v>garpu donat</v>
      </c>
      <c r="C96" s="30" t="str">
        <f>'25'!C96</f>
        <v/>
      </c>
      <c r="D96" s="30">
        <f>'25'!G96</f>
        <v>67</v>
      </c>
      <c r="E96" s="30"/>
      <c r="F96" s="30"/>
      <c r="G96" s="34">
        <v>64.0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'25'!B97</f>
        <v>kertas tray donat</v>
      </c>
      <c r="C97" s="30" t="str">
        <f>'25'!C97</f>
        <v/>
      </c>
      <c r="D97" s="30">
        <f>'25'!G97</f>
        <v>19</v>
      </c>
      <c r="E97" s="30"/>
      <c r="F97" s="30"/>
      <c r="G97" s="34">
        <v>16.0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'25'!B98</f>
        <v>donat</v>
      </c>
      <c r="C98" s="30" t="str">
        <f>'25'!C98</f>
        <v/>
      </c>
      <c r="D98" s="30">
        <f>'25'!G98</f>
        <v>4</v>
      </c>
      <c r="E98" s="30"/>
      <c r="F98" s="30"/>
      <c r="G98" s="34">
        <v>0.0</v>
      </c>
      <c r="H98" s="37"/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'25'!B99</f>
        <v>batrai timbangan</v>
      </c>
      <c r="C99" s="30" t="str">
        <f>'25'!C99</f>
        <v/>
      </c>
      <c r="D99" s="30">
        <f>'25'!G99</f>
        <v>2</v>
      </c>
      <c r="E99" s="30"/>
      <c r="F99" s="30"/>
      <c r="G99" s="34">
        <v>2.0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'25'!B100</f>
        <v>stella gantung</v>
      </c>
      <c r="C100" s="30" t="str">
        <f>'25'!C100</f>
        <v/>
      </c>
      <c r="D100" s="30">
        <f>'25'!G100</f>
        <v>0</v>
      </c>
      <c r="E100" s="30"/>
      <c r="F100" s="30"/>
      <c r="G100" s="34">
        <v>0.0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'25'!B101</f>
        <v>brush kain</v>
      </c>
      <c r="C101" s="30" t="str">
        <f>'25'!C101</f>
        <v/>
      </c>
      <c r="D101" s="30">
        <f>'25'!G101</f>
        <v>1</v>
      </c>
      <c r="E101" s="30"/>
      <c r="F101" s="30"/>
      <c r="G101" s="34">
        <v>1.0</v>
      </c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'25'!B102</f>
        <v>pembersih lantai 4L</v>
      </c>
      <c r="C102" s="30" t="str">
        <f>'25'!C102</f>
        <v/>
      </c>
      <c r="D102" s="30">
        <f>'25'!G102</f>
        <v>4000</v>
      </c>
      <c r="E102" s="30"/>
      <c r="F102" s="30"/>
      <c r="G102" s="34">
        <v>4000.0</v>
      </c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'25'!B103</f>
        <v/>
      </c>
      <c r="C103" s="30" t="str">
        <f>'25'!C103</f>
        <v/>
      </c>
      <c r="D103" s="30" t="str">
        <f>'25'!G103</f>
        <v/>
      </c>
      <c r="E103" s="30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'25'!B104</f>
        <v/>
      </c>
      <c r="C104" s="30" t="str">
        <f>'25'!C104</f>
        <v/>
      </c>
      <c r="D104" s="30" t="str">
        <f>'25'!G104</f>
        <v/>
      </c>
      <c r="E104" s="30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'25'!B105</f>
        <v/>
      </c>
      <c r="C105" s="30" t="str">
        <f>'25'!C105</f>
        <v/>
      </c>
      <c r="D105" s="30" t="str">
        <f>'25'!G105</f>
        <v/>
      </c>
      <c r="E105" s="30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'25'!B106</f>
        <v/>
      </c>
      <c r="C106" s="30" t="str">
        <f>'25'!C106</f>
        <v/>
      </c>
      <c r="D106" s="30" t="str">
        <f>'25'!G106</f>
        <v/>
      </c>
      <c r="E106" s="30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'25'!B107</f>
        <v/>
      </c>
      <c r="C107" s="30" t="str">
        <f>'25'!C107</f>
        <v/>
      </c>
      <c r="D107" s="30" t="str">
        <f>'25'!G107</f>
        <v/>
      </c>
      <c r="E107" s="30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'25'!B108</f>
        <v/>
      </c>
      <c r="C108" s="30" t="str">
        <f>'25'!C108</f>
        <v/>
      </c>
      <c r="D108" s="30" t="str">
        <f>'25'!G108</f>
        <v/>
      </c>
      <c r="E108" s="30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'25'!B109</f>
        <v/>
      </c>
      <c r="C109" s="30" t="str">
        <f>'25'!C109</f>
        <v/>
      </c>
      <c r="D109" s="30" t="str">
        <f>'25'!G109</f>
        <v/>
      </c>
      <c r="E109" s="30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'25'!B110</f>
        <v/>
      </c>
      <c r="C110" s="30" t="str">
        <f>'25'!C110</f>
        <v/>
      </c>
      <c r="D110" s="30" t="str">
        <f>'25'!G110</f>
        <v/>
      </c>
      <c r="E110" s="30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'25'!B111</f>
        <v/>
      </c>
      <c r="C111" s="30" t="str">
        <f>'25'!C111</f>
        <v/>
      </c>
      <c r="D111" s="30" t="str">
        <f>'25'!G111</f>
        <v/>
      </c>
      <c r="E111" s="30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'25'!B112</f>
        <v/>
      </c>
      <c r="C112" s="30" t="str">
        <f>'25'!C112</f>
        <v/>
      </c>
      <c r="D112" s="30" t="str">
        <f>'25'!G112</f>
        <v/>
      </c>
      <c r="E112" s="30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'25'!B113</f>
        <v/>
      </c>
      <c r="C113" s="30" t="str">
        <f>'25'!C113</f>
        <v/>
      </c>
      <c r="D113" s="30" t="str">
        <f>'25'!G113</f>
        <v/>
      </c>
      <c r="E113" s="30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'25'!B114</f>
        <v/>
      </c>
      <c r="C114" s="30" t="str">
        <f>'25'!C114</f>
        <v/>
      </c>
      <c r="D114" s="30" t="str">
        <f>'25'!G114</f>
        <v/>
      </c>
      <c r="E114" s="30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'25'!B115</f>
        <v/>
      </c>
      <c r="C115" s="30" t="str">
        <f>'25'!C115</f>
        <v/>
      </c>
      <c r="D115" s="30" t="str">
        <f>'25'!G115</f>
        <v/>
      </c>
      <c r="E115" s="30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'25'!B116</f>
        <v/>
      </c>
      <c r="C116" s="30" t="str">
        <f>'25'!C116</f>
        <v/>
      </c>
      <c r="D116" s="30" t="str">
        <f>'25'!G116</f>
        <v/>
      </c>
      <c r="E116" s="30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'25'!B117</f>
        <v/>
      </c>
      <c r="C117" s="51" t="str">
        <f>'25'!C117</f>
        <v/>
      </c>
      <c r="D117" s="51" t="str">
        <f>'25'!G117</f>
        <v/>
      </c>
      <c r="E117" s="51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26.75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'26'!B2</f>
        <v>Susu UHT</v>
      </c>
      <c r="C2" s="22">
        <f>'26'!C2</f>
        <v>50</v>
      </c>
      <c r="D2" s="22">
        <f>'26'!G2</f>
        <v>14000</v>
      </c>
      <c r="E2" s="22"/>
      <c r="F2" s="22"/>
      <c r="G2" s="18">
        <v>12627.0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'26'!B3</f>
        <v>Thai Tea Chatramue </v>
      </c>
      <c r="C3" s="30" t="str">
        <f>'26'!C3</f>
        <v/>
      </c>
      <c r="D3" s="30">
        <f>'26'!G3</f>
        <v>261</v>
      </c>
      <c r="E3" s="30"/>
      <c r="F3" s="30"/>
      <c r="G3" s="34">
        <v>261.0</v>
      </c>
      <c r="H3" s="37"/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'26'!B4</f>
        <v>Tapioca Pearl</v>
      </c>
      <c r="C4" s="30" t="str">
        <f>'26'!C4</f>
        <v/>
      </c>
      <c r="D4" s="30">
        <f>'26'!G4</f>
        <v>763</v>
      </c>
      <c r="E4" s="30"/>
      <c r="F4" s="34">
        <v>202.0</v>
      </c>
      <c r="G4" s="34">
        <v>561.0</v>
      </c>
      <c r="H4" s="35" t="s">
        <v>18</v>
      </c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'26'!B5</f>
        <v>Kopi Robusta Kerinci</v>
      </c>
      <c r="C5" s="30" t="str">
        <f>'26'!C5</f>
        <v/>
      </c>
      <c r="D5" s="30">
        <f>'26'!G5</f>
        <v>500</v>
      </c>
      <c r="E5" s="30"/>
      <c r="F5" s="30"/>
      <c r="G5" s="34">
        <v>500.0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'26'!B6</f>
        <v>Fructose Syrup</v>
      </c>
      <c r="C6" s="30" t="str">
        <f>'26'!C6</f>
        <v/>
      </c>
      <c r="D6" s="30">
        <f>'26'!G6</f>
        <v>4101</v>
      </c>
      <c r="E6" s="30"/>
      <c r="F6" s="30"/>
      <c r="G6" s="34">
        <v>2786.0</v>
      </c>
      <c r="H6" s="37"/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'26'!B7</f>
        <v>Gula Aren Bubuk</v>
      </c>
      <c r="C7" s="30" t="str">
        <f>'26'!C7</f>
        <v/>
      </c>
      <c r="D7" s="30">
        <f>'26'!G7</f>
        <v>280</v>
      </c>
      <c r="E7" s="30"/>
      <c r="F7" s="34">
        <v>30.0</v>
      </c>
      <c r="G7" s="34">
        <v>250.0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'26'!B8</f>
        <v>Gula Aren Cair</v>
      </c>
      <c r="C8" s="30" t="str">
        <f>'26'!C8</f>
        <v/>
      </c>
      <c r="D8" s="30">
        <f>'26'!G8</f>
        <v>1329</v>
      </c>
      <c r="E8" s="30"/>
      <c r="F8" s="30"/>
      <c r="G8" s="34">
        <v>1217.0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'26'!B9</f>
        <v>Carnation</v>
      </c>
      <c r="C9" s="30" t="str">
        <f>'26'!C9</f>
        <v/>
      </c>
      <c r="D9" s="30">
        <f>'26'!G9</f>
        <v>1826</v>
      </c>
      <c r="E9" s="30"/>
      <c r="F9" s="30"/>
      <c r="G9" s="34">
        <v>1267.0</v>
      </c>
      <c r="H9" s="37"/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'26'!B10</f>
        <v>Hazelnut Syrup</v>
      </c>
      <c r="C10" s="30">
        <f>'26'!C10</f>
        <v>102</v>
      </c>
      <c r="D10" s="30">
        <f>'26'!G10</f>
        <v>708</v>
      </c>
      <c r="E10" s="30"/>
      <c r="F10" s="30"/>
      <c r="G10" s="34">
        <v>691.0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'26'!B11</f>
        <v>Small Cup - 14 Oz</v>
      </c>
      <c r="C11" s="30" t="str">
        <f>'26'!C11</f>
        <v/>
      </c>
      <c r="D11" s="30">
        <f>'26'!G11</f>
        <v>318</v>
      </c>
      <c r="E11" s="30"/>
      <c r="F11" s="30"/>
      <c r="G11" s="34">
        <v>314.0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'26'!B12</f>
        <v>Large Cup - 22 Oz</v>
      </c>
      <c r="C12" s="30" t="str">
        <f>'26'!C12</f>
        <v/>
      </c>
      <c r="D12" s="30">
        <f>'26'!G12</f>
        <v>110</v>
      </c>
      <c r="E12" s="30"/>
      <c r="F12" s="30"/>
      <c r="G12" s="34">
        <v>89.0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'26'!B13</f>
        <v>Sedotan Besar</v>
      </c>
      <c r="C13" s="30" t="str">
        <f>'26'!C13</f>
        <v/>
      </c>
      <c r="D13" s="30">
        <f>'26'!G13</f>
        <v>67</v>
      </c>
      <c r="E13" s="30"/>
      <c r="F13" s="30"/>
      <c r="G13" s="34">
        <v>65.0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'26'!B14</f>
        <v>Sedotan Kecil</v>
      </c>
      <c r="C14" s="30" t="str">
        <f>'26'!C14</f>
        <v/>
      </c>
      <c r="D14" s="30">
        <f>'26'!G14</f>
        <v>57</v>
      </c>
      <c r="E14" s="34">
        <v>500.0</v>
      </c>
      <c r="F14" s="30"/>
      <c r="G14" s="34">
        <v>535.0</v>
      </c>
      <c r="H14" s="35" t="s">
        <v>14</v>
      </c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'26'!B15</f>
        <v>Cup Sealer</v>
      </c>
      <c r="C15" s="30" t="str">
        <f>'26'!C15</f>
        <v/>
      </c>
      <c r="D15" s="30">
        <f>'26'!G15</f>
        <v>1</v>
      </c>
      <c r="E15" s="30"/>
      <c r="F15" s="30"/>
      <c r="G15" s="34">
        <v>1.0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'26'!B16</f>
        <v>Air Mineral SMS</v>
      </c>
      <c r="C16" s="30" t="str">
        <f>'26'!C16</f>
        <v/>
      </c>
      <c r="D16" s="30">
        <f>'26'!G16</f>
        <v>2</v>
      </c>
      <c r="E16" s="30"/>
      <c r="F16" s="30"/>
      <c r="G16" s="34">
        <v>1.0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'26'!B17</f>
        <v/>
      </c>
      <c r="C17" s="30" t="str">
        <f>'26'!C17</f>
        <v/>
      </c>
      <c r="D17" s="30" t="str">
        <f>'26'!G17</f>
        <v/>
      </c>
      <c r="E17" s="30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'26'!B18</f>
        <v/>
      </c>
      <c r="C18" s="30" t="str">
        <f>'26'!C18</f>
        <v/>
      </c>
      <c r="D18" s="30" t="str">
        <f>'26'!G18</f>
        <v/>
      </c>
      <c r="E18" s="30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'26'!B19</f>
        <v/>
      </c>
      <c r="C19" s="30" t="str">
        <f>'26'!C19</f>
        <v/>
      </c>
      <c r="D19" s="30" t="str">
        <f>'26'!G19</f>
        <v/>
      </c>
      <c r="E19" s="30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'26'!B20</f>
        <v/>
      </c>
      <c r="C20" s="30" t="str">
        <f>'26'!C20</f>
        <v/>
      </c>
      <c r="D20" s="30" t="str">
        <f>'26'!G20</f>
        <v/>
      </c>
      <c r="E20" s="30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'26'!B21</f>
        <v/>
      </c>
      <c r="C21" s="30" t="str">
        <f>'26'!C21</f>
        <v/>
      </c>
      <c r="D21" s="30" t="str">
        <f>'26'!G21</f>
        <v/>
      </c>
      <c r="E21" s="30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'26'!B22</f>
        <v/>
      </c>
      <c r="C22" s="51" t="str">
        <f>'26'!C22</f>
        <v/>
      </c>
      <c r="D22" s="51" t="str">
        <f>'26'!G22</f>
        <v/>
      </c>
      <c r="E22" s="51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'26'!B23</f>
        <v>Bubble Gum Powder</v>
      </c>
      <c r="C23" s="46" t="str">
        <f>'26'!C23</f>
        <v/>
      </c>
      <c r="D23" s="46">
        <f>'26'!G23</f>
        <v>594</v>
      </c>
      <c r="E23" s="46"/>
      <c r="F23" s="46"/>
      <c r="G23" s="57">
        <v>594.0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'26'!B24</f>
        <v>Cotton Candy Powder</v>
      </c>
      <c r="C24" s="30" t="str">
        <f>'26'!C24</f>
        <v/>
      </c>
      <c r="D24" s="30">
        <f>'26'!G24</f>
        <v>110</v>
      </c>
      <c r="E24" s="30"/>
      <c r="F24" s="30"/>
      <c r="G24" s="34">
        <v>110.0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'26'!B25</f>
        <v>Cream Cheese Powder</v>
      </c>
      <c r="C25" s="30" t="str">
        <f>'26'!C25</f>
        <v/>
      </c>
      <c r="D25" s="30">
        <f>'26'!G25</f>
        <v>0</v>
      </c>
      <c r="E25" s="30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'26'!B26</f>
        <v>Es Permen Karet Powder</v>
      </c>
      <c r="C26" s="30" t="str">
        <f>'26'!C26</f>
        <v/>
      </c>
      <c r="D26" s="30">
        <f>'26'!G26</f>
        <v>639</v>
      </c>
      <c r="E26" s="30"/>
      <c r="F26" s="30"/>
      <c r="G26" s="34">
        <v>639.0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'26'!B27</f>
        <v>Green Tea Powder</v>
      </c>
      <c r="C27" s="30" t="str">
        <f>'26'!C27</f>
        <v/>
      </c>
      <c r="D27" s="30">
        <f>'26'!G27</f>
        <v>499</v>
      </c>
      <c r="E27" s="30"/>
      <c r="F27" s="30"/>
      <c r="G27" s="34">
        <v>468.0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'26'!B28</f>
        <v>Lemon Tea Powder</v>
      </c>
      <c r="C28" s="30" t="str">
        <f>'26'!C28</f>
        <v/>
      </c>
      <c r="D28" s="30">
        <f>'26'!G28</f>
        <v>1075</v>
      </c>
      <c r="E28" s="30"/>
      <c r="F28" s="30"/>
      <c r="G28" s="34">
        <v>973.0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'26'!B29</f>
        <v>Lychee Powder</v>
      </c>
      <c r="C29" s="30" t="str">
        <f>'26'!C29</f>
        <v/>
      </c>
      <c r="D29" s="30">
        <f>'26'!G29</f>
        <v>857</v>
      </c>
      <c r="E29" s="30"/>
      <c r="F29" s="30"/>
      <c r="G29" s="34">
        <v>857.0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'26'!B30</f>
        <v>Lychee Tea Powder</v>
      </c>
      <c r="C30" s="30" t="str">
        <f>'26'!C30</f>
        <v/>
      </c>
      <c r="D30" s="30">
        <f>'26'!G30</f>
        <v>765</v>
      </c>
      <c r="E30" s="34">
        <v>1000.0</v>
      </c>
      <c r="F30" s="30"/>
      <c r="G30" s="34">
        <v>1765.0</v>
      </c>
      <c r="H30" s="35" t="s">
        <v>14</v>
      </c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'26'!B31</f>
        <v>Mango Powder</v>
      </c>
      <c r="C31" s="30" t="str">
        <f>'26'!C31</f>
        <v/>
      </c>
      <c r="D31" s="30">
        <f>'26'!G31</f>
        <v>163</v>
      </c>
      <c r="E31" s="34">
        <v>1000.0</v>
      </c>
      <c r="F31" s="30"/>
      <c r="G31" s="34">
        <v>1110.0</v>
      </c>
      <c r="H31" s="35" t="s">
        <v>14</v>
      </c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'26'!B32</f>
        <v>Milo Powder</v>
      </c>
      <c r="C32" s="30" t="str">
        <f>'26'!C32</f>
        <v/>
      </c>
      <c r="D32" s="30">
        <f>'26'!G32</f>
        <v>535</v>
      </c>
      <c r="E32" s="30"/>
      <c r="F32" s="30"/>
      <c r="G32" s="34">
        <v>447.0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'26'!B33</f>
        <v>NDC Creamer Powder</v>
      </c>
      <c r="C33" s="30" t="str">
        <f>'26'!C33</f>
        <v/>
      </c>
      <c r="D33" s="30">
        <f>'26'!G33</f>
        <v>1104</v>
      </c>
      <c r="E33" s="30"/>
      <c r="F33" s="34">
        <v>301.0</v>
      </c>
      <c r="G33" s="34">
        <v>803.0</v>
      </c>
      <c r="H33" s="35" t="s">
        <v>48</v>
      </c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'26'!B34</f>
        <v>Ovaltine Powder</v>
      </c>
      <c r="C34" s="30" t="str">
        <f>'26'!C34</f>
        <v/>
      </c>
      <c r="D34" s="30">
        <f>'26'!G34</f>
        <v>932</v>
      </c>
      <c r="E34" s="30"/>
      <c r="F34" s="30"/>
      <c r="G34" s="34">
        <v>900.0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'26'!B35</f>
        <v>Red Velvet Powder</v>
      </c>
      <c r="C35" s="30" t="str">
        <f>'26'!C35</f>
        <v/>
      </c>
      <c r="D35" s="30">
        <f>'26'!G35</f>
        <v>235</v>
      </c>
      <c r="E35" s="30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'26'!B36</f>
        <v>Royal Chocolate Powder</v>
      </c>
      <c r="C36" s="30" t="str">
        <f>'26'!C36</f>
        <v/>
      </c>
      <c r="D36" s="30">
        <f>'26'!G36</f>
        <v>432</v>
      </c>
      <c r="E36" s="30"/>
      <c r="F36" s="30"/>
      <c r="G36" s="34">
        <v>347.0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'26'!B37</f>
        <v>Teh Kayu Aro Powder</v>
      </c>
      <c r="C37" s="30" t="str">
        <f>'26'!C37</f>
        <v/>
      </c>
      <c r="D37" s="30">
        <f>'26'!G37</f>
        <v>175</v>
      </c>
      <c r="E37" s="30"/>
      <c r="F37" s="30"/>
      <c r="G37" s="34">
        <v>175.0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'26'!B38</f>
        <v>Taro Powder</v>
      </c>
      <c r="C38" s="30" t="str">
        <f>'26'!C38</f>
        <v/>
      </c>
      <c r="D38" s="30">
        <f>'26'!G38</f>
        <v>761</v>
      </c>
      <c r="E38" s="30"/>
      <c r="F38" s="30"/>
      <c r="G38" s="34">
        <v>732.0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'26'!B39</f>
        <v>Vanilla Powder</v>
      </c>
      <c r="C39" s="30" t="str">
        <f>'26'!C39</f>
        <v/>
      </c>
      <c r="D39" s="30">
        <f>'26'!G39</f>
        <v>416</v>
      </c>
      <c r="E39" s="30"/>
      <c r="F39" s="30"/>
      <c r="G39" s="34">
        <v>393.0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'26'!B40</f>
        <v/>
      </c>
      <c r="C40" s="30" t="str">
        <f>'26'!C40</f>
        <v/>
      </c>
      <c r="D40" s="30" t="str">
        <f>'26'!G40</f>
        <v/>
      </c>
      <c r="E40" s="30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'26'!B41</f>
        <v/>
      </c>
      <c r="C41" s="30" t="str">
        <f>'26'!C41</f>
        <v/>
      </c>
      <c r="D41" s="30" t="str">
        <f>'26'!G41</f>
        <v/>
      </c>
      <c r="E41" s="30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'26'!B42</f>
        <v/>
      </c>
      <c r="C42" s="66" t="str">
        <f>'26'!C42</f>
        <v/>
      </c>
      <c r="D42" s="66" t="str">
        <f>'26'!G42</f>
        <v/>
      </c>
      <c r="E42" s="66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'26'!B43</f>
        <v>Cold Brew</v>
      </c>
      <c r="C43" s="22" t="str">
        <f>'26'!C43</f>
        <v/>
      </c>
      <c r="D43" s="22">
        <f>'26'!G43</f>
        <v>0</v>
      </c>
      <c r="E43" s="18">
        <v>1549.0</v>
      </c>
      <c r="F43" s="22"/>
      <c r="G43" s="18">
        <v>1433.0</v>
      </c>
      <c r="H43" s="111" t="s">
        <v>132</v>
      </c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'26'!B44</f>
        <v>Biang Black Tea Kayu Aro</v>
      </c>
      <c r="C44" s="30" t="str">
        <f>'26'!C44</f>
        <v/>
      </c>
      <c r="D44" s="30">
        <f>'26'!G44</f>
        <v>513</v>
      </c>
      <c r="E44" s="30"/>
      <c r="F44" s="30"/>
      <c r="G44" s="34">
        <v>513.0</v>
      </c>
      <c r="H44" s="37"/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'26'!B45</f>
        <v>Biang Thai Tea</v>
      </c>
      <c r="C45" s="30" t="str">
        <f>'26'!C45</f>
        <v/>
      </c>
      <c r="D45" s="30">
        <f>'26'!G45</f>
        <v>2588</v>
      </c>
      <c r="E45" s="30"/>
      <c r="F45" s="30"/>
      <c r="G45" s="34">
        <v>1466.0</v>
      </c>
      <c r="H45" s="37"/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'26'!B46</f>
        <v>Cream Cheese</v>
      </c>
      <c r="C46" s="30" t="str">
        <f>'26'!C46</f>
        <v/>
      </c>
      <c r="D46" s="30">
        <f>'26'!G46</f>
        <v>0</v>
      </c>
      <c r="E46" s="30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'26'!B47</f>
        <v>Boba</v>
      </c>
      <c r="C47" s="30" t="str">
        <f>'26'!C47</f>
        <v/>
      </c>
      <c r="D47" s="30">
        <f>'26'!G47</f>
        <v>601</v>
      </c>
      <c r="E47" s="34">
        <v>399.0</v>
      </c>
      <c r="F47" s="30"/>
      <c r="G47" s="34">
        <v>461.0</v>
      </c>
      <c r="H47" s="35" t="s">
        <v>63</v>
      </c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'26'!B48</f>
        <v>Creamer Cair</v>
      </c>
      <c r="C48" s="30" t="str">
        <f>'26'!C48</f>
        <v/>
      </c>
      <c r="D48" s="30">
        <f>'26'!G48</f>
        <v>119</v>
      </c>
      <c r="E48" s="34">
        <v>626.0</v>
      </c>
      <c r="F48" s="30"/>
      <c r="G48" s="34">
        <v>452.0</v>
      </c>
      <c r="H48" s="35" t="s">
        <v>65</v>
      </c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'26'!B49</f>
        <v/>
      </c>
      <c r="C49" s="30" t="str">
        <f>'26'!C49</f>
        <v/>
      </c>
      <c r="D49" s="30" t="str">
        <f>'26'!G49</f>
        <v/>
      </c>
      <c r="E49" s="30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'26'!B50</f>
        <v/>
      </c>
      <c r="C50" s="30" t="str">
        <f>'26'!C50</f>
        <v/>
      </c>
      <c r="D50" s="30" t="str">
        <f>'26'!G50</f>
        <v/>
      </c>
      <c r="E50" s="30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'26'!B51</f>
        <v/>
      </c>
      <c r="C51" s="30" t="str">
        <f>'26'!C51</f>
        <v/>
      </c>
      <c r="D51" s="30" t="str">
        <f>'26'!G51</f>
        <v/>
      </c>
      <c r="E51" s="30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'26'!B52</f>
        <v/>
      </c>
      <c r="C52" s="51" t="str">
        <f>'26'!C52</f>
        <v/>
      </c>
      <c r="D52" s="51" t="str">
        <f>'26'!G52</f>
        <v/>
      </c>
      <c r="E52" s="51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'26'!B53</f>
        <v>Coffee Jelly</v>
      </c>
      <c r="C53" s="46" t="str">
        <f>'26'!C53</f>
        <v/>
      </c>
      <c r="D53" s="46">
        <f>'26'!G53</f>
        <v>0</v>
      </c>
      <c r="E53" s="46"/>
      <c r="F53" s="46"/>
      <c r="G53" s="57">
        <v>0.0</v>
      </c>
      <c r="H53" s="111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'26'!B54</f>
        <v>Lotus Crumb</v>
      </c>
      <c r="C54" s="30" t="str">
        <f>'26'!C54</f>
        <v/>
      </c>
      <c r="D54" s="30">
        <f>'26'!G54</f>
        <v>0</v>
      </c>
      <c r="E54" s="30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'26'!B55</f>
        <v>Oreo Crumbs</v>
      </c>
      <c r="C55" s="30" t="str">
        <f>'26'!C55</f>
        <v/>
      </c>
      <c r="D55" s="30">
        <f>'26'!G55</f>
        <v>3772</v>
      </c>
      <c r="E55" s="30"/>
      <c r="F55" s="30"/>
      <c r="G55" s="34">
        <v>3197.0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'26'!B56</f>
        <v>Rainbow Jelly</v>
      </c>
      <c r="C56" s="30" t="str">
        <f>'26'!C56</f>
        <v/>
      </c>
      <c r="D56" s="30">
        <f>'26'!G56</f>
        <v>0</v>
      </c>
      <c r="E56" s="30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'26'!B57</f>
        <v>Strawberry jam</v>
      </c>
      <c r="C57" s="30" t="str">
        <f>'26'!C57</f>
        <v/>
      </c>
      <c r="D57" s="30">
        <f>'26'!G57</f>
        <v>2879</v>
      </c>
      <c r="E57" s="30"/>
      <c r="F57" s="30"/>
      <c r="G57" s="34">
        <v>2770.0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'26'!B58</f>
        <v>Manggo Jam</v>
      </c>
      <c r="C58" s="30" t="str">
        <f>'26'!C58</f>
        <v/>
      </c>
      <c r="D58" s="30">
        <f>'26'!G58</f>
        <v>3162</v>
      </c>
      <c r="E58" s="30"/>
      <c r="F58" s="30"/>
      <c r="G58" s="34">
        <v>3149.0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'26'!B59</f>
        <v>Chocolate Topping</v>
      </c>
      <c r="C59" s="30" t="str">
        <f>'26'!C59</f>
        <v/>
      </c>
      <c r="D59" s="30">
        <f>'26'!G59</f>
        <v>2584</v>
      </c>
      <c r="E59" s="30"/>
      <c r="F59" s="30"/>
      <c r="G59" s="34">
        <v>2366.0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'26'!B60</f>
        <v>Chocolate Sauce</v>
      </c>
      <c r="C60" s="30" t="str">
        <f>'26'!C60</f>
        <v/>
      </c>
      <c r="D60" s="30" t="str">
        <f>'26'!G60</f>
        <v/>
      </c>
      <c r="E60" s="30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'26'!B61</f>
        <v>Yakult</v>
      </c>
      <c r="C61" s="30" t="str">
        <f>'26'!C61</f>
        <v/>
      </c>
      <c r="D61" s="30">
        <f>'26'!G61</f>
        <v>13</v>
      </c>
      <c r="E61" s="30"/>
      <c r="F61" s="30"/>
      <c r="G61" s="34">
        <v>11.0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'26'!B62</f>
        <v>kacang morin</v>
      </c>
      <c r="C62" s="30" t="str">
        <f>'26'!C62</f>
        <v/>
      </c>
      <c r="D62" s="30">
        <f>'26'!G62</f>
        <v>642</v>
      </c>
      <c r="E62" s="30"/>
      <c r="F62" s="30"/>
      <c r="G62" s="34">
        <v>620.0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'26'!B63</f>
        <v/>
      </c>
      <c r="C63" s="30" t="str">
        <f>'26'!C63</f>
        <v/>
      </c>
      <c r="D63" s="30" t="str">
        <f>'26'!G63</f>
        <v/>
      </c>
      <c r="E63" s="30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'26'!B64</f>
        <v/>
      </c>
      <c r="C64" s="30" t="str">
        <f>'26'!C64</f>
        <v/>
      </c>
      <c r="D64" s="30" t="str">
        <f>'26'!G64</f>
        <v/>
      </c>
      <c r="E64" s="30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'26'!B65</f>
        <v/>
      </c>
      <c r="C65" s="66" t="str">
        <f>'26'!C65</f>
        <v/>
      </c>
      <c r="D65" s="66" t="str">
        <f>'26'!G65</f>
        <v/>
      </c>
      <c r="E65" s="66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'26'!B66</f>
        <v>Soft Mix Vanilla</v>
      </c>
      <c r="C66" s="22" t="str">
        <f>'26'!C66</f>
        <v/>
      </c>
      <c r="D66" s="22">
        <f>'26'!G66</f>
        <v>15000</v>
      </c>
      <c r="E66" s="18">
        <v>30000.0</v>
      </c>
      <c r="F66" s="22"/>
      <c r="G66" s="18">
        <v>27000.0</v>
      </c>
      <c r="H66" s="35" t="s">
        <v>14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'26'!B67</f>
        <v>Soft Mix Mocca</v>
      </c>
      <c r="C67" s="30" t="str">
        <f>'26'!C67</f>
        <v/>
      </c>
      <c r="D67" s="30" t="str">
        <f>'26'!G67</f>
        <v/>
      </c>
      <c r="E67" s="30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'26'!B68</f>
        <v>Soft Mix Green Tea</v>
      </c>
      <c r="C68" s="30" t="str">
        <f>'26'!C68</f>
        <v/>
      </c>
      <c r="D68" s="30">
        <f>'26'!G68</f>
        <v>20000</v>
      </c>
      <c r="E68" s="34">
        <v>10000.0</v>
      </c>
      <c r="F68" s="30"/>
      <c r="G68" s="34">
        <v>23000.0</v>
      </c>
      <c r="H68" s="35" t="s">
        <v>14</v>
      </c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'26'!B69</f>
        <v>Soft Mix Strawberry</v>
      </c>
      <c r="C69" s="30" t="str">
        <f>'26'!C69</f>
        <v/>
      </c>
      <c r="D69" s="30" t="str">
        <f>'26'!G69</f>
        <v/>
      </c>
      <c r="E69" s="30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'26'!B70</f>
        <v>Soft Mix Chocolate</v>
      </c>
      <c r="C70" s="30" t="str">
        <f>'26'!C70</f>
        <v/>
      </c>
      <c r="D70" s="30" t="str">
        <f>'26'!G70</f>
        <v/>
      </c>
      <c r="E70" s="30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'26'!B71</f>
        <v>Cup 12 Oz</v>
      </c>
      <c r="C71" s="30" t="str">
        <f>'26'!C71</f>
        <v/>
      </c>
      <c r="D71" s="30">
        <f>'26'!G71</f>
        <v>584</v>
      </c>
      <c r="E71" s="30"/>
      <c r="F71" s="30"/>
      <c r="G71" s="34">
        <v>412.0</v>
      </c>
      <c r="H71" s="37"/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'26'!B72</f>
        <v>Cone</v>
      </c>
      <c r="C72" s="30" t="str">
        <f>'26'!C72</f>
        <v/>
      </c>
      <c r="D72" s="30">
        <f>'26'!G72</f>
        <v>293</v>
      </c>
      <c r="E72" s="34">
        <v>300.0</v>
      </c>
      <c r="F72" s="30"/>
      <c r="G72" s="34">
        <v>462.0</v>
      </c>
      <c r="H72" s="35" t="s">
        <v>14</v>
      </c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'26'!B73</f>
        <v>Sendok Ice Cream</v>
      </c>
      <c r="C73" s="30" t="str">
        <f>'26'!C73</f>
        <v/>
      </c>
      <c r="D73" s="30">
        <f>'26'!G73</f>
        <v>417</v>
      </c>
      <c r="E73" s="30"/>
      <c r="F73" s="30"/>
      <c r="G73" s="34">
        <v>292.0</v>
      </c>
      <c r="H73" s="37"/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'26'!B74</f>
        <v>Paper Cup 4 Oz</v>
      </c>
      <c r="C74" s="30" t="str">
        <f>'26'!C74</f>
        <v/>
      </c>
      <c r="D74" s="30">
        <f>'26'!G74</f>
        <v>293</v>
      </c>
      <c r="E74" s="30"/>
      <c r="F74" s="30"/>
      <c r="G74" s="34">
        <v>293.0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'26'!B75</f>
        <v/>
      </c>
      <c r="C75" s="30" t="str">
        <f>'26'!C75</f>
        <v/>
      </c>
      <c r="D75" s="30" t="str">
        <f>'26'!G75</f>
        <v/>
      </c>
      <c r="E75" s="30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'26'!B76</f>
        <v/>
      </c>
      <c r="C76" s="30" t="str">
        <f>'26'!C76</f>
        <v/>
      </c>
      <c r="D76" s="30" t="str">
        <f>'26'!G76</f>
        <v/>
      </c>
      <c r="E76" s="30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'26'!B77</f>
        <v/>
      </c>
      <c r="C77" s="30" t="str">
        <f>'26'!C77</f>
        <v/>
      </c>
      <c r="D77" s="30" t="str">
        <f>'26'!G77</f>
        <v/>
      </c>
      <c r="E77" s="30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'26'!B78</f>
        <v/>
      </c>
      <c r="C78" s="30" t="str">
        <f>'26'!C78</f>
        <v/>
      </c>
      <c r="D78" s="30" t="str">
        <f>'26'!G78</f>
        <v/>
      </c>
      <c r="E78" s="30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'26'!B79</f>
        <v/>
      </c>
      <c r="C79" s="30" t="str">
        <f>'26'!C79</f>
        <v/>
      </c>
      <c r="D79" s="30" t="str">
        <f>'26'!G79</f>
        <v/>
      </c>
      <c r="E79" s="30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'26'!B80</f>
        <v/>
      </c>
      <c r="C80" s="30" t="str">
        <f>'26'!C80</f>
        <v/>
      </c>
      <c r="D80" s="30" t="str">
        <f>'26'!G80</f>
        <v/>
      </c>
      <c r="E80" s="30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'26'!B81</f>
        <v/>
      </c>
      <c r="C81" s="30" t="str">
        <f>'26'!C81</f>
        <v/>
      </c>
      <c r="D81" s="30" t="str">
        <f>'26'!G81</f>
        <v/>
      </c>
      <c r="E81" s="30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'26'!B82</f>
        <v/>
      </c>
      <c r="C82" s="30" t="str">
        <f>'26'!C82</f>
        <v/>
      </c>
      <c r="D82" s="30" t="str">
        <f>'26'!G82</f>
        <v/>
      </c>
      <c r="E82" s="30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'26'!B83</f>
        <v/>
      </c>
      <c r="C83" s="30" t="str">
        <f>'26'!C83</f>
        <v/>
      </c>
      <c r="D83" s="30" t="str">
        <f>'26'!G83</f>
        <v/>
      </c>
      <c r="E83" s="30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'26'!B84</f>
        <v/>
      </c>
      <c r="C84" s="30" t="str">
        <f>'26'!C84</f>
        <v/>
      </c>
      <c r="D84" s="30" t="str">
        <f>'26'!G84</f>
        <v/>
      </c>
      <c r="E84" s="30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'26'!B85</f>
        <v/>
      </c>
      <c r="C85" s="30" t="str">
        <f>'26'!C85</f>
        <v/>
      </c>
      <c r="D85" s="30" t="str">
        <f>'26'!G85</f>
        <v/>
      </c>
      <c r="E85" s="30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'26'!B86</f>
        <v/>
      </c>
      <c r="C86" s="51" t="str">
        <f>'26'!C86</f>
        <v/>
      </c>
      <c r="D86" s="51" t="str">
        <f>'26'!G86</f>
        <v/>
      </c>
      <c r="E86" s="51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'26'!B87</f>
        <v>kertas termal</v>
      </c>
      <c r="C87" s="46" t="str">
        <f>'26'!C87</f>
        <v/>
      </c>
      <c r="D87" s="46">
        <f>'26'!G87</f>
        <v>10</v>
      </c>
      <c r="E87" s="22"/>
      <c r="F87" s="22"/>
      <c r="G87" s="18">
        <v>9.0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'26'!B88</f>
        <v>plastik sampah</v>
      </c>
      <c r="C88" s="30" t="str">
        <f>'26'!C88</f>
        <v/>
      </c>
      <c r="D88" s="30">
        <f>'26'!G88</f>
        <v>29</v>
      </c>
      <c r="E88" s="30"/>
      <c r="F88" s="30"/>
      <c r="G88" s="34">
        <v>28.0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'26'!B89</f>
        <v>plastik cup 1 panjang</v>
      </c>
      <c r="C89" s="30" t="str">
        <f>'26'!C89</f>
        <v/>
      </c>
      <c r="D89" s="30">
        <f>'26'!G89</f>
        <v>4</v>
      </c>
      <c r="E89" s="30"/>
      <c r="F89" s="30"/>
      <c r="G89" s="34">
        <v>4.0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'26'!B90</f>
        <v>plastik cup 2 panjang</v>
      </c>
      <c r="C90" s="30" t="str">
        <f>'26'!C90</f>
        <v/>
      </c>
      <c r="D90" s="30">
        <f>'26'!G90</f>
        <v>10</v>
      </c>
      <c r="E90" s="30"/>
      <c r="F90" s="30"/>
      <c r="G90" s="34">
        <v>10.0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'26'!B91</f>
        <v>plastik cup 4 takeaway</v>
      </c>
      <c r="C91" s="30" t="str">
        <f>'26'!C91</f>
        <v/>
      </c>
      <c r="D91" s="30">
        <f>'26'!G91</f>
        <v>0</v>
      </c>
      <c r="E91" s="30"/>
      <c r="F91" s="30"/>
      <c r="G91" s="34">
        <v>0.0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'26'!B92</f>
        <v>sabun ultra</v>
      </c>
      <c r="C92" s="30" t="str">
        <f>'26'!C92</f>
        <v/>
      </c>
      <c r="D92" s="30">
        <f>'26'!G92</f>
        <v>1</v>
      </c>
      <c r="E92" s="30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'26'!B93</f>
        <v>handgloves</v>
      </c>
      <c r="C93" s="30" t="str">
        <f>'26'!C93</f>
        <v/>
      </c>
      <c r="D93" s="30">
        <f>'26'!G93</f>
        <v>2</v>
      </c>
      <c r="E93" s="30"/>
      <c r="F93" s="30"/>
      <c r="G93" s="34">
        <v>1.0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'26'!B94</f>
        <v>tissu jolly </v>
      </c>
      <c r="C94" s="30" t="str">
        <f>'26'!C94</f>
        <v/>
      </c>
      <c r="D94" s="30">
        <f>'26'!G94</f>
        <v>10</v>
      </c>
      <c r="E94" s="30"/>
      <c r="F94" s="30"/>
      <c r="G94" s="34">
        <v>9.0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'26'!B95</f>
        <v>pisau donat</v>
      </c>
      <c r="C95" s="30" t="str">
        <f>'26'!C95</f>
        <v/>
      </c>
      <c r="D95" s="30">
        <f>'26'!G95</f>
        <v>55</v>
      </c>
      <c r="E95" s="30"/>
      <c r="F95" s="30"/>
      <c r="G95" s="34">
        <v>54.0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'26'!B96</f>
        <v>garpu donat</v>
      </c>
      <c r="C96" s="30" t="str">
        <f>'26'!C96</f>
        <v/>
      </c>
      <c r="D96" s="30">
        <f>'26'!G96</f>
        <v>64</v>
      </c>
      <c r="E96" s="30"/>
      <c r="F96" s="30"/>
      <c r="G96" s="34">
        <v>58.0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'26'!B97</f>
        <v>kertas tray donat</v>
      </c>
      <c r="C97" s="30" t="str">
        <f>'26'!C97</f>
        <v/>
      </c>
      <c r="D97" s="30">
        <f>'26'!G97</f>
        <v>16</v>
      </c>
      <c r="E97" s="30"/>
      <c r="F97" s="30"/>
      <c r="G97" s="34">
        <v>15.0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'26'!B98</f>
        <v>donat</v>
      </c>
      <c r="C98" s="30" t="str">
        <f>'26'!C98</f>
        <v/>
      </c>
      <c r="D98" s="30">
        <f>'26'!G98</f>
        <v>0</v>
      </c>
      <c r="E98" s="34">
        <v>5.0</v>
      </c>
      <c r="F98" s="30"/>
      <c r="G98" s="34">
        <v>5.0</v>
      </c>
      <c r="H98" s="35" t="s">
        <v>14</v>
      </c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'26'!B99</f>
        <v>batrai timbangan</v>
      </c>
      <c r="C99" s="30" t="str">
        <f>'26'!C99</f>
        <v/>
      </c>
      <c r="D99" s="30">
        <f>'26'!G99</f>
        <v>2</v>
      </c>
      <c r="E99" s="30"/>
      <c r="F99" s="30"/>
      <c r="G99" s="34">
        <v>2.0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'26'!B100</f>
        <v>stella gantung</v>
      </c>
      <c r="C100" s="30" t="str">
        <f>'26'!C100</f>
        <v/>
      </c>
      <c r="D100" s="30">
        <f>'26'!G100</f>
        <v>0</v>
      </c>
      <c r="E100" s="30"/>
      <c r="F100" s="30"/>
      <c r="G100" s="34">
        <v>0.0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'26'!B101</f>
        <v>brush kain</v>
      </c>
      <c r="C101" s="30" t="str">
        <f>'26'!C101</f>
        <v/>
      </c>
      <c r="D101" s="30">
        <f>'26'!G101</f>
        <v>1</v>
      </c>
      <c r="E101" s="30"/>
      <c r="F101" s="30"/>
      <c r="G101" s="34">
        <v>1.0</v>
      </c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'26'!B102</f>
        <v>pembersih lantai 4L</v>
      </c>
      <c r="C102" s="30" t="str">
        <f>'26'!C102</f>
        <v/>
      </c>
      <c r="D102" s="30">
        <f>'26'!G102</f>
        <v>4000</v>
      </c>
      <c r="E102" s="30"/>
      <c r="F102" s="30"/>
      <c r="G102" s="34">
        <v>4000.0</v>
      </c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'26'!B103</f>
        <v/>
      </c>
      <c r="C103" s="30" t="str">
        <f>'26'!C103</f>
        <v/>
      </c>
      <c r="D103" s="30" t="str">
        <f>'26'!G103</f>
        <v/>
      </c>
      <c r="E103" s="30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'26'!B104</f>
        <v/>
      </c>
      <c r="C104" s="30" t="str">
        <f>'26'!C104</f>
        <v/>
      </c>
      <c r="D104" s="30" t="str">
        <f>'26'!G104</f>
        <v/>
      </c>
      <c r="E104" s="30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'26'!B105</f>
        <v/>
      </c>
      <c r="C105" s="30" t="str">
        <f>'26'!C105</f>
        <v/>
      </c>
      <c r="D105" s="30" t="str">
        <f>'26'!G105</f>
        <v/>
      </c>
      <c r="E105" s="30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'26'!B106</f>
        <v/>
      </c>
      <c r="C106" s="30" t="str">
        <f>'26'!C106</f>
        <v/>
      </c>
      <c r="D106" s="30" t="str">
        <f>'26'!G106</f>
        <v/>
      </c>
      <c r="E106" s="30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'26'!B107</f>
        <v/>
      </c>
      <c r="C107" s="30" t="str">
        <f>'26'!C107</f>
        <v/>
      </c>
      <c r="D107" s="30" t="str">
        <f>'26'!G107</f>
        <v/>
      </c>
      <c r="E107" s="30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'26'!B108</f>
        <v/>
      </c>
      <c r="C108" s="30" t="str">
        <f>'26'!C108</f>
        <v/>
      </c>
      <c r="D108" s="30" t="str">
        <f>'26'!G108</f>
        <v/>
      </c>
      <c r="E108" s="30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'26'!B109</f>
        <v/>
      </c>
      <c r="C109" s="30" t="str">
        <f>'26'!C109</f>
        <v/>
      </c>
      <c r="D109" s="30" t="str">
        <f>'26'!G109</f>
        <v/>
      </c>
      <c r="E109" s="30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'26'!B110</f>
        <v/>
      </c>
      <c r="C110" s="30" t="str">
        <f>'26'!C110</f>
        <v/>
      </c>
      <c r="D110" s="30" t="str">
        <f>'26'!G110</f>
        <v/>
      </c>
      <c r="E110" s="30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'26'!B111</f>
        <v/>
      </c>
      <c r="C111" s="30" t="str">
        <f>'26'!C111</f>
        <v/>
      </c>
      <c r="D111" s="30" t="str">
        <f>'26'!G111</f>
        <v/>
      </c>
      <c r="E111" s="30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'26'!B112</f>
        <v/>
      </c>
      <c r="C112" s="30" t="str">
        <f>'26'!C112</f>
        <v/>
      </c>
      <c r="D112" s="30" t="str">
        <f>'26'!G112</f>
        <v/>
      </c>
      <c r="E112" s="30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'26'!B113</f>
        <v/>
      </c>
      <c r="C113" s="30" t="str">
        <f>'26'!C113</f>
        <v/>
      </c>
      <c r="D113" s="30" t="str">
        <f>'26'!G113</f>
        <v/>
      </c>
      <c r="E113" s="30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'26'!B114</f>
        <v/>
      </c>
      <c r="C114" s="30" t="str">
        <f>'26'!C114</f>
        <v/>
      </c>
      <c r="D114" s="30" t="str">
        <f>'26'!G114</f>
        <v/>
      </c>
      <c r="E114" s="30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'26'!B115</f>
        <v/>
      </c>
      <c r="C115" s="30" t="str">
        <f>'26'!C115</f>
        <v/>
      </c>
      <c r="D115" s="30" t="str">
        <f>'26'!G115</f>
        <v/>
      </c>
      <c r="E115" s="30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'26'!B116</f>
        <v/>
      </c>
      <c r="C116" s="30" t="str">
        <f>'26'!C116</f>
        <v/>
      </c>
      <c r="D116" s="30" t="str">
        <f>'26'!G116</f>
        <v/>
      </c>
      <c r="E116" s="30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'26'!B117</f>
        <v/>
      </c>
      <c r="C117" s="51" t="str">
        <f>'26'!C117</f>
        <v/>
      </c>
      <c r="D117" s="51" t="str">
        <f>'26'!G117</f>
        <v/>
      </c>
      <c r="E117" s="51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23.88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103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'27'!B2</f>
        <v>Susu UHT</v>
      </c>
      <c r="C2" s="26">
        <f>'27'!C2</f>
        <v>50</v>
      </c>
      <c r="D2" s="22">
        <f>'27'!G2</f>
        <v>12627</v>
      </c>
      <c r="E2" s="22"/>
      <c r="F2" s="22"/>
      <c r="G2" s="57">
        <v>10942.0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'27'!B3</f>
        <v>Thai Tea Chatramue </v>
      </c>
      <c r="C3" s="38" t="str">
        <f>'27'!C3</f>
        <v/>
      </c>
      <c r="D3" s="30">
        <f>'27'!G3</f>
        <v>261</v>
      </c>
      <c r="E3" s="30"/>
      <c r="F3" s="34">
        <v>40.0</v>
      </c>
      <c r="G3" s="34">
        <v>221.0</v>
      </c>
      <c r="H3" s="35" t="s">
        <v>21</v>
      </c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'27'!B4</f>
        <v>Tapioca Pearl</v>
      </c>
      <c r="C4" s="38" t="str">
        <f>'27'!C4</f>
        <v/>
      </c>
      <c r="D4" s="30">
        <f>'27'!G4</f>
        <v>561</v>
      </c>
      <c r="E4" s="30"/>
      <c r="F4" s="30"/>
      <c r="G4" s="34">
        <v>561.0</v>
      </c>
      <c r="H4" s="37"/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'27'!B5</f>
        <v>Kopi Robusta Kerinci</v>
      </c>
      <c r="C5" s="38" t="str">
        <f>'27'!C5</f>
        <v/>
      </c>
      <c r="D5" s="30">
        <f>'27'!G5</f>
        <v>500</v>
      </c>
      <c r="E5" s="30"/>
      <c r="F5" s="30"/>
      <c r="G5" s="34">
        <v>500.0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'27'!B6</f>
        <v>Fructose Syrup</v>
      </c>
      <c r="C6" s="38" t="str">
        <f>'27'!C6</f>
        <v/>
      </c>
      <c r="D6" s="30">
        <f>'27'!G6</f>
        <v>2786</v>
      </c>
      <c r="E6" s="34">
        <v>5000.0</v>
      </c>
      <c r="F6" s="30"/>
      <c r="G6" s="34">
        <v>7102.0</v>
      </c>
      <c r="H6" s="35" t="s">
        <v>14</v>
      </c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'27'!B7</f>
        <v>Gula Aren Bubuk</v>
      </c>
      <c r="C7" s="38" t="str">
        <f>'27'!C7</f>
        <v/>
      </c>
      <c r="D7" s="30">
        <f>'27'!G7</f>
        <v>250</v>
      </c>
      <c r="E7" s="30"/>
      <c r="F7" s="34">
        <v>40.0</v>
      </c>
      <c r="G7" s="34">
        <v>210.0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'27'!B8</f>
        <v>Gula Aren Cair</v>
      </c>
      <c r="C8" s="38" t="str">
        <f>'27'!C8</f>
        <v/>
      </c>
      <c r="D8" s="30">
        <f>'27'!G8</f>
        <v>1217</v>
      </c>
      <c r="E8" s="30"/>
      <c r="F8" s="30"/>
      <c r="G8" s="34">
        <v>1163.0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'27'!B9</f>
        <v>Carnation</v>
      </c>
      <c r="C9" s="38" t="str">
        <f>'27'!C9</f>
        <v/>
      </c>
      <c r="D9" s="30">
        <f>'27'!G9</f>
        <v>1267</v>
      </c>
      <c r="E9" s="34">
        <v>2440.0</v>
      </c>
      <c r="F9" s="30"/>
      <c r="G9" s="34">
        <v>3271.0</v>
      </c>
      <c r="H9" s="35" t="s">
        <v>14</v>
      </c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'27'!B10</f>
        <v>Hazelnut Syrup</v>
      </c>
      <c r="C10" s="38">
        <f>'27'!C10</f>
        <v>102</v>
      </c>
      <c r="D10" s="30">
        <f>'27'!G10</f>
        <v>691</v>
      </c>
      <c r="E10" s="30"/>
      <c r="F10" s="30"/>
      <c r="G10" s="34">
        <v>691.0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'27'!B11</f>
        <v>Small Cup - 14 Oz</v>
      </c>
      <c r="C11" s="38" t="str">
        <f>'27'!C11</f>
        <v/>
      </c>
      <c r="D11" s="30">
        <f>'27'!G11</f>
        <v>314</v>
      </c>
      <c r="E11" s="30"/>
      <c r="F11" s="30"/>
      <c r="G11" s="34">
        <v>313.0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'27'!B12</f>
        <v>Large Cup - 22 Oz</v>
      </c>
      <c r="C12" s="38" t="str">
        <f>'27'!C12</f>
        <v/>
      </c>
      <c r="D12" s="30">
        <f>'27'!G12</f>
        <v>89</v>
      </c>
      <c r="E12" s="34">
        <v>300.0</v>
      </c>
      <c r="F12" s="30"/>
      <c r="G12" s="34">
        <v>365.0</v>
      </c>
      <c r="H12" s="35" t="s">
        <v>14</v>
      </c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'27'!B13</f>
        <v>Sedotan Besar</v>
      </c>
      <c r="C13" s="38" t="str">
        <f>'27'!C13</f>
        <v/>
      </c>
      <c r="D13" s="30">
        <f>'27'!G13</f>
        <v>65</v>
      </c>
      <c r="E13" s="30"/>
      <c r="F13" s="30"/>
      <c r="G13" s="34">
        <v>59.0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'27'!B14</f>
        <v>Sedotan Kecil</v>
      </c>
      <c r="C14" s="38" t="str">
        <f>'27'!C14</f>
        <v/>
      </c>
      <c r="D14" s="30">
        <f>'27'!G14</f>
        <v>535</v>
      </c>
      <c r="E14" s="30"/>
      <c r="F14" s="30"/>
      <c r="G14" s="34">
        <v>529.0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'27'!B15</f>
        <v>Cup Sealer</v>
      </c>
      <c r="C15" s="38" t="str">
        <f>'27'!C15</f>
        <v/>
      </c>
      <c r="D15" s="30">
        <f>'27'!G15</f>
        <v>1</v>
      </c>
      <c r="E15" s="30"/>
      <c r="F15" s="30"/>
      <c r="G15" s="34">
        <v>1.0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'27'!B16</f>
        <v>Air Mineral SMS</v>
      </c>
      <c r="C16" s="38" t="str">
        <f>'27'!C16</f>
        <v/>
      </c>
      <c r="D16" s="30">
        <f>'27'!G16</f>
        <v>1</v>
      </c>
      <c r="E16" s="30"/>
      <c r="F16" s="30"/>
      <c r="G16" s="34">
        <v>3.0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'27'!B17</f>
        <v/>
      </c>
      <c r="C17" s="38" t="str">
        <f>'27'!C17</f>
        <v/>
      </c>
      <c r="D17" s="30" t="str">
        <f>'27'!G17</f>
        <v/>
      </c>
      <c r="E17" s="30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'27'!B18</f>
        <v/>
      </c>
      <c r="C18" s="38" t="str">
        <f>'27'!C18</f>
        <v/>
      </c>
      <c r="D18" s="30" t="str">
        <f>'27'!G18</f>
        <v/>
      </c>
      <c r="E18" s="30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'27'!B19</f>
        <v/>
      </c>
      <c r="C19" s="38" t="str">
        <f>'27'!C19</f>
        <v/>
      </c>
      <c r="D19" s="30" t="str">
        <f>'27'!G19</f>
        <v/>
      </c>
      <c r="E19" s="30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'27'!B20</f>
        <v/>
      </c>
      <c r="C20" s="38" t="str">
        <f>'27'!C20</f>
        <v/>
      </c>
      <c r="D20" s="30" t="str">
        <f>'27'!G20</f>
        <v/>
      </c>
      <c r="E20" s="30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'27'!B21</f>
        <v/>
      </c>
      <c r="C21" s="38" t="str">
        <f>'27'!C21</f>
        <v/>
      </c>
      <c r="D21" s="30" t="str">
        <f>'27'!G21</f>
        <v/>
      </c>
      <c r="E21" s="30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'27'!B22</f>
        <v/>
      </c>
      <c r="C22" s="50" t="str">
        <f>'27'!C22</f>
        <v/>
      </c>
      <c r="D22" s="51" t="str">
        <f>'27'!G22</f>
        <v/>
      </c>
      <c r="E22" s="51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'27'!B23</f>
        <v>Bubble Gum Powder</v>
      </c>
      <c r="C23" s="76" t="str">
        <f>'27'!C23</f>
        <v/>
      </c>
      <c r="D23" s="46">
        <f>'27'!G23</f>
        <v>594</v>
      </c>
      <c r="E23" s="46"/>
      <c r="F23" s="46"/>
      <c r="G23" s="57">
        <v>519.0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'27'!B24</f>
        <v>Cotton Candy Powder</v>
      </c>
      <c r="C24" s="38" t="str">
        <f>'27'!C24</f>
        <v/>
      </c>
      <c r="D24" s="30">
        <f>'27'!G24</f>
        <v>110</v>
      </c>
      <c r="E24" s="30"/>
      <c r="F24" s="30"/>
      <c r="G24" s="34">
        <v>110.0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'27'!B25</f>
        <v>Cream Cheese Powder</v>
      </c>
      <c r="C25" s="38" t="str">
        <f>'27'!C25</f>
        <v/>
      </c>
      <c r="D25" s="30">
        <f>'27'!G25</f>
        <v>0</v>
      </c>
      <c r="E25" s="30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'27'!B26</f>
        <v>Es Permen Karet Powder</v>
      </c>
      <c r="C26" s="38" t="str">
        <f>'27'!C26</f>
        <v/>
      </c>
      <c r="D26" s="30">
        <f>'27'!G26</f>
        <v>639</v>
      </c>
      <c r="E26" s="30"/>
      <c r="F26" s="30"/>
      <c r="G26" s="34">
        <v>639.0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'27'!B27</f>
        <v>Green Tea Powder</v>
      </c>
      <c r="C27" s="38" t="str">
        <f>'27'!C27</f>
        <v/>
      </c>
      <c r="D27" s="30">
        <f>'27'!G27</f>
        <v>468</v>
      </c>
      <c r="E27" s="30"/>
      <c r="F27" s="30"/>
      <c r="G27" s="34">
        <v>441.0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'27'!B28</f>
        <v>Lemon Tea Powder</v>
      </c>
      <c r="C28" s="38" t="str">
        <f>'27'!C28</f>
        <v/>
      </c>
      <c r="D28" s="30">
        <f>'27'!G28</f>
        <v>973</v>
      </c>
      <c r="E28" s="30"/>
      <c r="F28" s="30"/>
      <c r="G28" s="34">
        <v>741.0</v>
      </c>
      <c r="H28" s="37"/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'27'!B29</f>
        <v>Lychee Powder</v>
      </c>
      <c r="C29" s="38" t="str">
        <f>'27'!C29</f>
        <v/>
      </c>
      <c r="D29" s="30">
        <f>'27'!G29</f>
        <v>857</v>
      </c>
      <c r="E29" s="30"/>
      <c r="F29" s="30"/>
      <c r="G29" s="34">
        <v>857.0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'27'!B30</f>
        <v>Lychee Tea Powder</v>
      </c>
      <c r="C30" s="38" t="str">
        <f>'27'!C30</f>
        <v/>
      </c>
      <c r="D30" s="30">
        <f>'27'!G30</f>
        <v>1765</v>
      </c>
      <c r="E30" s="34">
        <v>1000.0</v>
      </c>
      <c r="F30" s="30"/>
      <c r="G30" s="34">
        <v>2696.0</v>
      </c>
      <c r="H30" s="35" t="s">
        <v>14</v>
      </c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'27'!B31</f>
        <v>Mango Powder</v>
      </c>
      <c r="C31" s="38" t="str">
        <f>'27'!C31</f>
        <v/>
      </c>
      <c r="D31" s="30">
        <f>'27'!G31</f>
        <v>1110</v>
      </c>
      <c r="E31" s="30"/>
      <c r="F31" s="30"/>
      <c r="G31" s="34">
        <v>1110.0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'27'!B32</f>
        <v>Milo Powder</v>
      </c>
      <c r="C32" s="38" t="str">
        <f>'27'!C32</f>
        <v/>
      </c>
      <c r="D32" s="30">
        <f>'27'!G32</f>
        <v>447</v>
      </c>
      <c r="E32" s="30"/>
      <c r="F32" s="30"/>
      <c r="G32" s="34">
        <v>447.0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'27'!B33</f>
        <v>NDC Creamer Powder</v>
      </c>
      <c r="C33" s="38" t="str">
        <f>'27'!C33</f>
        <v/>
      </c>
      <c r="D33" s="30">
        <f>'27'!G33</f>
        <v>803</v>
      </c>
      <c r="E33" s="30"/>
      <c r="F33" s="30"/>
      <c r="G33" s="34">
        <v>803.0</v>
      </c>
      <c r="H33" s="37"/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'27'!B34</f>
        <v>Ovaltine Powder</v>
      </c>
      <c r="C34" s="38" t="str">
        <f>'27'!C34</f>
        <v/>
      </c>
      <c r="D34" s="30">
        <f>'27'!G34</f>
        <v>900</v>
      </c>
      <c r="E34" s="30"/>
      <c r="F34" s="30"/>
      <c r="G34" s="34">
        <v>900.0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'27'!B35</f>
        <v>Red Velvet Powder</v>
      </c>
      <c r="C35" s="38" t="str">
        <f>'27'!C35</f>
        <v/>
      </c>
      <c r="D35" s="30">
        <f>'27'!G35</f>
        <v>235</v>
      </c>
      <c r="E35" s="30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'27'!B36</f>
        <v>Royal Chocolate Powder</v>
      </c>
      <c r="C36" s="38" t="str">
        <f>'27'!C36</f>
        <v/>
      </c>
      <c r="D36" s="30">
        <f>'27'!G36</f>
        <v>347</v>
      </c>
      <c r="E36" s="34">
        <v>1000.0</v>
      </c>
      <c r="F36" s="30"/>
      <c r="G36" s="34">
        <v>1275.0</v>
      </c>
      <c r="H36" s="35" t="s">
        <v>14</v>
      </c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'27'!B37</f>
        <v>Teh Kayu Aro Powder</v>
      </c>
      <c r="C37" s="38" t="str">
        <f>'27'!C37</f>
        <v/>
      </c>
      <c r="D37" s="30">
        <f>'27'!G37</f>
        <v>175</v>
      </c>
      <c r="E37" s="30"/>
      <c r="F37" s="30"/>
      <c r="G37" s="34">
        <v>175.0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'27'!B38</f>
        <v>Taro Powder</v>
      </c>
      <c r="C38" s="38" t="str">
        <f>'27'!C38</f>
        <v/>
      </c>
      <c r="D38" s="30">
        <f>'27'!G38</f>
        <v>732</v>
      </c>
      <c r="E38" s="30"/>
      <c r="F38" s="30"/>
      <c r="G38" s="34">
        <v>732.0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'27'!B39</f>
        <v>Vanilla Powder</v>
      </c>
      <c r="C39" s="38" t="str">
        <f>'27'!C39</f>
        <v/>
      </c>
      <c r="D39" s="30">
        <f>'27'!G39</f>
        <v>393</v>
      </c>
      <c r="E39" s="30"/>
      <c r="F39" s="30"/>
      <c r="G39" s="34">
        <v>364.0</v>
      </c>
      <c r="H39" s="37"/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'27'!B40</f>
        <v/>
      </c>
      <c r="C40" s="38" t="str">
        <f>'27'!C40</f>
        <v/>
      </c>
      <c r="D40" s="30" t="str">
        <f>'27'!G40</f>
        <v/>
      </c>
      <c r="E40" s="30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'27'!B41</f>
        <v/>
      </c>
      <c r="C41" s="38" t="str">
        <f>'27'!C41</f>
        <v/>
      </c>
      <c r="D41" s="30" t="str">
        <f>'27'!G41</f>
        <v/>
      </c>
      <c r="E41" s="30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'27'!B42</f>
        <v/>
      </c>
      <c r="C42" s="65" t="str">
        <f>'27'!C42</f>
        <v/>
      </c>
      <c r="D42" s="66" t="str">
        <f>'27'!G42</f>
        <v/>
      </c>
      <c r="E42" s="66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'27'!B43</f>
        <v>Cold Brew</v>
      </c>
      <c r="C43" s="26" t="str">
        <f>'27'!C43</f>
        <v/>
      </c>
      <c r="D43" s="22">
        <f>'27'!G43</f>
        <v>1433</v>
      </c>
      <c r="E43" s="22"/>
      <c r="F43" s="22"/>
      <c r="G43" s="18">
        <v>1304.0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'27'!B44</f>
        <v>Biang Black Tea Kayu Aro</v>
      </c>
      <c r="C44" s="38" t="str">
        <f>'27'!C44</f>
        <v/>
      </c>
      <c r="D44" s="30">
        <f>'27'!G44</f>
        <v>513</v>
      </c>
      <c r="E44" s="30"/>
      <c r="F44" s="34">
        <v>185.0</v>
      </c>
      <c r="G44" s="34">
        <v>0.0</v>
      </c>
      <c r="H44" s="35" t="s">
        <v>139</v>
      </c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'27'!B45</f>
        <v>Biang Thai Tea</v>
      </c>
      <c r="C45" s="38" t="str">
        <f>'27'!C45</f>
        <v/>
      </c>
      <c r="D45" s="30">
        <f>'27'!G45</f>
        <v>1466</v>
      </c>
      <c r="E45" s="34">
        <v>1640.0</v>
      </c>
      <c r="F45" s="30"/>
      <c r="G45" s="34">
        <v>1868.0</v>
      </c>
      <c r="H45" s="35" t="s">
        <v>60</v>
      </c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'27'!B46</f>
        <v>Cream Cheese</v>
      </c>
      <c r="C46" s="38" t="str">
        <f>'27'!C46</f>
        <v/>
      </c>
      <c r="D46" s="30">
        <f>'27'!G46</f>
        <v>0</v>
      </c>
      <c r="E46" s="30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'27'!B47</f>
        <v>Boba</v>
      </c>
      <c r="C47" s="38" t="str">
        <f>'27'!C47</f>
        <v/>
      </c>
      <c r="D47" s="30">
        <f>'27'!G47</f>
        <v>461</v>
      </c>
      <c r="E47" s="30"/>
      <c r="F47" s="34">
        <v>294.0</v>
      </c>
      <c r="G47" s="34">
        <v>0.0</v>
      </c>
      <c r="H47" s="35" t="s">
        <v>139</v>
      </c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'27'!B48</f>
        <v>Creamer Cair</v>
      </c>
      <c r="C48" s="38" t="str">
        <f>'27'!C48</f>
        <v/>
      </c>
      <c r="D48" s="30">
        <f>'27'!G48</f>
        <v>452</v>
      </c>
      <c r="E48" s="30"/>
      <c r="F48" s="30"/>
      <c r="G48" s="34">
        <v>91.0</v>
      </c>
      <c r="H48" s="37"/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'27'!B49</f>
        <v/>
      </c>
      <c r="C49" s="38" t="str">
        <f>'27'!C49</f>
        <v/>
      </c>
      <c r="D49" s="30" t="str">
        <f>'27'!G49</f>
        <v/>
      </c>
      <c r="E49" s="30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'27'!B50</f>
        <v/>
      </c>
      <c r="C50" s="38" t="str">
        <f>'27'!C50</f>
        <v/>
      </c>
      <c r="D50" s="30" t="str">
        <f>'27'!G50</f>
        <v/>
      </c>
      <c r="E50" s="30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'27'!B51</f>
        <v/>
      </c>
      <c r="C51" s="38" t="str">
        <f>'27'!C51</f>
        <v/>
      </c>
      <c r="D51" s="30" t="str">
        <f>'27'!G51</f>
        <v/>
      </c>
      <c r="E51" s="30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'27'!B52</f>
        <v/>
      </c>
      <c r="C52" s="50" t="str">
        <f>'27'!C52</f>
        <v/>
      </c>
      <c r="D52" s="51" t="str">
        <f>'27'!G52</f>
        <v/>
      </c>
      <c r="E52" s="51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'27'!B53</f>
        <v>Coffee Jelly</v>
      </c>
      <c r="C53" s="76" t="str">
        <f>'27'!C53</f>
        <v/>
      </c>
      <c r="D53" s="46">
        <f>'27'!G53</f>
        <v>0</v>
      </c>
      <c r="E53" s="4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'27'!B54</f>
        <v>Lotus Crumb</v>
      </c>
      <c r="C54" s="38" t="str">
        <f>'27'!C54</f>
        <v/>
      </c>
      <c r="D54" s="30">
        <f>'27'!G54</f>
        <v>0</v>
      </c>
      <c r="E54" s="30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'27'!B55</f>
        <v>Oreo Crumbs</v>
      </c>
      <c r="C55" s="40">
        <v>319.0</v>
      </c>
      <c r="D55" s="30">
        <f>'27'!G55</f>
        <v>3197</v>
      </c>
      <c r="E55" s="30"/>
      <c r="F55" s="30"/>
      <c r="G55" s="34">
        <v>2701.0</v>
      </c>
      <c r="H55" s="37"/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'27'!B56</f>
        <v>Rainbow Jelly</v>
      </c>
      <c r="C56" s="38" t="str">
        <f>'27'!C56</f>
        <v/>
      </c>
      <c r="D56" s="30">
        <f>'27'!G56</f>
        <v>0</v>
      </c>
      <c r="E56" s="30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'27'!B57</f>
        <v>Strawberry jam</v>
      </c>
      <c r="C57" s="38" t="str">
        <f>'27'!C57</f>
        <v/>
      </c>
      <c r="D57" s="30">
        <f>'27'!G57</f>
        <v>2770</v>
      </c>
      <c r="E57" s="30"/>
      <c r="F57" s="30"/>
      <c r="G57" s="34">
        <v>2659.0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'27'!B58</f>
        <v>Manggo Jam</v>
      </c>
      <c r="C58" s="38" t="str">
        <f>'27'!C58</f>
        <v/>
      </c>
      <c r="D58" s="30">
        <f>'27'!G58</f>
        <v>3149</v>
      </c>
      <c r="E58" s="30"/>
      <c r="F58" s="30"/>
      <c r="G58" s="34">
        <v>3014.0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'27'!B59</f>
        <v>Chocolate Topping</v>
      </c>
      <c r="C59" s="38" t="str">
        <f>'27'!C59</f>
        <v/>
      </c>
      <c r="D59" s="30">
        <f>'27'!G59</f>
        <v>2366</v>
      </c>
      <c r="E59" s="30"/>
      <c r="F59" s="30"/>
      <c r="G59" s="34">
        <v>2046.0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'27'!B60</f>
        <v>Chocolate Sauce</v>
      </c>
      <c r="C60" s="38" t="str">
        <f>'27'!C60</f>
        <v/>
      </c>
      <c r="D60" s="30" t="str">
        <f>'27'!G60</f>
        <v/>
      </c>
      <c r="E60" s="30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'27'!B61</f>
        <v>Yakult</v>
      </c>
      <c r="C61" s="38" t="str">
        <f>'27'!C61</f>
        <v/>
      </c>
      <c r="D61" s="30">
        <f>'27'!G61</f>
        <v>11</v>
      </c>
      <c r="E61" s="30"/>
      <c r="F61" s="30"/>
      <c r="G61" s="34">
        <v>11.0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'27'!B62</f>
        <v>kacang morin</v>
      </c>
      <c r="C62" s="40">
        <v>80.0</v>
      </c>
      <c r="D62" s="30">
        <f>'27'!G62</f>
        <v>620</v>
      </c>
      <c r="E62" s="30"/>
      <c r="F62" s="30"/>
      <c r="G62" s="34">
        <v>614.0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'27'!B63</f>
        <v/>
      </c>
      <c r="C63" s="38" t="str">
        <f>'27'!C63</f>
        <v/>
      </c>
      <c r="D63" s="30" t="str">
        <f>'27'!G63</f>
        <v/>
      </c>
      <c r="E63" s="30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'27'!B64</f>
        <v/>
      </c>
      <c r="C64" s="38" t="str">
        <f>'27'!C64</f>
        <v/>
      </c>
      <c r="D64" s="30" t="str">
        <f>'27'!G64</f>
        <v/>
      </c>
      <c r="E64" s="30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'27'!B65</f>
        <v/>
      </c>
      <c r="C65" s="65" t="str">
        <f>'27'!C65</f>
        <v/>
      </c>
      <c r="D65" s="66" t="str">
        <f>'27'!G65</f>
        <v/>
      </c>
      <c r="E65" s="66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'27'!B66</f>
        <v>Soft Mix Vanilla</v>
      </c>
      <c r="C66" s="26" t="str">
        <f>'27'!C66</f>
        <v/>
      </c>
      <c r="D66" s="22">
        <f>'27'!G66</f>
        <v>27000</v>
      </c>
      <c r="E66" s="18">
        <v>10000.0</v>
      </c>
      <c r="F66" s="22"/>
      <c r="G66" s="18">
        <v>24000.0</v>
      </c>
      <c r="H66" s="24" t="s">
        <v>14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'27'!B67</f>
        <v>Soft Mix Mocca</v>
      </c>
      <c r="C67" s="38" t="str">
        <f>'27'!C67</f>
        <v/>
      </c>
      <c r="D67" s="30" t="str">
        <f>'27'!G67</f>
        <v/>
      </c>
      <c r="E67" s="30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'27'!B68</f>
        <v>Soft Mix Green Tea</v>
      </c>
      <c r="C68" s="38" t="str">
        <f>'27'!C68</f>
        <v/>
      </c>
      <c r="D68" s="30">
        <f>'27'!G68</f>
        <v>23000</v>
      </c>
      <c r="E68" s="30"/>
      <c r="F68" s="30"/>
      <c r="G68" s="34">
        <v>18000.0</v>
      </c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'27'!B69</f>
        <v>Soft Mix Strawberry</v>
      </c>
      <c r="C69" s="38" t="str">
        <f>'27'!C69</f>
        <v/>
      </c>
      <c r="D69" s="30" t="str">
        <f>'27'!G69</f>
        <v/>
      </c>
      <c r="E69" s="30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'27'!B70</f>
        <v>Soft Mix Chocolate</v>
      </c>
      <c r="C70" s="38" t="str">
        <f>'27'!C70</f>
        <v/>
      </c>
      <c r="D70" s="30" t="str">
        <f>'27'!G70</f>
        <v/>
      </c>
      <c r="E70" s="30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'27'!B71</f>
        <v>Cup 12 Oz</v>
      </c>
      <c r="C71" s="38" t="str">
        <f>'27'!C71</f>
        <v/>
      </c>
      <c r="D71" s="30">
        <f>'27'!G71</f>
        <v>412</v>
      </c>
      <c r="E71" s="30"/>
      <c r="F71" s="30"/>
      <c r="G71" s="34">
        <v>286.0</v>
      </c>
      <c r="H71" s="37"/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'27'!B72</f>
        <v>Cone</v>
      </c>
      <c r="C72" s="38" t="str">
        <f>'27'!C72</f>
        <v/>
      </c>
      <c r="D72" s="30">
        <f>'27'!G72</f>
        <v>462</v>
      </c>
      <c r="E72" s="30"/>
      <c r="F72" s="30"/>
      <c r="G72" s="34">
        <v>328.0</v>
      </c>
      <c r="H72" s="37"/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'27'!B73</f>
        <v>Sendok Ice Cream</v>
      </c>
      <c r="C73" s="38" t="str">
        <f>'27'!C73</f>
        <v/>
      </c>
      <c r="D73" s="30">
        <f>'27'!G73</f>
        <v>292</v>
      </c>
      <c r="E73" s="34">
        <v>500.0</v>
      </c>
      <c r="F73" s="30"/>
      <c r="G73" s="34">
        <v>665.0</v>
      </c>
      <c r="H73" s="35" t="s">
        <v>14</v>
      </c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'27'!B74</f>
        <v>Paper Cup 4 Oz</v>
      </c>
      <c r="C74" s="38" t="str">
        <f>'27'!C74</f>
        <v/>
      </c>
      <c r="D74" s="30">
        <f>'27'!G74</f>
        <v>293</v>
      </c>
      <c r="E74" s="30"/>
      <c r="F74" s="30"/>
      <c r="G74" s="34">
        <v>293.0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'27'!B75</f>
        <v/>
      </c>
      <c r="C75" s="38" t="str">
        <f>'27'!C75</f>
        <v/>
      </c>
      <c r="D75" s="30" t="str">
        <f>'27'!G75</f>
        <v/>
      </c>
      <c r="E75" s="30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'27'!B76</f>
        <v/>
      </c>
      <c r="C76" s="38" t="str">
        <f>'27'!C76</f>
        <v/>
      </c>
      <c r="D76" s="30" t="str">
        <f>'27'!G76</f>
        <v/>
      </c>
      <c r="E76" s="30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'27'!B77</f>
        <v/>
      </c>
      <c r="C77" s="38" t="str">
        <f>'27'!C77</f>
        <v/>
      </c>
      <c r="D77" s="30" t="str">
        <f>'27'!G77</f>
        <v/>
      </c>
      <c r="E77" s="30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'27'!B78</f>
        <v/>
      </c>
      <c r="C78" s="38" t="str">
        <f>'27'!C78</f>
        <v/>
      </c>
      <c r="D78" s="30" t="str">
        <f>'27'!G78</f>
        <v/>
      </c>
      <c r="E78" s="30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'27'!B79</f>
        <v/>
      </c>
      <c r="C79" s="38" t="str">
        <f>'27'!C79</f>
        <v/>
      </c>
      <c r="D79" s="30" t="str">
        <f>'27'!G79</f>
        <v/>
      </c>
      <c r="E79" s="30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'27'!B80</f>
        <v/>
      </c>
      <c r="C80" s="38" t="str">
        <f>'27'!C80</f>
        <v/>
      </c>
      <c r="D80" s="30" t="str">
        <f>'27'!G80</f>
        <v/>
      </c>
      <c r="E80" s="30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'27'!B81</f>
        <v/>
      </c>
      <c r="C81" s="38" t="str">
        <f>'27'!C81</f>
        <v/>
      </c>
      <c r="D81" s="30" t="str">
        <f>'27'!G81</f>
        <v/>
      </c>
      <c r="E81" s="30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'27'!B82</f>
        <v/>
      </c>
      <c r="C82" s="38" t="str">
        <f>'27'!C82</f>
        <v/>
      </c>
      <c r="D82" s="30" t="str">
        <f>'27'!G82</f>
        <v/>
      </c>
      <c r="E82" s="30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'27'!B83</f>
        <v/>
      </c>
      <c r="C83" s="38" t="str">
        <f>'27'!C83</f>
        <v/>
      </c>
      <c r="D83" s="30" t="str">
        <f>'27'!G83</f>
        <v/>
      </c>
      <c r="E83" s="30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'27'!B84</f>
        <v/>
      </c>
      <c r="C84" s="38" t="str">
        <f>'27'!C84</f>
        <v/>
      </c>
      <c r="D84" s="30" t="str">
        <f>'27'!G84</f>
        <v/>
      </c>
      <c r="E84" s="30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'27'!B85</f>
        <v/>
      </c>
      <c r="C85" s="38" t="str">
        <f>'27'!C85</f>
        <v/>
      </c>
      <c r="D85" s="30" t="str">
        <f>'27'!G85</f>
        <v/>
      </c>
      <c r="E85" s="30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'27'!B86</f>
        <v/>
      </c>
      <c r="C86" s="50" t="str">
        <f>'27'!C86</f>
        <v/>
      </c>
      <c r="D86" s="51" t="str">
        <f>'27'!G86</f>
        <v/>
      </c>
      <c r="E86" s="51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'27'!B87</f>
        <v>kertas termal</v>
      </c>
      <c r="C87" s="76" t="str">
        <f>'27'!C87</f>
        <v/>
      </c>
      <c r="D87" s="46">
        <f>'27'!G87</f>
        <v>9</v>
      </c>
      <c r="E87" s="22"/>
      <c r="F87" s="22"/>
      <c r="G87" s="18">
        <v>8.0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'27'!B88</f>
        <v>plastik sampah</v>
      </c>
      <c r="C88" s="38" t="str">
        <f>'27'!C88</f>
        <v/>
      </c>
      <c r="D88" s="30">
        <f>'27'!G88</f>
        <v>28</v>
      </c>
      <c r="E88" s="30"/>
      <c r="F88" s="30"/>
      <c r="G88" s="34">
        <v>27.0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'27'!B89</f>
        <v>plastik cup 1 panjang</v>
      </c>
      <c r="C89" s="38" t="str">
        <f>'27'!C89</f>
        <v/>
      </c>
      <c r="D89" s="30">
        <f>'27'!G89</f>
        <v>4</v>
      </c>
      <c r="E89" s="30"/>
      <c r="F89" s="30"/>
      <c r="G89" s="34">
        <v>4.0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'27'!B90</f>
        <v>plastik cup 2 panjang</v>
      </c>
      <c r="C90" s="38" t="str">
        <f>'27'!C90</f>
        <v/>
      </c>
      <c r="D90" s="30">
        <f>'27'!G90</f>
        <v>10</v>
      </c>
      <c r="E90" s="30"/>
      <c r="F90" s="30"/>
      <c r="G90" s="34">
        <v>7.0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'27'!B91</f>
        <v>plastik cup 4 takeaway</v>
      </c>
      <c r="C91" s="38" t="str">
        <f>'27'!C91</f>
        <v/>
      </c>
      <c r="D91" s="30">
        <f>'27'!G91</f>
        <v>0</v>
      </c>
      <c r="E91" s="34">
        <v>5.0</v>
      </c>
      <c r="F91" s="30"/>
      <c r="G91" s="34">
        <v>5.0</v>
      </c>
      <c r="H91" s="35" t="s">
        <v>14</v>
      </c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'27'!B92</f>
        <v>sabun ultra</v>
      </c>
      <c r="C92" s="38" t="str">
        <f>'27'!C92</f>
        <v/>
      </c>
      <c r="D92" s="30">
        <f>'27'!G92</f>
        <v>1</v>
      </c>
      <c r="E92" s="30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'27'!B93</f>
        <v>handgloves</v>
      </c>
      <c r="C93" s="38" t="str">
        <f>'27'!C93</f>
        <v/>
      </c>
      <c r="D93" s="30">
        <f>'27'!G93</f>
        <v>1</v>
      </c>
      <c r="E93" s="30"/>
      <c r="F93" s="30"/>
      <c r="G93" s="34">
        <v>1.0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'27'!B94</f>
        <v>tissu jolly </v>
      </c>
      <c r="C94" s="38" t="str">
        <f>'27'!C94</f>
        <v/>
      </c>
      <c r="D94" s="30">
        <f>'27'!G94</f>
        <v>9</v>
      </c>
      <c r="E94" s="30"/>
      <c r="F94" s="30"/>
      <c r="G94" s="34">
        <v>9.0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'27'!B95</f>
        <v>pisau donat</v>
      </c>
      <c r="C95" s="38" t="str">
        <f>'27'!C95</f>
        <v/>
      </c>
      <c r="D95" s="30">
        <f>'27'!G95</f>
        <v>54</v>
      </c>
      <c r="E95" s="30"/>
      <c r="F95" s="30"/>
      <c r="G95" s="34">
        <v>52.0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'27'!B96</f>
        <v>garpu donat</v>
      </c>
      <c r="C96" s="38" t="str">
        <f>'27'!C96</f>
        <v/>
      </c>
      <c r="D96" s="30">
        <f>'27'!G96</f>
        <v>58</v>
      </c>
      <c r="E96" s="30"/>
      <c r="F96" s="30"/>
      <c r="G96" s="34">
        <v>56.0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'27'!B97</f>
        <v>kertas tray donat</v>
      </c>
      <c r="C97" s="38" t="str">
        <f>'27'!C97</f>
        <v/>
      </c>
      <c r="D97" s="30">
        <f>'27'!G97</f>
        <v>15</v>
      </c>
      <c r="E97" s="30"/>
      <c r="F97" s="30"/>
      <c r="G97" s="34">
        <v>13.0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'27'!B98</f>
        <v>donat</v>
      </c>
      <c r="C98" s="38" t="str">
        <f>'27'!C98</f>
        <v/>
      </c>
      <c r="D98" s="30">
        <f>'27'!G98</f>
        <v>5</v>
      </c>
      <c r="E98" s="30"/>
      <c r="F98" s="30"/>
      <c r="G98" s="34">
        <v>3.0</v>
      </c>
      <c r="H98" s="37"/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'27'!B99</f>
        <v>batrai timbangan</v>
      </c>
      <c r="C99" s="38" t="str">
        <f>'27'!C99</f>
        <v/>
      </c>
      <c r="D99" s="30">
        <f>'27'!G99</f>
        <v>2</v>
      </c>
      <c r="E99" s="30"/>
      <c r="F99" s="30"/>
      <c r="G99" s="34">
        <v>2.0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'27'!B100</f>
        <v>stella gantung</v>
      </c>
      <c r="C100" s="38" t="str">
        <f>'27'!C100</f>
        <v/>
      </c>
      <c r="D100" s="30">
        <f>'27'!G100</f>
        <v>0</v>
      </c>
      <c r="E100" s="30"/>
      <c r="F100" s="30"/>
      <c r="G100" s="34">
        <v>0.0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'27'!B101</f>
        <v>brush kain</v>
      </c>
      <c r="C101" s="38" t="str">
        <f>'27'!C101</f>
        <v/>
      </c>
      <c r="D101" s="30">
        <f>'27'!G101</f>
        <v>1</v>
      </c>
      <c r="E101" s="30"/>
      <c r="F101" s="30"/>
      <c r="G101" s="34">
        <v>1.0</v>
      </c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'27'!B102</f>
        <v>pembersih lantai 4L</v>
      </c>
      <c r="C102" s="38" t="str">
        <f>'27'!C102</f>
        <v/>
      </c>
      <c r="D102" s="30">
        <f>'27'!G102</f>
        <v>4000</v>
      </c>
      <c r="E102" s="30"/>
      <c r="F102" s="30"/>
      <c r="G102" s="34">
        <v>4000.0</v>
      </c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'27'!B103</f>
        <v/>
      </c>
      <c r="C103" s="38" t="str">
        <f>'27'!C103</f>
        <v/>
      </c>
      <c r="D103" s="30" t="str">
        <f>'27'!G103</f>
        <v/>
      </c>
      <c r="E103" s="30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'27'!B104</f>
        <v/>
      </c>
      <c r="C104" s="38" t="str">
        <f>'27'!C104</f>
        <v/>
      </c>
      <c r="D104" s="30" t="str">
        <f>'27'!G104</f>
        <v/>
      </c>
      <c r="E104" s="30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'27'!B105</f>
        <v/>
      </c>
      <c r="C105" s="38" t="str">
        <f>'27'!C105</f>
        <v/>
      </c>
      <c r="D105" s="30" t="str">
        <f>'27'!G105</f>
        <v/>
      </c>
      <c r="E105" s="30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'27'!B106</f>
        <v/>
      </c>
      <c r="C106" s="38" t="str">
        <f>'27'!C106</f>
        <v/>
      </c>
      <c r="D106" s="30" t="str">
        <f>'27'!G106</f>
        <v/>
      </c>
      <c r="E106" s="30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'27'!B107</f>
        <v/>
      </c>
      <c r="C107" s="38" t="str">
        <f>'27'!C107</f>
        <v/>
      </c>
      <c r="D107" s="30" t="str">
        <f>'27'!G107</f>
        <v/>
      </c>
      <c r="E107" s="30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'27'!B108</f>
        <v/>
      </c>
      <c r="C108" s="38" t="str">
        <f>'27'!C108</f>
        <v/>
      </c>
      <c r="D108" s="30" t="str">
        <f>'27'!G108</f>
        <v/>
      </c>
      <c r="E108" s="30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'27'!B109</f>
        <v/>
      </c>
      <c r="C109" s="38" t="str">
        <f>'27'!C109</f>
        <v/>
      </c>
      <c r="D109" s="30" t="str">
        <f>'27'!G109</f>
        <v/>
      </c>
      <c r="E109" s="30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'27'!B110</f>
        <v/>
      </c>
      <c r="C110" s="38" t="str">
        <f>'27'!C110</f>
        <v/>
      </c>
      <c r="D110" s="30" t="str">
        <f>'27'!G110</f>
        <v/>
      </c>
      <c r="E110" s="30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'27'!B111</f>
        <v/>
      </c>
      <c r="C111" s="38" t="str">
        <f>'27'!C111</f>
        <v/>
      </c>
      <c r="D111" s="30" t="str">
        <f>'27'!G111</f>
        <v/>
      </c>
      <c r="E111" s="30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'27'!B112</f>
        <v/>
      </c>
      <c r="C112" s="38" t="str">
        <f>'27'!C112</f>
        <v/>
      </c>
      <c r="D112" s="30" t="str">
        <f>'27'!G112</f>
        <v/>
      </c>
      <c r="E112" s="30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'27'!B113</f>
        <v/>
      </c>
      <c r="C113" s="38" t="str">
        <f>'27'!C113</f>
        <v/>
      </c>
      <c r="D113" s="30" t="str">
        <f>'27'!G113</f>
        <v/>
      </c>
      <c r="E113" s="30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'27'!B114</f>
        <v/>
      </c>
      <c r="C114" s="38" t="str">
        <f>'27'!C114</f>
        <v/>
      </c>
      <c r="D114" s="30" t="str">
        <f>'27'!G114</f>
        <v/>
      </c>
      <c r="E114" s="30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'27'!B115</f>
        <v/>
      </c>
      <c r="C115" s="38" t="str">
        <f>'27'!C115</f>
        <v/>
      </c>
      <c r="D115" s="30" t="str">
        <f>'27'!G115</f>
        <v/>
      </c>
      <c r="E115" s="30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'27'!B116</f>
        <v/>
      </c>
      <c r="C116" s="38" t="str">
        <f>'27'!C116</f>
        <v/>
      </c>
      <c r="D116" s="30" t="str">
        <f>'27'!G116</f>
        <v/>
      </c>
      <c r="E116" s="30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'27'!B117</f>
        <v/>
      </c>
      <c r="C117" s="50" t="str">
        <f>'27'!C117</f>
        <v/>
      </c>
      <c r="D117" s="51" t="str">
        <f>'27'!G117</f>
        <v/>
      </c>
      <c r="E117" s="51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51.5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12" t="s">
        <v>12</v>
      </c>
      <c r="B2" s="87" t="str">
        <f>'28'!B2</f>
        <v>Susu UHT</v>
      </c>
      <c r="C2" s="22">
        <f>'28'!C2</f>
        <v>50</v>
      </c>
      <c r="D2" s="22">
        <f>'28'!G2</f>
        <v>10942</v>
      </c>
      <c r="E2" s="22"/>
      <c r="F2" s="22"/>
      <c r="G2" s="113">
        <v>9415.0</v>
      </c>
      <c r="H2" s="33"/>
      <c r="I2" s="1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15"/>
      <c r="B3" s="108" t="str">
        <f>'28'!B3</f>
        <v>Thai Tea Chatramue </v>
      </c>
      <c r="C3" s="30" t="str">
        <f>'28'!C3</f>
        <v/>
      </c>
      <c r="D3" s="30">
        <f>'28'!G3</f>
        <v>221</v>
      </c>
      <c r="E3" s="30"/>
      <c r="F3" s="34">
        <v>40.0</v>
      </c>
      <c r="G3" s="116">
        <v>181.0</v>
      </c>
      <c r="H3" s="35" t="s">
        <v>127</v>
      </c>
      <c r="I3" s="47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15"/>
      <c r="B4" s="108" t="str">
        <f>'28'!B4</f>
        <v>Tapioca Pearl</v>
      </c>
      <c r="C4" s="30" t="str">
        <f>'28'!C4</f>
        <v/>
      </c>
      <c r="D4" s="30">
        <f>'28'!G4</f>
        <v>561</v>
      </c>
      <c r="E4" s="30"/>
      <c r="F4" s="34">
        <v>200.0</v>
      </c>
      <c r="G4" s="57">
        <v>361.0</v>
      </c>
      <c r="H4" s="35" t="s">
        <v>18</v>
      </c>
      <c r="I4" s="47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15"/>
      <c r="B5" s="108" t="str">
        <f>'28'!B5</f>
        <v>Kopi Robusta Kerinci</v>
      </c>
      <c r="C5" s="30" t="str">
        <f>'28'!C5</f>
        <v/>
      </c>
      <c r="D5" s="30">
        <f>'28'!G5</f>
        <v>500</v>
      </c>
      <c r="E5" s="30"/>
      <c r="F5" s="30"/>
      <c r="G5" s="34">
        <v>500.0</v>
      </c>
      <c r="H5" s="37"/>
      <c r="I5" s="47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15"/>
      <c r="B6" s="108" t="str">
        <f>'28'!B6</f>
        <v>Fructose Syrup</v>
      </c>
      <c r="C6" s="30" t="str">
        <f>'28'!C6</f>
        <v/>
      </c>
      <c r="D6" s="30">
        <f>'28'!G6</f>
        <v>7102</v>
      </c>
      <c r="E6" s="30"/>
      <c r="F6" s="30"/>
      <c r="G6" s="34">
        <v>5710.0</v>
      </c>
      <c r="H6" s="37"/>
      <c r="I6" s="47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15"/>
      <c r="B7" s="108" t="str">
        <f>'28'!B7</f>
        <v>Gula Aren Bubuk</v>
      </c>
      <c r="C7" s="30" t="str">
        <f>'28'!C7</f>
        <v/>
      </c>
      <c r="D7" s="30">
        <f>'28'!G7</f>
        <v>210</v>
      </c>
      <c r="E7" s="30"/>
      <c r="F7" s="34">
        <v>45.0</v>
      </c>
      <c r="G7" s="34">
        <v>165.0</v>
      </c>
      <c r="H7" s="35" t="s">
        <v>23</v>
      </c>
      <c r="I7" s="47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15"/>
      <c r="B8" s="108" t="str">
        <f>'28'!B8</f>
        <v>Gula Aren Cair</v>
      </c>
      <c r="C8" s="30" t="str">
        <f>'28'!C8</f>
        <v/>
      </c>
      <c r="D8" s="30">
        <f>'28'!G8</f>
        <v>1163</v>
      </c>
      <c r="E8" s="30"/>
      <c r="F8" s="30"/>
      <c r="G8" s="34">
        <v>1082.0</v>
      </c>
      <c r="H8" s="37"/>
      <c r="I8" s="47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15"/>
      <c r="B9" s="108" t="str">
        <f>'28'!B9</f>
        <v>Carnation</v>
      </c>
      <c r="C9" s="30" t="str">
        <f>'28'!C9</f>
        <v/>
      </c>
      <c r="D9" s="30">
        <f>'28'!G9</f>
        <v>3271</v>
      </c>
      <c r="E9" s="30"/>
      <c r="F9" s="30"/>
      <c r="G9" s="34">
        <v>2629.0</v>
      </c>
      <c r="H9" s="37"/>
      <c r="I9" s="47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15"/>
      <c r="B10" s="108" t="str">
        <f>'28'!B10</f>
        <v>Hazelnut Syrup</v>
      </c>
      <c r="C10" s="30">
        <f>'28'!C10</f>
        <v>102</v>
      </c>
      <c r="D10" s="30">
        <f>'28'!G10</f>
        <v>691</v>
      </c>
      <c r="E10" s="30"/>
      <c r="F10" s="30"/>
      <c r="G10" s="34">
        <v>671.0</v>
      </c>
      <c r="H10" s="37"/>
      <c r="I10" s="47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15"/>
      <c r="B11" s="108" t="str">
        <f>'28'!B11</f>
        <v>Small Cup - 14 Oz</v>
      </c>
      <c r="C11" s="30" t="str">
        <f>'28'!C11</f>
        <v/>
      </c>
      <c r="D11" s="30">
        <f>'28'!G11</f>
        <v>313</v>
      </c>
      <c r="E11" s="30"/>
      <c r="F11" s="30"/>
      <c r="G11" s="34">
        <v>308.0</v>
      </c>
      <c r="H11" s="37"/>
      <c r="I11" s="47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15"/>
      <c r="B12" s="108" t="str">
        <f>'28'!B12</f>
        <v>Large Cup - 22 Oz</v>
      </c>
      <c r="C12" s="30" t="str">
        <f>'28'!C12</f>
        <v/>
      </c>
      <c r="D12" s="30">
        <f>'28'!G12</f>
        <v>365</v>
      </c>
      <c r="E12" s="30"/>
      <c r="F12" s="30"/>
      <c r="G12" s="34">
        <v>332.0</v>
      </c>
      <c r="H12" s="37"/>
      <c r="I12" s="47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15"/>
      <c r="B13" s="108" t="str">
        <f>'28'!B13</f>
        <v>Sedotan Besar</v>
      </c>
      <c r="C13" s="30" t="str">
        <f>'28'!C13</f>
        <v/>
      </c>
      <c r="D13" s="30">
        <f>'28'!G13</f>
        <v>59</v>
      </c>
      <c r="E13" s="30"/>
      <c r="F13" s="30"/>
      <c r="G13" s="34">
        <v>52.0</v>
      </c>
      <c r="H13" s="37"/>
      <c r="I13" s="47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15"/>
      <c r="B14" s="108" t="str">
        <f>'28'!B14</f>
        <v>Sedotan Kecil</v>
      </c>
      <c r="C14" s="30" t="str">
        <f>'28'!C14</f>
        <v/>
      </c>
      <c r="D14" s="30">
        <f>'28'!G14</f>
        <v>529</v>
      </c>
      <c r="E14" s="30"/>
      <c r="F14" s="30"/>
      <c r="G14" s="34">
        <v>498.0</v>
      </c>
      <c r="H14" s="37"/>
      <c r="I14" s="47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15"/>
      <c r="B15" s="108" t="str">
        <f>'28'!B15</f>
        <v>Cup Sealer</v>
      </c>
      <c r="C15" s="30" t="str">
        <f>'28'!C15</f>
        <v/>
      </c>
      <c r="D15" s="30">
        <f>'28'!G15</f>
        <v>1</v>
      </c>
      <c r="E15" s="30"/>
      <c r="F15" s="30"/>
      <c r="G15" s="34">
        <v>1.0</v>
      </c>
      <c r="H15" s="37"/>
      <c r="I15" s="47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15"/>
      <c r="B16" s="108" t="str">
        <f>'28'!B16</f>
        <v>Air Mineral SMS</v>
      </c>
      <c r="C16" s="30" t="str">
        <f>'28'!C16</f>
        <v/>
      </c>
      <c r="D16" s="30">
        <f>'28'!G16</f>
        <v>3</v>
      </c>
      <c r="E16" s="30"/>
      <c r="F16" s="30"/>
      <c r="G16" s="34">
        <v>3.0</v>
      </c>
      <c r="H16" s="37"/>
      <c r="I16" s="47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15"/>
      <c r="B17" s="108" t="str">
        <f>'28'!B17</f>
        <v/>
      </c>
      <c r="C17" s="30" t="str">
        <f>'28'!C17</f>
        <v/>
      </c>
      <c r="D17" s="30" t="str">
        <f>'28'!G17</f>
        <v/>
      </c>
      <c r="E17" s="30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15"/>
      <c r="B18" s="108" t="str">
        <f>'28'!B18</f>
        <v/>
      </c>
      <c r="C18" s="30" t="str">
        <f>'28'!C18</f>
        <v/>
      </c>
      <c r="D18" s="30" t="str">
        <f>'28'!G18</f>
        <v/>
      </c>
      <c r="E18" s="30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15"/>
      <c r="B19" s="108" t="str">
        <f>'28'!B19</f>
        <v/>
      </c>
      <c r="C19" s="30" t="str">
        <f>'28'!C19</f>
        <v/>
      </c>
      <c r="D19" s="30" t="str">
        <f>'28'!G19</f>
        <v/>
      </c>
      <c r="E19" s="30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15"/>
      <c r="B20" s="108" t="str">
        <f>'28'!B20</f>
        <v/>
      </c>
      <c r="C20" s="30" t="str">
        <f>'28'!C20</f>
        <v/>
      </c>
      <c r="D20" s="30" t="str">
        <f>'28'!G20</f>
        <v/>
      </c>
      <c r="E20" s="30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15"/>
      <c r="B21" s="108" t="str">
        <f>'28'!B21</f>
        <v/>
      </c>
      <c r="C21" s="30" t="str">
        <f>'28'!C21</f>
        <v/>
      </c>
      <c r="D21" s="30" t="str">
        <f>'28'!G21</f>
        <v/>
      </c>
      <c r="E21" s="30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17"/>
      <c r="B22" s="110" t="str">
        <f>'28'!B22</f>
        <v/>
      </c>
      <c r="C22" s="51" t="str">
        <f>'28'!C22</f>
        <v/>
      </c>
      <c r="D22" s="51" t="str">
        <f>'28'!G22</f>
        <v/>
      </c>
      <c r="E22" s="51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12" t="s">
        <v>35</v>
      </c>
      <c r="B23" s="87" t="str">
        <f>'28'!B23</f>
        <v>Bubble Gum Powder</v>
      </c>
      <c r="C23" s="22" t="str">
        <f>'28'!C23</f>
        <v/>
      </c>
      <c r="D23" s="22">
        <f>'28'!G23</f>
        <v>519</v>
      </c>
      <c r="E23" s="46"/>
      <c r="F23" s="46"/>
      <c r="G23" s="57">
        <v>466.0</v>
      </c>
      <c r="H23" s="58"/>
      <c r="I23" s="118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15"/>
      <c r="B24" s="108" t="str">
        <f>'28'!B24</f>
        <v>Cotton Candy Powder</v>
      </c>
      <c r="C24" s="30" t="str">
        <f>'28'!C24</f>
        <v/>
      </c>
      <c r="D24" s="30">
        <f>'28'!G24</f>
        <v>110</v>
      </c>
      <c r="E24" s="30"/>
      <c r="F24" s="30"/>
      <c r="G24" s="34">
        <v>110.0</v>
      </c>
      <c r="H24" s="37"/>
      <c r="I24" s="11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15"/>
      <c r="B25" s="108" t="str">
        <f>'28'!B25</f>
        <v>Cream Cheese Powder</v>
      </c>
      <c r="C25" s="30" t="str">
        <f>'28'!C25</f>
        <v/>
      </c>
      <c r="D25" s="30">
        <f>'28'!G25</f>
        <v>0</v>
      </c>
      <c r="E25" s="30"/>
      <c r="F25" s="30"/>
      <c r="G25" s="34">
        <v>0.0</v>
      </c>
      <c r="H25" s="37"/>
      <c r="I25" s="11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15"/>
      <c r="B26" s="108" t="str">
        <f>'28'!B26</f>
        <v>Es Permen Karet Powder</v>
      </c>
      <c r="C26" s="30" t="str">
        <f>'28'!C26</f>
        <v/>
      </c>
      <c r="D26" s="30">
        <f>'28'!G26</f>
        <v>639</v>
      </c>
      <c r="E26" s="30"/>
      <c r="F26" s="30"/>
      <c r="G26" s="34">
        <v>479.0</v>
      </c>
      <c r="H26" s="37"/>
      <c r="I26" s="11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15"/>
      <c r="B27" s="108" t="str">
        <f>'28'!B27</f>
        <v>Green Tea Powder</v>
      </c>
      <c r="C27" s="30" t="str">
        <f>'28'!C27</f>
        <v/>
      </c>
      <c r="D27" s="30">
        <f>'28'!G27</f>
        <v>441</v>
      </c>
      <c r="E27" s="30"/>
      <c r="F27" s="30"/>
      <c r="G27" s="34">
        <v>441.0</v>
      </c>
      <c r="H27" s="37"/>
      <c r="I27" s="119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15"/>
      <c r="B28" s="108" t="str">
        <f>'28'!B28</f>
        <v>Lemon Tea Powder</v>
      </c>
      <c r="C28" s="30" t="str">
        <f>'28'!C28</f>
        <v/>
      </c>
      <c r="D28" s="30">
        <f>'28'!G28</f>
        <v>741</v>
      </c>
      <c r="E28" s="30"/>
      <c r="F28" s="30"/>
      <c r="G28" s="34">
        <v>510.0</v>
      </c>
      <c r="H28" s="37"/>
      <c r="I28" s="11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15"/>
      <c r="B29" s="108" t="str">
        <f>'28'!B29</f>
        <v>Lychee Powder</v>
      </c>
      <c r="C29" s="30" t="str">
        <f>'28'!C29</f>
        <v/>
      </c>
      <c r="D29" s="30">
        <f>'28'!G29</f>
        <v>857</v>
      </c>
      <c r="E29" s="30"/>
      <c r="F29" s="30"/>
      <c r="G29" s="34">
        <v>857.0</v>
      </c>
      <c r="H29" s="37"/>
      <c r="I29" s="119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15"/>
      <c r="B30" s="108" t="str">
        <f>'28'!B30</f>
        <v>Lychee Tea Powder</v>
      </c>
      <c r="C30" s="30" t="str">
        <f>'28'!C30</f>
        <v/>
      </c>
      <c r="D30" s="30">
        <f>'28'!G30</f>
        <v>2696</v>
      </c>
      <c r="E30" s="30"/>
      <c r="F30" s="30"/>
      <c r="G30" s="34">
        <v>2476.0</v>
      </c>
      <c r="H30" s="37"/>
      <c r="I30" s="11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15"/>
      <c r="B31" s="108" t="str">
        <f>'28'!B31</f>
        <v>Mango Powder</v>
      </c>
      <c r="C31" s="30" t="str">
        <f>'28'!C31</f>
        <v/>
      </c>
      <c r="D31" s="30">
        <f>'28'!G31</f>
        <v>1110</v>
      </c>
      <c r="E31" s="30"/>
      <c r="F31" s="30"/>
      <c r="G31" s="34">
        <v>1084.0</v>
      </c>
      <c r="H31" s="37"/>
      <c r="I31" s="11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15"/>
      <c r="B32" s="108" t="str">
        <f>'28'!B32</f>
        <v>Milo Powder</v>
      </c>
      <c r="C32" s="30" t="str">
        <f>'28'!C32</f>
        <v/>
      </c>
      <c r="D32" s="30">
        <f>'28'!G32</f>
        <v>447</v>
      </c>
      <c r="E32" s="30"/>
      <c r="F32" s="30"/>
      <c r="G32" s="34">
        <v>379.0</v>
      </c>
      <c r="H32" s="37"/>
      <c r="I32" s="119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15"/>
      <c r="B33" s="108" t="str">
        <f>'28'!B33</f>
        <v>NDC Creamer Powder</v>
      </c>
      <c r="C33" s="30" t="str">
        <f>'28'!C33</f>
        <v/>
      </c>
      <c r="D33" s="30">
        <f>'28'!G33</f>
        <v>803</v>
      </c>
      <c r="E33" s="30"/>
      <c r="F33" s="34">
        <v>329.0</v>
      </c>
      <c r="G33" s="34">
        <v>474.0</v>
      </c>
      <c r="H33" s="35" t="s">
        <v>129</v>
      </c>
      <c r="I33" s="11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15"/>
      <c r="B34" s="108" t="str">
        <f>'28'!B34</f>
        <v>Ovaltine Powder</v>
      </c>
      <c r="C34" s="30" t="str">
        <f>'28'!C34</f>
        <v/>
      </c>
      <c r="D34" s="30">
        <f>'28'!G34</f>
        <v>900</v>
      </c>
      <c r="E34" s="30"/>
      <c r="F34" s="30"/>
      <c r="G34" s="34">
        <v>900.0</v>
      </c>
      <c r="H34" s="37"/>
      <c r="I34" s="119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15"/>
      <c r="B35" s="108" t="str">
        <f>'28'!B35</f>
        <v>Red Velvet Powder</v>
      </c>
      <c r="C35" s="30" t="str">
        <f>'28'!C35</f>
        <v/>
      </c>
      <c r="D35" s="30">
        <f>'28'!G35</f>
        <v>235</v>
      </c>
      <c r="E35" s="30"/>
      <c r="F35" s="30"/>
      <c r="G35" s="34">
        <v>235.0</v>
      </c>
      <c r="H35" s="37"/>
      <c r="I35" s="11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15"/>
      <c r="B36" s="108" t="str">
        <f>'28'!B36</f>
        <v>Royal Chocolate Powder</v>
      </c>
      <c r="C36" s="30" t="str">
        <f>'28'!C36</f>
        <v/>
      </c>
      <c r="D36" s="30">
        <f>'28'!G36</f>
        <v>1275</v>
      </c>
      <c r="E36" s="30"/>
      <c r="F36" s="30"/>
      <c r="G36" s="34">
        <v>1248.0</v>
      </c>
      <c r="H36" s="37"/>
      <c r="I36" s="119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15"/>
      <c r="B37" s="108" t="str">
        <f>'28'!B37</f>
        <v>Teh Kayu Aro Powder</v>
      </c>
      <c r="C37" s="30" t="str">
        <f>'28'!C37</f>
        <v/>
      </c>
      <c r="D37" s="30">
        <f>'28'!G37</f>
        <v>175</v>
      </c>
      <c r="E37" s="30"/>
      <c r="F37" s="34">
        <v>50.0</v>
      </c>
      <c r="G37" s="34">
        <v>125.0</v>
      </c>
      <c r="H37" s="35" t="s">
        <v>83</v>
      </c>
      <c r="I37" s="119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15"/>
      <c r="B38" s="108" t="str">
        <f>'28'!B38</f>
        <v>Taro Powder</v>
      </c>
      <c r="C38" s="30" t="str">
        <f>'28'!C38</f>
        <v/>
      </c>
      <c r="D38" s="30">
        <f>'28'!G38</f>
        <v>732</v>
      </c>
      <c r="E38" s="30"/>
      <c r="F38" s="30"/>
      <c r="G38" s="34">
        <v>732.0</v>
      </c>
      <c r="H38" s="37"/>
      <c r="I38" s="119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15"/>
      <c r="B39" s="108" t="str">
        <f>'28'!B39</f>
        <v>Vanilla Powder</v>
      </c>
      <c r="C39" s="30" t="str">
        <f>'28'!C39</f>
        <v/>
      </c>
      <c r="D39" s="30">
        <f>'28'!G39</f>
        <v>364</v>
      </c>
      <c r="E39" s="30"/>
      <c r="F39" s="30"/>
      <c r="G39" s="34">
        <v>290.0</v>
      </c>
      <c r="H39" s="37"/>
      <c r="I39" s="119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15"/>
      <c r="B40" s="108" t="str">
        <f>'28'!B40</f>
        <v/>
      </c>
      <c r="C40" s="30" t="str">
        <f>'28'!C40</f>
        <v/>
      </c>
      <c r="D40" s="30" t="str">
        <f>'28'!G40</f>
        <v/>
      </c>
      <c r="E40" s="30"/>
      <c r="F40" s="30"/>
      <c r="G40" s="30"/>
      <c r="H40" s="37"/>
      <c r="I40" s="119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15"/>
      <c r="B41" s="108" t="str">
        <f>'28'!B41</f>
        <v/>
      </c>
      <c r="C41" s="30" t="str">
        <f>'28'!C41</f>
        <v/>
      </c>
      <c r="D41" s="30" t="str">
        <f>'28'!G41</f>
        <v/>
      </c>
      <c r="E41" s="30"/>
      <c r="F41" s="30"/>
      <c r="G41" s="30"/>
      <c r="H41" s="37"/>
      <c r="I41" s="119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17"/>
      <c r="B42" s="110" t="str">
        <f>'28'!B42</f>
        <v/>
      </c>
      <c r="C42" s="51" t="str">
        <f>'28'!C42</f>
        <v/>
      </c>
      <c r="D42" s="51" t="str">
        <f>'28'!G42</f>
        <v/>
      </c>
      <c r="E42" s="66"/>
      <c r="F42" s="66"/>
      <c r="G42" s="66"/>
      <c r="H42" s="68"/>
      <c r="I42" s="122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12" t="s">
        <v>55</v>
      </c>
      <c r="B43" s="89" t="str">
        <f>'28'!B43</f>
        <v>Cold Brew</v>
      </c>
      <c r="C43" s="22" t="str">
        <f>'28'!C43</f>
        <v/>
      </c>
      <c r="D43" s="22">
        <f>'28'!G43</f>
        <v>1304</v>
      </c>
      <c r="E43" s="22"/>
      <c r="F43" s="22"/>
      <c r="G43" s="18">
        <v>1202.0</v>
      </c>
      <c r="H43" s="33"/>
      <c r="I43" s="1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15"/>
      <c r="B44" s="108" t="str">
        <f>'28'!B44</f>
        <v>Biang Black Tea Kayu Aro</v>
      </c>
      <c r="C44" s="34">
        <v>120.0</v>
      </c>
      <c r="D44" s="30">
        <f>'28'!G44</f>
        <v>0</v>
      </c>
      <c r="E44" s="34">
        <v>766.0</v>
      </c>
      <c r="F44" s="30"/>
      <c r="G44" s="34">
        <v>641.0</v>
      </c>
      <c r="H44" s="35" t="s">
        <v>90</v>
      </c>
      <c r="I44" s="47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15"/>
      <c r="B45" s="108" t="str">
        <f>'28'!B45</f>
        <v>Biang Thai Tea</v>
      </c>
      <c r="C45" s="30" t="str">
        <f>'28'!C45</f>
        <v/>
      </c>
      <c r="D45" s="30">
        <f>'28'!G45</f>
        <v>1868</v>
      </c>
      <c r="E45" s="34">
        <v>1673.0</v>
      </c>
      <c r="F45" s="30"/>
      <c r="G45" s="34">
        <v>1992.0</v>
      </c>
      <c r="H45" s="35" t="s">
        <v>138</v>
      </c>
      <c r="I45" s="47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15"/>
      <c r="B46" s="108" t="str">
        <f>'28'!B46</f>
        <v>Cream Cheese</v>
      </c>
      <c r="C46" s="30" t="str">
        <f>'28'!C46</f>
        <v/>
      </c>
      <c r="D46" s="30">
        <f>'28'!G46</f>
        <v>0</v>
      </c>
      <c r="E46" s="30"/>
      <c r="F46" s="30"/>
      <c r="G46" s="34">
        <v>0.0</v>
      </c>
      <c r="H46" s="37"/>
      <c r="I46" s="47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15"/>
      <c r="B47" s="108" t="str">
        <f>'28'!B47</f>
        <v>Boba</v>
      </c>
      <c r="C47" s="30" t="str">
        <f>'28'!C47</f>
        <v/>
      </c>
      <c r="D47" s="30">
        <f>'28'!G47</f>
        <v>0</v>
      </c>
      <c r="E47" s="34">
        <v>594.0</v>
      </c>
      <c r="F47" s="30"/>
      <c r="G47" s="34">
        <v>38.0</v>
      </c>
      <c r="H47" s="35" t="s">
        <v>63</v>
      </c>
      <c r="I47" s="47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15"/>
      <c r="B48" s="108" t="str">
        <f>'28'!B48</f>
        <v>Creamer Cair</v>
      </c>
      <c r="C48" s="30" t="str">
        <f>'28'!C48</f>
        <v/>
      </c>
      <c r="D48" s="30">
        <f>'28'!G48</f>
        <v>91</v>
      </c>
      <c r="E48" s="34">
        <v>630.0</v>
      </c>
      <c r="F48" s="30"/>
      <c r="G48" s="34">
        <v>352.0</v>
      </c>
      <c r="H48" s="35" t="s">
        <v>120</v>
      </c>
      <c r="I48" s="47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15"/>
      <c r="B49" s="108" t="str">
        <f>'28'!B49</f>
        <v/>
      </c>
      <c r="C49" s="30" t="str">
        <f>'28'!C49</f>
        <v/>
      </c>
      <c r="D49" s="30" t="str">
        <f>'28'!G49</f>
        <v/>
      </c>
      <c r="E49" s="30"/>
      <c r="F49" s="30"/>
      <c r="G49" s="30"/>
      <c r="H49" s="37"/>
      <c r="I49" s="47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15"/>
      <c r="B50" s="108" t="str">
        <f>'28'!B50</f>
        <v/>
      </c>
      <c r="C50" s="30" t="str">
        <f>'28'!C50</f>
        <v/>
      </c>
      <c r="D50" s="30" t="str">
        <f>'28'!G50</f>
        <v/>
      </c>
      <c r="E50" s="30"/>
      <c r="F50" s="30"/>
      <c r="G50" s="30"/>
      <c r="H50" s="37"/>
      <c r="I50" s="47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15"/>
      <c r="B51" s="108" t="str">
        <f>'28'!B51</f>
        <v/>
      </c>
      <c r="C51" s="30" t="str">
        <f>'28'!C51</f>
        <v/>
      </c>
      <c r="D51" s="30" t="str">
        <f>'28'!G51</f>
        <v/>
      </c>
      <c r="E51" s="30"/>
      <c r="F51" s="30"/>
      <c r="G51" s="30"/>
      <c r="H51" s="37"/>
      <c r="I51" s="47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17"/>
      <c r="B52" s="109" t="str">
        <f>'28'!B52</f>
        <v/>
      </c>
      <c r="C52" s="51" t="str">
        <f>'28'!C52</f>
        <v/>
      </c>
      <c r="D52" s="51" t="str">
        <f>'28'!G52</f>
        <v/>
      </c>
      <c r="E52" s="51"/>
      <c r="F52" s="51"/>
      <c r="G52" s="51"/>
      <c r="H52" s="53"/>
      <c r="I52" s="5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12" t="s">
        <v>66</v>
      </c>
      <c r="B53" s="87" t="str">
        <f>'28'!B53</f>
        <v>Coffee Jelly</v>
      </c>
      <c r="C53" s="22" t="str">
        <f>'28'!C53</f>
        <v/>
      </c>
      <c r="D53" s="46">
        <f>'28'!G53</f>
        <v>0</v>
      </c>
      <c r="E53" s="46"/>
      <c r="F53" s="46"/>
      <c r="G53" s="57">
        <v>0.0</v>
      </c>
      <c r="H53" s="58"/>
      <c r="I53" s="118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15"/>
      <c r="B54" s="108" t="str">
        <f>'28'!B54</f>
        <v>Lotus Crumb</v>
      </c>
      <c r="C54" s="30" t="str">
        <f>'28'!C54</f>
        <v/>
      </c>
      <c r="D54" s="30">
        <f>'28'!G54</f>
        <v>0</v>
      </c>
      <c r="E54" s="30"/>
      <c r="F54" s="30"/>
      <c r="G54" s="34">
        <v>0.0</v>
      </c>
      <c r="H54" s="37"/>
      <c r="I54" s="119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15"/>
      <c r="B55" s="108" t="str">
        <f>'28'!B55</f>
        <v>Oreo Crumbs</v>
      </c>
      <c r="C55" s="30">
        <f>'28'!C55</f>
        <v>319</v>
      </c>
      <c r="D55" s="30">
        <f>'28'!G55</f>
        <v>2701</v>
      </c>
      <c r="E55" s="30"/>
      <c r="F55" s="30"/>
      <c r="G55" s="34">
        <v>2081.0</v>
      </c>
      <c r="H55" s="37"/>
      <c r="I55" s="119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15"/>
      <c r="B56" s="108" t="str">
        <f>'28'!B56</f>
        <v>Rainbow Jelly</v>
      </c>
      <c r="C56" s="30" t="str">
        <f>'28'!C56</f>
        <v/>
      </c>
      <c r="D56" s="30">
        <f>'28'!G56</f>
        <v>0</v>
      </c>
      <c r="E56" s="30"/>
      <c r="F56" s="30"/>
      <c r="G56" s="34">
        <v>0.0</v>
      </c>
      <c r="H56" s="37"/>
      <c r="I56" s="119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15"/>
      <c r="B57" s="108" t="str">
        <f>'28'!B57</f>
        <v>Strawberry jam</v>
      </c>
      <c r="C57" s="30" t="str">
        <f>'28'!C57</f>
        <v/>
      </c>
      <c r="D57" s="30">
        <f>'28'!G57</f>
        <v>2659</v>
      </c>
      <c r="E57" s="30"/>
      <c r="F57" s="30"/>
      <c r="G57" s="34">
        <v>2574.0</v>
      </c>
      <c r="H57" s="37"/>
      <c r="I57" s="119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15"/>
      <c r="B58" s="108" t="str">
        <f>'28'!B58</f>
        <v>Manggo Jam</v>
      </c>
      <c r="C58" s="30" t="str">
        <f>'28'!C58</f>
        <v/>
      </c>
      <c r="D58" s="30">
        <f>'28'!G58</f>
        <v>3014</v>
      </c>
      <c r="E58" s="30"/>
      <c r="F58" s="30"/>
      <c r="G58" s="34">
        <v>2873.0</v>
      </c>
      <c r="H58" s="37"/>
      <c r="I58" s="119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15"/>
      <c r="B59" s="108" t="str">
        <f>'28'!B59</f>
        <v>Chocolate Topping</v>
      </c>
      <c r="C59" s="30" t="str">
        <f>'28'!C59</f>
        <v/>
      </c>
      <c r="D59" s="30">
        <f>'28'!G59</f>
        <v>2046</v>
      </c>
      <c r="E59" s="34">
        <v>5000.0</v>
      </c>
      <c r="F59" s="30"/>
      <c r="G59" s="34">
        <v>6477.0</v>
      </c>
      <c r="H59" s="35" t="s">
        <v>14</v>
      </c>
      <c r="I59" s="119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15"/>
      <c r="B60" s="108" t="str">
        <f>'28'!B60</f>
        <v>Chocolate Sauce</v>
      </c>
      <c r="C60" s="30" t="str">
        <f>'28'!C60</f>
        <v/>
      </c>
      <c r="D60" s="30" t="str">
        <f>'28'!G60</f>
        <v/>
      </c>
      <c r="E60" s="30"/>
      <c r="F60" s="30"/>
      <c r="G60" s="30"/>
      <c r="H60" s="37"/>
      <c r="I60" s="119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15"/>
      <c r="B61" s="108" t="str">
        <f>'28'!B61</f>
        <v>Yakult</v>
      </c>
      <c r="C61" s="30" t="str">
        <f>'28'!C61</f>
        <v/>
      </c>
      <c r="D61" s="30">
        <f>'28'!G61</f>
        <v>11</v>
      </c>
      <c r="E61" s="30"/>
      <c r="F61" s="30"/>
      <c r="G61" s="34">
        <v>10.0</v>
      </c>
      <c r="H61" s="37"/>
      <c r="I61" s="119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15"/>
      <c r="B62" s="108" t="str">
        <f>'28'!B62</f>
        <v>kacang morin</v>
      </c>
      <c r="C62" s="30">
        <f>'28'!C62</f>
        <v>80</v>
      </c>
      <c r="D62" s="30">
        <f>'28'!G62</f>
        <v>614</v>
      </c>
      <c r="E62" s="30"/>
      <c r="F62" s="30"/>
      <c r="G62" s="34">
        <v>595.0</v>
      </c>
      <c r="H62" s="37"/>
      <c r="I62" s="119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15"/>
      <c r="B63" s="108" t="str">
        <f>'28'!B63</f>
        <v/>
      </c>
      <c r="C63" s="30" t="str">
        <f>'28'!C63</f>
        <v/>
      </c>
      <c r="D63" s="30" t="str">
        <f>'28'!G63</f>
        <v/>
      </c>
      <c r="E63" s="30"/>
      <c r="F63" s="30"/>
      <c r="G63" s="30"/>
      <c r="H63" s="37"/>
      <c r="I63" s="119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15"/>
      <c r="B64" s="108" t="str">
        <f>'28'!B64</f>
        <v/>
      </c>
      <c r="C64" s="30" t="str">
        <f>'28'!C64</f>
        <v/>
      </c>
      <c r="D64" s="30" t="str">
        <f>'28'!G64</f>
        <v/>
      </c>
      <c r="E64" s="30"/>
      <c r="F64" s="30"/>
      <c r="G64" s="30"/>
      <c r="H64" s="37"/>
      <c r="I64" s="119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17"/>
      <c r="B65" s="110" t="str">
        <f>'28'!B65</f>
        <v/>
      </c>
      <c r="C65" s="51" t="str">
        <f>'28'!C65</f>
        <v/>
      </c>
      <c r="D65" s="66" t="str">
        <f>'28'!G65</f>
        <v/>
      </c>
      <c r="E65" s="66"/>
      <c r="F65" s="66"/>
      <c r="G65" s="66"/>
      <c r="H65" s="68"/>
      <c r="I65" s="122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12" t="s">
        <v>77</v>
      </c>
      <c r="B66" s="89" t="str">
        <f>'28'!B66</f>
        <v>Soft Mix Vanilla</v>
      </c>
      <c r="C66" s="22" t="str">
        <f>'28'!C66</f>
        <v/>
      </c>
      <c r="D66" s="22">
        <f>'28'!G66</f>
        <v>24000</v>
      </c>
      <c r="E66" s="18">
        <v>30000.0</v>
      </c>
      <c r="F66" s="22"/>
      <c r="G66" s="18">
        <v>35000.0</v>
      </c>
      <c r="H66" s="24" t="s">
        <v>14</v>
      </c>
      <c r="I66" s="1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15"/>
      <c r="B67" s="108" t="str">
        <f>'28'!B67</f>
        <v>Soft Mix Mocca</v>
      </c>
      <c r="C67" s="30" t="str">
        <f>'28'!C67</f>
        <v/>
      </c>
      <c r="D67" s="30" t="str">
        <f>'28'!G67</f>
        <v/>
      </c>
      <c r="E67" s="30"/>
      <c r="F67" s="30"/>
      <c r="G67" s="30"/>
      <c r="H67" s="37"/>
      <c r="I67" s="47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15"/>
      <c r="B68" s="108" t="str">
        <f>'28'!B68</f>
        <v>Soft Mix Green Tea</v>
      </c>
      <c r="C68" s="30" t="str">
        <f>'28'!C68</f>
        <v/>
      </c>
      <c r="D68" s="30">
        <f>'28'!G68</f>
        <v>18000</v>
      </c>
      <c r="E68" s="30"/>
      <c r="F68" s="30"/>
      <c r="G68" s="34">
        <v>8000.0</v>
      </c>
      <c r="H68" s="37"/>
      <c r="I68" s="47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15"/>
      <c r="B69" s="108" t="str">
        <f>'28'!B69</f>
        <v>Soft Mix Strawberry</v>
      </c>
      <c r="C69" s="30" t="str">
        <f>'28'!C69</f>
        <v/>
      </c>
      <c r="D69" s="30" t="str">
        <f>'28'!G69</f>
        <v/>
      </c>
      <c r="E69" s="30"/>
      <c r="F69" s="30"/>
      <c r="G69" s="30"/>
      <c r="H69" s="37"/>
      <c r="I69" s="47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15"/>
      <c r="B70" s="108" t="str">
        <f>'28'!B70</f>
        <v>Soft Mix Chocolate</v>
      </c>
      <c r="C70" s="30" t="str">
        <f>'28'!C70</f>
        <v/>
      </c>
      <c r="D70" s="30" t="str">
        <f>'28'!G70</f>
        <v/>
      </c>
      <c r="E70" s="30"/>
      <c r="F70" s="30"/>
      <c r="G70" s="30"/>
      <c r="H70" s="37"/>
      <c r="I70" s="47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15"/>
      <c r="B71" s="108" t="str">
        <f>'28'!B71</f>
        <v>Cup 12 Oz</v>
      </c>
      <c r="C71" s="30" t="str">
        <f>'28'!C71</f>
        <v/>
      </c>
      <c r="D71" s="30">
        <f>'28'!G71</f>
        <v>286</v>
      </c>
      <c r="E71" s="34">
        <v>500.0</v>
      </c>
      <c r="F71" s="34"/>
      <c r="G71" s="34">
        <v>630.0</v>
      </c>
      <c r="H71" s="35" t="s">
        <v>151</v>
      </c>
      <c r="I71" s="47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15"/>
      <c r="B72" s="108" t="str">
        <f>'28'!B72</f>
        <v>Cone</v>
      </c>
      <c r="C72" s="30" t="str">
        <f>'28'!C72</f>
        <v/>
      </c>
      <c r="D72" s="30">
        <f>'28'!G72</f>
        <v>328</v>
      </c>
      <c r="E72" s="34">
        <v>300.0</v>
      </c>
      <c r="F72" s="34">
        <v>1.0</v>
      </c>
      <c r="G72" s="34">
        <v>469.0</v>
      </c>
      <c r="H72" s="35" t="s">
        <v>152</v>
      </c>
      <c r="I72" s="47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15"/>
      <c r="B73" s="108" t="str">
        <f>'28'!B73</f>
        <v>Sendok Ice Cream</v>
      </c>
      <c r="C73" s="30" t="str">
        <f>'28'!C73</f>
        <v/>
      </c>
      <c r="D73" s="30">
        <f>'28'!G73</f>
        <v>665</v>
      </c>
      <c r="E73" s="30"/>
      <c r="F73" s="30"/>
      <c r="G73" s="34">
        <v>609.0</v>
      </c>
      <c r="H73" s="37"/>
      <c r="I73" s="47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15"/>
      <c r="B74" s="108" t="str">
        <f>'28'!B74</f>
        <v>Paper Cup 4 Oz</v>
      </c>
      <c r="C74" s="30" t="str">
        <f>'28'!C74</f>
        <v/>
      </c>
      <c r="D74" s="30">
        <f>'28'!G74</f>
        <v>293</v>
      </c>
      <c r="E74" s="30"/>
      <c r="F74" s="30"/>
      <c r="G74" s="34">
        <v>293.0</v>
      </c>
      <c r="H74" s="37"/>
      <c r="I74" s="47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15"/>
      <c r="B75" s="108" t="str">
        <f>'28'!B75</f>
        <v/>
      </c>
      <c r="C75" s="30" t="str">
        <f>'28'!C75</f>
        <v/>
      </c>
      <c r="D75" s="30" t="str">
        <f>'28'!G75</f>
        <v/>
      </c>
      <c r="E75" s="30"/>
      <c r="F75" s="30"/>
      <c r="G75" s="30"/>
      <c r="H75" s="37"/>
      <c r="I75" s="47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15"/>
      <c r="B76" s="108" t="str">
        <f>'28'!B76</f>
        <v/>
      </c>
      <c r="C76" s="30" t="str">
        <f>'28'!C76</f>
        <v/>
      </c>
      <c r="D76" s="30" t="str">
        <f>'28'!G76</f>
        <v/>
      </c>
      <c r="E76" s="30"/>
      <c r="F76" s="30"/>
      <c r="G76" s="30"/>
      <c r="H76" s="37"/>
      <c r="I76" s="47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15"/>
      <c r="B77" s="108" t="str">
        <f>'28'!B77</f>
        <v/>
      </c>
      <c r="C77" s="30" t="str">
        <f>'28'!C77</f>
        <v/>
      </c>
      <c r="D77" s="30" t="str">
        <f>'28'!G77</f>
        <v/>
      </c>
      <c r="E77" s="30"/>
      <c r="F77" s="30"/>
      <c r="G77" s="30"/>
      <c r="H77" s="37"/>
      <c r="I77" s="47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15"/>
      <c r="B78" s="108" t="str">
        <f>'28'!B78</f>
        <v/>
      </c>
      <c r="C78" s="30" t="str">
        <f>'28'!C78</f>
        <v/>
      </c>
      <c r="D78" s="30" t="str">
        <f>'28'!G78</f>
        <v/>
      </c>
      <c r="E78" s="30"/>
      <c r="F78" s="30"/>
      <c r="G78" s="30"/>
      <c r="H78" s="37"/>
      <c r="I78" s="47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15"/>
      <c r="B79" s="108" t="str">
        <f>'28'!B79</f>
        <v/>
      </c>
      <c r="C79" s="30" t="str">
        <f>'28'!C79</f>
        <v/>
      </c>
      <c r="D79" s="30" t="str">
        <f>'28'!G79</f>
        <v/>
      </c>
      <c r="E79" s="30"/>
      <c r="F79" s="30"/>
      <c r="G79" s="30"/>
      <c r="H79" s="37"/>
      <c r="I79" s="47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15"/>
      <c r="B80" s="108" t="str">
        <f>'28'!B80</f>
        <v/>
      </c>
      <c r="C80" s="30" t="str">
        <f>'28'!C80</f>
        <v/>
      </c>
      <c r="D80" s="30" t="str">
        <f>'28'!G80</f>
        <v/>
      </c>
      <c r="E80" s="30"/>
      <c r="F80" s="30"/>
      <c r="G80" s="30"/>
      <c r="H80" s="37"/>
      <c r="I80" s="47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15"/>
      <c r="B81" s="108" t="str">
        <f>'28'!B81</f>
        <v/>
      </c>
      <c r="C81" s="30" t="str">
        <f>'28'!C81</f>
        <v/>
      </c>
      <c r="D81" s="30" t="str">
        <f>'28'!G81</f>
        <v/>
      </c>
      <c r="E81" s="30"/>
      <c r="F81" s="30"/>
      <c r="G81" s="30"/>
      <c r="H81" s="37"/>
      <c r="I81" s="47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15"/>
      <c r="B82" s="108" t="str">
        <f>'28'!B82</f>
        <v/>
      </c>
      <c r="C82" s="30" t="str">
        <f>'28'!C82</f>
        <v/>
      </c>
      <c r="D82" s="30" t="str">
        <f>'28'!G82</f>
        <v/>
      </c>
      <c r="E82" s="30"/>
      <c r="F82" s="30"/>
      <c r="G82" s="30"/>
      <c r="H82" s="37"/>
      <c r="I82" s="47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15"/>
      <c r="B83" s="108" t="str">
        <f>'28'!B83</f>
        <v/>
      </c>
      <c r="C83" s="30" t="str">
        <f>'28'!C83</f>
        <v/>
      </c>
      <c r="D83" s="30" t="str">
        <f>'28'!G83</f>
        <v/>
      </c>
      <c r="E83" s="30"/>
      <c r="F83" s="30"/>
      <c r="G83" s="30"/>
      <c r="H83" s="37"/>
      <c r="I83" s="47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15"/>
      <c r="B84" s="108" t="str">
        <f>'28'!B84</f>
        <v/>
      </c>
      <c r="C84" s="30" t="str">
        <f>'28'!C84</f>
        <v/>
      </c>
      <c r="D84" s="30" t="str">
        <f>'28'!G84</f>
        <v/>
      </c>
      <c r="E84" s="30"/>
      <c r="F84" s="30"/>
      <c r="G84" s="30"/>
      <c r="H84" s="37"/>
      <c r="I84" s="47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15"/>
      <c r="B85" s="108" t="str">
        <f>'28'!B85</f>
        <v/>
      </c>
      <c r="C85" s="30" t="str">
        <f>'28'!C85</f>
        <v/>
      </c>
      <c r="D85" s="30" t="str">
        <f>'28'!G85</f>
        <v/>
      </c>
      <c r="E85" s="30"/>
      <c r="F85" s="30"/>
      <c r="G85" s="30"/>
      <c r="H85" s="37"/>
      <c r="I85" s="47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17"/>
      <c r="B86" s="109" t="str">
        <f>'28'!B86</f>
        <v/>
      </c>
      <c r="C86" s="51" t="str">
        <f>'28'!C86</f>
        <v/>
      </c>
      <c r="D86" s="51" t="str">
        <f>'28'!G86</f>
        <v/>
      </c>
      <c r="E86" s="51"/>
      <c r="F86" s="51"/>
      <c r="G86" s="51"/>
      <c r="H86" s="53"/>
      <c r="I86" s="5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12" t="s">
        <v>89</v>
      </c>
      <c r="B87" s="87" t="str">
        <f>'28'!B87</f>
        <v>kertas termal</v>
      </c>
      <c r="C87" s="22" t="str">
        <f>'28'!C87</f>
        <v/>
      </c>
      <c r="D87" s="46">
        <f>'28'!G87</f>
        <v>8</v>
      </c>
      <c r="E87" s="22"/>
      <c r="F87" s="22"/>
      <c r="G87" s="18">
        <v>7.0</v>
      </c>
      <c r="H87" s="33"/>
      <c r="I87" s="12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15"/>
      <c r="B88" s="108" t="str">
        <f>'28'!B88</f>
        <v>plastik sampah</v>
      </c>
      <c r="C88" s="30" t="str">
        <f>'28'!C88</f>
        <v/>
      </c>
      <c r="D88" s="30">
        <f>'28'!G88</f>
        <v>27</v>
      </c>
      <c r="E88" s="30"/>
      <c r="F88" s="30"/>
      <c r="G88" s="34">
        <v>26.0</v>
      </c>
      <c r="H88" s="37"/>
      <c r="I88" s="12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15"/>
      <c r="B89" s="108" t="str">
        <f>'28'!B89</f>
        <v>plastik cup 1 panjang</v>
      </c>
      <c r="C89" s="30" t="str">
        <f>'28'!C89</f>
        <v/>
      </c>
      <c r="D89" s="30">
        <f>'28'!G89</f>
        <v>4</v>
      </c>
      <c r="E89" s="30"/>
      <c r="F89" s="30"/>
      <c r="G89" s="34">
        <v>4.0</v>
      </c>
      <c r="H89" s="37"/>
      <c r="I89" s="12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15"/>
      <c r="B90" s="108" t="str">
        <f>'28'!B90</f>
        <v>plastik cup 2 panjang</v>
      </c>
      <c r="C90" s="30" t="str">
        <f>'28'!C90</f>
        <v/>
      </c>
      <c r="D90" s="30">
        <f>'28'!G90</f>
        <v>7</v>
      </c>
      <c r="E90" s="30"/>
      <c r="F90" s="30"/>
      <c r="G90" s="34">
        <v>7.0</v>
      </c>
      <c r="H90" s="37"/>
      <c r="I90" s="12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15"/>
      <c r="B91" s="108" t="str">
        <f>'28'!B91</f>
        <v>plastik cup 4 takeaway</v>
      </c>
      <c r="C91" s="30" t="str">
        <f>'28'!C91</f>
        <v/>
      </c>
      <c r="D91" s="30">
        <f>'28'!G91</f>
        <v>5</v>
      </c>
      <c r="E91" s="30"/>
      <c r="F91" s="30"/>
      <c r="G91" s="34">
        <v>5.0</v>
      </c>
      <c r="H91" s="37"/>
      <c r="I91" s="12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15"/>
      <c r="B92" s="108" t="str">
        <f>'28'!B92</f>
        <v>sabun ultra</v>
      </c>
      <c r="C92" s="30" t="str">
        <f>'28'!C92</f>
        <v/>
      </c>
      <c r="D92" s="30">
        <f>'28'!G92</f>
        <v>1</v>
      </c>
      <c r="E92" s="30"/>
      <c r="F92" s="30"/>
      <c r="G92" s="34">
        <v>1.0</v>
      </c>
      <c r="H92" s="37"/>
      <c r="I92" s="12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15"/>
      <c r="B93" s="108" t="str">
        <f>'28'!B93</f>
        <v>handgloves</v>
      </c>
      <c r="C93" s="30" t="str">
        <f>'28'!C93</f>
        <v/>
      </c>
      <c r="D93" s="30">
        <f>'28'!G93</f>
        <v>1</v>
      </c>
      <c r="E93" s="30"/>
      <c r="F93" s="30"/>
      <c r="G93" s="34">
        <v>1.0</v>
      </c>
      <c r="H93" s="37"/>
      <c r="I93" s="12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15"/>
      <c r="B94" s="108" t="str">
        <f>'28'!B94</f>
        <v>tissu jolly </v>
      </c>
      <c r="C94" s="30" t="str">
        <f>'28'!C94</f>
        <v/>
      </c>
      <c r="D94" s="30">
        <f>'28'!G94</f>
        <v>9</v>
      </c>
      <c r="E94" s="30"/>
      <c r="F94" s="30"/>
      <c r="G94" s="34">
        <v>8.0</v>
      </c>
      <c r="H94" s="37"/>
      <c r="I94" s="12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15"/>
      <c r="B95" s="108" t="str">
        <f>'28'!B95</f>
        <v>pisau donat</v>
      </c>
      <c r="C95" s="30" t="str">
        <f>'28'!C95</f>
        <v/>
      </c>
      <c r="D95" s="30">
        <f>'28'!G95</f>
        <v>52</v>
      </c>
      <c r="E95" s="30"/>
      <c r="F95" s="30"/>
      <c r="G95" s="34">
        <v>52.0</v>
      </c>
      <c r="H95" s="37"/>
      <c r="I95" s="12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15"/>
      <c r="B96" s="108" t="str">
        <f>'28'!B96</f>
        <v>garpu donat</v>
      </c>
      <c r="C96" s="30" t="str">
        <f>'28'!C96</f>
        <v/>
      </c>
      <c r="D96" s="30">
        <f>'28'!G96</f>
        <v>56</v>
      </c>
      <c r="E96" s="30"/>
      <c r="F96" s="30"/>
      <c r="G96" s="34">
        <v>56.0</v>
      </c>
      <c r="H96" s="37"/>
      <c r="I96" s="12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15"/>
      <c r="B97" s="108" t="str">
        <f>'28'!B97</f>
        <v>kertas tray donat</v>
      </c>
      <c r="C97" s="30" t="str">
        <f>'28'!C97</f>
        <v/>
      </c>
      <c r="D97" s="30">
        <f>'28'!G97</f>
        <v>13</v>
      </c>
      <c r="E97" s="30"/>
      <c r="F97" s="30"/>
      <c r="G97" s="34">
        <v>13.0</v>
      </c>
      <c r="H97" s="37"/>
      <c r="I97" s="12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15"/>
      <c r="B98" s="108" t="str">
        <f>'28'!B98</f>
        <v>donat</v>
      </c>
      <c r="C98" s="30" t="str">
        <f>'28'!C98</f>
        <v/>
      </c>
      <c r="D98" s="30">
        <f>'28'!G98</f>
        <v>3</v>
      </c>
      <c r="E98" s="30"/>
      <c r="F98" s="30"/>
      <c r="G98" s="34">
        <v>3.0</v>
      </c>
      <c r="H98" s="37"/>
      <c r="I98" s="12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15"/>
      <c r="B99" s="108" t="str">
        <f>'28'!B99</f>
        <v>batrai timbangan</v>
      </c>
      <c r="C99" s="30" t="str">
        <f>'28'!C99</f>
        <v/>
      </c>
      <c r="D99" s="30">
        <f>'28'!G99</f>
        <v>2</v>
      </c>
      <c r="E99" s="30"/>
      <c r="F99" s="30"/>
      <c r="G99" s="34">
        <v>2.0</v>
      </c>
      <c r="H99" s="37"/>
      <c r="I99" s="12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15"/>
      <c r="B100" s="108" t="str">
        <f>'28'!B100</f>
        <v>stella gantung</v>
      </c>
      <c r="C100" s="30" t="str">
        <f>'28'!C100</f>
        <v/>
      </c>
      <c r="D100" s="30">
        <f>'28'!G100</f>
        <v>0</v>
      </c>
      <c r="E100" s="30"/>
      <c r="F100" s="30"/>
      <c r="G100" s="34">
        <v>0.0</v>
      </c>
      <c r="H100" s="37"/>
      <c r="I100" s="12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15"/>
      <c r="B101" s="108" t="str">
        <f>'28'!B101</f>
        <v>brush kain</v>
      </c>
      <c r="C101" s="30" t="str">
        <f>'28'!C101</f>
        <v/>
      </c>
      <c r="D101" s="30">
        <f>'28'!G101</f>
        <v>1</v>
      </c>
      <c r="E101" s="30"/>
      <c r="F101" s="30"/>
      <c r="G101" s="34">
        <v>1.0</v>
      </c>
      <c r="H101" s="37"/>
      <c r="I101" s="12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15"/>
      <c r="B102" s="108" t="str">
        <f>'28'!B102</f>
        <v>pembersih lantai 4L</v>
      </c>
      <c r="C102" s="30" t="str">
        <f>'28'!C102</f>
        <v/>
      </c>
      <c r="D102" s="30">
        <f>'28'!G102</f>
        <v>4000</v>
      </c>
      <c r="E102" s="30"/>
      <c r="F102" s="30"/>
      <c r="G102" s="34">
        <v>4000.0</v>
      </c>
      <c r="H102" s="37"/>
      <c r="I102" s="12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15"/>
      <c r="B103" s="108" t="str">
        <f>'28'!B103</f>
        <v/>
      </c>
      <c r="C103" s="30" t="str">
        <f>'28'!C103</f>
        <v/>
      </c>
      <c r="D103" s="30" t="str">
        <f>'28'!G103</f>
        <v/>
      </c>
      <c r="E103" s="30"/>
      <c r="F103" s="30"/>
      <c r="G103" s="30"/>
      <c r="H103" s="37"/>
      <c r="I103" s="12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15"/>
      <c r="B104" s="108" t="str">
        <f>'28'!B104</f>
        <v/>
      </c>
      <c r="C104" s="30" t="str">
        <f>'28'!C104</f>
        <v/>
      </c>
      <c r="D104" s="30" t="str">
        <f>'28'!G104</f>
        <v/>
      </c>
      <c r="E104" s="30"/>
      <c r="F104" s="30"/>
      <c r="G104" s="30"/>
      <c r="H104" s="37"/>
      <c r="I104" s="12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15"/>
      <c r="B105" s="108" t="str">
        <f>'28'!B105</f>
        <v/>
      </c>
      <c r="C105" s="30" t="str">
        <f>'28'!C105</f>
        <v/>
      </c>
      <c r="D105" s="30" t="str">
        <f>'28'!G105</f>
        <v/>
      </c>
      <c r="E105" s="30"/>
      <c r="F105" s="30"/>
      <c r="G105" s="30"/>
      <c r="H105" s="37"/>
      <c r="I105" s="12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15"/>
      <c r="B106" s="108" t="str">
        <f>'28'!B106</f>
        <v/>
      </c>
      <c r="C106" s="30" t="str">
        <f>'28'!C106</f>
        <v/>
      </c>
      <c r="D106" s="30" t="str">
        <f>'28'!G106</f>
        <v/>
      </c>
      <c r="E106" s="30"/>
      <c r="F106" s="30"/>
      <c r="G106" s="30"/>
      <c r="H106" s="37"/>
      <c r="I106" s="12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15"/>
      <c r="B107" s="108" t="str">
        <f>'28'!B107</f>
        <v/>
      </c>
      <c r="C107" s="30" t="str">
        <f>'28'!C107</f>
        <v/>
      </c>
      <c r="D107" s="30" t="str">
        <f>'28'!G107</f>
        <v/>
      </c>
      <c r="E107" s="30"/>
      <c r="F107" s="30"/>
      <c r="G107" s="30"/>
      <c r="H107" s="37"/>
      <c r="I107" s="12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15"/>
      <c r="B108" s="108" t="str">
        <f>'28'!B108</f>
        <v/>
      </c>
      <c r="C108" s="30" t="str">
        <f>'28'!C108</f>
        <v/>
      </c>
      <c r="D108" s="30" t="str">
        <f>'28'!G108</f>
        <v/>
      </c>
      <c r="E108" s="30"/>
      <c r="F108" s="30"/>
      <c r="G108" s="30"/>
      <c r="H108" s="37"/>
      <c r="I108" s="12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15"/>
      <c r="B109" s="108" t="str">
        <f>'28'!B109</f>
        <v/>
      </c>
      <c r="C109" s="30" t="str">
        <f>'28'!C109</f>
        <v/>
      </c>
      <c r="D109" s="30" t="str">
        <f>'28'!G109</f>
        <v/>
      </c>
      <c r="E109" s="30"/>
      <c r="F109" s="30"/>
      <c r="G109" s="30"/>
      <c r="H109" s="37"/>
      <c r="I109" s="12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15"/>
      <c r="B110" s="108" t="str">
        <f>'28'!B110</f>
        <v/>
      </c>
      <c r="C110" s="30" t="str">
        <f>'28'!C110</f>
        <v/>
      </c>
      <c r="D110" s="30" t="str">
        <f>'28'!G110</f>
        <v/>
      </c>
      <c r="E110" s="30"/>
      <c r="F110" s="30"/>
      <c r="G110" s="30"/>
      <c r="H110" s="37"/>
      <c r="I110" s="12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15"/>
      <c r="B111" s="108" t="str">
        <f>'28'!B111</f>
        <v/>
      </c>
      <c r="C111" s="30" t="str">
        <f>'28'!C111</f>
        <v/>
      </c>
      <c r="D111" s="30" t="str">
        <f>'28'!G111</f>
        <v/>
      </c>
      <c r="E111" s="30"/>
      <c r="F111" s="30"/>
      <c r="G111" s="30"/>
      <c r="H111" s="37"/>
      <c r="I111" s="12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15"/>
      <c r="B112" s="108" t="str">
        <f>'28'!B112</f>
        <v/>
      </c>
      <c r="C112" s="30" t="str">
        <f>'28'!C112</f>
        <v/>
      </c>
      <c r="D112" s="30" t="str">
        <f>'28'!G112</f>
        <v/>
      </c>
      <c r="E112" s="30"/>
      <c r="F112" s="30"/>
      <c r="G112" s="30"/>
      <c r="H112" s="37"/>
      <c r="I112" s="12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15"/>
      <c r="B113" s="108" t="str">
        <f>'28'!B113</f>
        <v/>
      </c>
      <c r="C113" s="30" t="str">
        <f>'28'!C113</f>
        <v/>
      </c>
      <c r="D113" s="30" t="str">
        <f>'28'!G113</f>
        <v/>
      </c>
      <c r="E113" s="30"/>
      <c r="F113" s="30"/>
      <c r="G113" s="30"/>
      <c r="H113" s="37"/>
      <c r="I113" s="12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15"/>
      <c r="B114" s="108" t="str">
        <f>'28'!B114</f>
        <v/>
      </c>
      <c r="C114" s="30" t="str">
        <f>'28'!C114</f>
        <v/>
      </c>
      <c r="D114" s="30" t="str">
        <f>'28'!G114</f>
        <v/>
      </c>
      <c r="E114" s="30"/>
      <c r="F114" s="30"/>
      <c r="G114" s="30"/>
      <c r="H114" s="37"/>
      <c r="I114" s="12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15"/>
      <c r="B115" s="108" t="str">
        <f>'28'!B115</f>
        <v/>
      </c>
      <c r="C115" s="30" t="str">
        <f>'28'!C115</f>
        <v/>
      </c>
      <c r="D115" s="30" t="str">
        <f>'28'!G115</f>
        <v/>
      </c>
      <c r="E115" s="30"/>
      <c r="F115" s="30"/>
      <c r="G115" s="30"/>
      <c r="H115" s="37"/>
      <c r="I115" s="12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15"/>
      <c r="B116" s="108" t="str">
        <f>'28'!B116</f>
        <v/>
      </c>
      <c r="C116" s="30" t="str">
        <f>'28'!C116</f>
        <v/>
      </c>
      <c r="D116" s="30" t="str">
        <f>'28'!G116</f>
        <v/>
      </c>
      <c r="E116" s="30"/>
      <c r="F116" s="30"/>
      <c r="G116" s="30"/>
      <c r="H116" s="37"/>
      <c r="I116" s="12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17"/>
      <c r="B117" s="110" t="str">
        <f>'28'!B117</f>
        <v/>
      </c>
      <c r="C117" s="51" t="str">
        <f>'28'!C117</f>
        <v/>
      </c>
      <c r="D117" s="51" t="str">
        <f>'28'!G117</f>
        <v/>
      </c>
      <c r="E117" s="51"/>
      <c r="F117" s="51"/>
      <c r="G117" s="51"/>
      <c r="H117" s="53"/>
      <c r="I117" s="125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35.63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'29'!B2</f>
        <v>Susu UHT</v>
      </c>
      <c r="C2" s="22">
        <f>'29'!C2</f>
        <v>50</v>
      </c>
      <c r="D2" s="22">
        <f>'29'!G2</f>
        <v>9415</v>
      </c>
      <c r="E2" s="22"/>
      <c r="F2" s="22"/>
      <c r="G2" s="113">
        <v>7237.0</v>
      </c>
      <c r="H2" s="33"/>
      <c r="I2" s="25">
        <v>6000.0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'29'!B3</f>
        <v>Thai Tea Chatramue </v>
      </c>
      <c r="C3" s="30" t="str">
        <f>'29'!C3</f>
        <v/>
      </c>
      <c r="D3" s="30">
        <f>'29'!G3</f>
        <v>181</v>
      </c>
      <c r="E3" s="30"/>
      <c r="F3" s="120">
        <v>80.0</v>
      </c>
      <c r="G3" s="34">
        <v>101.0</v>
      </c>
      <c r="H3" s="121" t="s">
        <v>127</v>
      </c>
      <c r="I3" s="36">
        <v>50.0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'29'!B4</f>
        <v>Tapioca Pearl</v>
      </c>
      <c r="C4" s="30" t="str">
        <f>'29'!C4</f>
        <v/>
      </c>
      <c r="D4" s="30">
        <f>'29'!G4</f>
        <v>361</v>
      </c>
      <c r="E4" s="30"/>
      <c r="F4" s="34">
        <v>200.0</v>
      </c>
      <c r="G4" s="57">
        <v>161.0</v>
      </c>
      <c r="H4" s="35" t="s">
        <v>18</v>
      </c>
      <c r="I4" s="36">
        <v>500.0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'29'!B5</f>
        <v>Kopi Robusta Kerinci</v>
      </c>
      <c r="C5" s="30" t="str">
        <f>'29'!C5</f>
        <v/>
      </c>
      <c r="D5" s="30">
        <f>'29'!G5</f>
        <v>500</v>
      </c>
      <c r="E5" s="30"/>
      <c r="F5" s="30"/>
      <c r="G5" s="34">
        <v>500.0</v>
      </c>
      <c r="H5" s="37"/>
      <c r="I5" s="36">
        <v>250.0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'29'!B6</f>
        <v>Fructose Syrup</v>
      </c>
      <c r="C6" s="30" t="str">
        <f>'29'!C6</f>
        <v/>
      </c>
      <c r="D6" s="30">
        <f>'29'!G6</f>
        <v>5710</v>
      </c>
      <c r="E6" s="30"/>
      <c r="F6" s="30"/>
      <c r="G6" s="34">
        <v>4327.0</v>
      </c>
      <c r="H6" s="37"/>
      <c r="I6" s="36">
        <v>2500.0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'29'!B7</f>
        <v>Gula Aren Bubuk</v>
      </c>
      <c r="C7" s="30" t="str">
        <f>'29'!C7</f>
        <v/>
      </c>
      <c r="D7" s="30">
        <f>'29'!G7</f>
        <v>165</v>
      </c>
      <c r="E7" s="30"/>
      <c r="F7" s="34">
        <v>51.0</v>
      </c>
      <c r="G7" s="34">
        <v>114.0</v>
      </c>
      <c r="H7" s="35" t="s">
        <v>23</v>
      </c>
      <c r="I7" s="36">
        <v>200.0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'29'!B8</f>
        <v>Gula Aren Cair</v>
      </c>
      <c r="C8" s="30" t="str">
        <f>'29'!C8</f>
        <v/>
      </c>
      <c r="D8" s="30">
        <f>'29'!G8</f>
        <v>1082</v>
      </c>
      <c r="E8" s="30"/>
      <c r="F8" s="30"/>
      <c r="G8" s="34">
        <v>1031.0</v>
      </c>
      <c r="H8" s="37"/>
      <c r="I8" s="36">
        <v>200.0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'29'!B9</f>
        <v>Carnation</v>
      </c>
      <c r="C9" s="30" t="str">
        <f>'29'!C9</f>
        <v/>
      </c>
      <c r="D9" s="30">
        <f>'29'!G9</f>
        <v>2629</v>
      </c>
      <c r="E9" s="30"/>
      <c r="F9" s="30"/>
      <c r="G9" s="34">
        <v>1833.0</v>
      </c>
      <c r="H9" s="37"/>
      <c r="I9" s="36">
        <f>488*2</f>
        <v>976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'29'!B10</f>
        <v>Hazelnut Syrup</v>
      </c>
      <c r="C10" s="30">
        <f>'29'!C10</f>
        <v>102</v>
      </c>
      <c r="D10" s="30">
        <f>'29'!G10</f>
        <v>671</v>
      </c>
      <c r="E10" s="30"/>
      <c r="F10" s="30"/>
      <c r="G10" s="34">
        <v>659.0</v>
      </c>
      <c r="H10" s="37"/>
      <c r="I10" s="36">
        <v>200.0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'29'!B11</f>
        <v>Small Cup - 14 Oz</v>
      </c>
      <c r="C11" s="30" t="str">
        <f>'29'!C11</f>
        <v/>
      </c>
      <c r="D11" s="30">
        <f>'29'!G11</f>
        <v>308</v>
      </c>
      <c r="E11" s="30"/>
      <c r="F11" s="30"/>
      <c r="G11" s="34">
        <v>301.0</v>
      </c>
      <c r="H11" s="37"/>
      <c r="I11" s="36">
        <v>150.0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'29'!B12</f>
        <v>Large Cup - 22 Oz</v>
      </c>
      <c r="C12" s="30" t="str">
        <f>'29'!C12</f>
        <v/>
      </c>
      <c r="D12" s="30">
        <f>'29'!G12</f>
        <v>332</v>
      </c>
      <c r="E12" s="30"/>
      <c r="F12" s="30"/>
      <c r="G12" s="34">
        <v>297.0</v>
      </c>
      <c r="H12" s="37"/>
      <c r="I12" s="36">
        <v>150.0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'29'!B13</f>
        <v>Sedotan Besar</v>
      </c>
      <c r="C13" s="30" t="str">
        <f>'29'!C13</f>
        <v/>
      </c>
      <c r="D13" s="30">
        <f>'29'!G13</f>
        <v>52</v>
      </c>
      <c r="E13" s="30"/>
      <c r="F13" s="30"/>
      <c r="G13" s="34">
        <v>47.0</v>
      </c>
      <c r="H13" s="37"/>
      <c r="I13" s="36">
        <v>100.0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'29'!B14</f>
        <v>Sedotan Kecil</v>
      </c>
      <c r="C14" s="30" t="str">
        <f>'29'!C14</f>
        <v/>
      </c>
      <c r="D14" s="30">
        <f>'29'!G14</f>
        <v>498</v>
      </c>
      <c r="E14" s="30"/>
      <c r="F14" s="30"/>
      <c r="G14" s="34">
        <v>461.0</v>
      </c>
      <c r="H14" s="37"/>
      <c r="I14" s="36">
        <v>250.0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'29'!B15</f>
        <v>Cup Sealer</v>
      </c>
      <c r="C15" s="30" t="str">
        <f>'29'!C15</f>
        <v/>
      </c>
      <c r="D15" s="30">
        <f>'29'!G15</f>
        <v>1</v>
      </c>
      <c r="E15" s="30"/>
      <c r="F15" s="30"/>
      <c r="G15" s="34">
        <v>1.0</v>
      </c>
      <c r="H15" s="37"/>
      <c r="I15" s="36">
        <v>1.0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'29'!B16</f>
        <v>Air Mineral SMS</v>
      </c>
      <c r="C16" s="30" t="str">
        <f>'29'!C16</f>
        <v/>
      </c>
      <c r="D16" s="30">
        <f>'29'!G16</f>
        <v>3</v>
      </c>
      <c r="E16" s="30"/>
      <c r="F16" s="30"/>
      <c r="G16" s="34">
        <v>3.0</v>
      </c>
      <c r="H16" s="37"/>
      <c r="I16" s="4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'29'!B17</f>
        <v/>
      </c>
      <c r="C17" s="30" t="str">
        <f>'29'!C17</f>
        <v/>
      </c>
      <c r="D17" s="30" t="str">
        <f>'29'!G17</f>
        <v/>
      </c>
      <c r="E17" s="30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'29'!B18</f>
        <v/>
      </c>
      <c r="C18" s="30" t="str">
        <f>'29'!C18</f>
        <v/>
      </c>
      <c r="D18" s="30" t="str">
        <f>'29'!G18</f>
        <v/>
      </c>
      <c r="E18" s="30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'29'!B19</f>
        <v/>
      </c>
      <c r="C19" s="30" t="str">
        <f>'29'!C19</f>
        <v/>
      </c>
      <c r="D19" s="30" t="str">
        <f>'29'!G19</f>
        <v/>
      </c>
      <c r="E19" s="30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'29'!B20</f>
        <v/>
      </c>
      <c r="C20" s="30" t="str">
        <f>'29'!C20</f>
        <v/>
      </c>
      <c r="D20" s="30" t="str">
        <f>'29'!G20</f>
        <v/>
      </c>
      <c r="E20" s="30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'29'!B21</f>
        <v/>
      </c>
      <c r="C21" s="30" t="str">
        <f>'29'!C21</f>
        <v/>
      </c>
      <c r="D21" s="30" t="str">
        <f>'29'!G21</f>
        <v/>
      </c>
      <c r="E21" s="30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'29'!B22</f>
        <v/>
      </c>
      <c r="C22" s="51" t="str">
        <f>'29'!C22</f>
        <v/>
      </c>
      <c r="D22" s="51" t="str">
        <f>'29'!G22</f>
        <v/>
      </c>
      <c r="E22" s="51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'29'!B23</f>
        <v>Bubble Gum Powder</v>
      </c>
      <c r="C23" s="46" t="str">
        <f>'29'!C23</f>
        <v/>
      </c>
      <c r="D23" s="46">
        <f>'29'!G23</f>
        <v>466</v>
      </c>
      <c r="E23" s="46"/>
      <c r="F23" s="46"/>
      <c r="G23" s="57">
        <v>466.0</v>
      </c>
      <c r="H23" s="58"/>
      <c r="I23" s="59">
        <v>200.0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'29'!B24</f>
        <v>Cotton Candy Powder</v>
      </c>
      <c r="C24" s="30" t="str">
        <f>'29'!C24</f>
        <v/>
      </c>
      <c r="D24" s="30">
        <f>'29'!G24</f>
        <v>110</v>
      </c>
      <c r="E24" s="30"/>
      <c r="F24" s="30"/>
      <c r="G24" s="34">
        <v>110.0</v>
      </c>
      <c r="H24" s="37"/>
      <c r="I24" s="36">
        <v>200.0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'29'!B25</f>
        <v>Cream Cheese Powder</v>
      </c>
      <c r="C25" s="30" t="str">
        <f>'29'!C25</f>
        <v/>
      </c>
      <c r="D25" s="30">
        <f>'29'!G25</f>
        <v>0</v>
      </c>
      <c r="E25" s="30"/>
      <c r="F25" s="30"/>
      <c r="G25" s="34">
        <v>0.0</v>
      </c>
      <c r="H25" s="37"/>
      <c r="I25" s="36">
        <v>250.0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'29'!B26</f>
        <v>Es Permen Karet Powder</v>
      </c>
      <c r="C26" s="30" t="str">
        <f>'29'!C26</f>
        <v/>
      </c>
      <c r="D26" s="30">
        <f>'29'!G26</f>
        <v>479</v>
      </c>
      <c r="E26" s="30"/>
      <c r="F26" s="30"/>
      <c r="G26" s="34">
        <v>479.0</v>
      </c>
      <c r="H26" s="37"/>
      <c r="I26" s="36">
        <v>500.0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'29'!B27</f>
        <v>Green Tea Powder</v>
      </c>
      <c r="C27" s="30" t="str">
        <f>'29'!C27</f>
        <v/>
      </c>
      <c r="D27" s="30">
        <f>'29'!G27</f>
        <v>441</v>
      </c>
      <c r="E27" s="30"/>
      <c r="F27" s="30"/>
      <c r="G27" s="34">
        <v>413.0</v>
      </c>
      <c r="H27" s="37"/>
      <c r="I27" s="36">
        <v>500.0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'29'!B28</f>
        <v>Lemon Tea Powder</v>
      </c>
      <c r="C28" s="30" t="str">
        <f>'29'!C28</f>
        <v/>
      </c>
      <c r="D28" s="30">
        <f>'29'!G28</f>
        <v>510</v>
      </c>
      <c r="E28" s="34">
        <v>1000.0</v>
      </c>
      <c r="F28" s="30"/>
      <c r="G28" s="34">
        <v>1346.0</v>
      </c>
      <c r="H28" s="35" t="s">
        <v>14</v>
      </c>
      <c r="I28" s="36">
        <v>500.0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'29'!B29</f>
        <v>Lychee Powder</v>
      </c>
      <c r="C29" s="30" t="str">
        <f>'29'!C29</f>
        <v/>
      </c>
      <c r="D29" s="30">
        <f>'29'!G29</f>
        <v>857</v>
      </c>
      <c r="E29" s="30"/>
      <c r="F29" s="30"/>
      <c r="G29" s="34">
        <v>857.0</v>
      </c>
      <c r="H29" s="37"/>
      <c r="I29" s="36">
        <v>200.0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'29'!B30</f>
        <v>Lychee Tea Powder</v>
      </c>
      <c r="C30" s="30" t="str">
        <f>'29'!C30</f>
        <v/>
      </c>
      <c r="D30" s="30">
        <f>'29'!G30</f>
        <v>2476</v>
      </c>
      <c r="E30" s="30"/>
      <c r="F30" s="30"/>
      <c r="G30" s="34">
        <v>2248.0</v>
      </c>
      <c r="H30" s="37"/>
      <c r="I30" s="36">
        <v>500.0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'29'!B31</f>
        <v>Mango Powder</v>
      </c>
      <c r="C31" s="30" t="str">
        <f>'29'!C31</f>
        <v/>
      </c>
      <c r="D31" s="30">
        <f>'29'!G31</f>
        <v>1084</v>
      </c>
      <c r="E31" s="30"/>
      <c r="F31" s="30"/>
      <c r="G31" s="34">
        <v>1057.0</v>
      </c>
      <c r="H31" s="37"/>
      <c r="I31" s="36">
        <v>200.0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'29'!B32</f>
        <v>Milo Powder</v>
      </c>
      <c r="C32" s="30" t="str">
        <f>'29'!C32</f>
        <v/>
      </c>
      <c r="D32" s="30">
        <f>'29'!G32</f>
        <v>379</v>
      </c>
      <c r="E32" s="30"/>
      <c r="F32" s="30"/>
      <c r="G32" s="34">
        <v>379.0</v>
      </c>
      <c r="H32" s="37"/>
      <c r="I32" s="36">
        <v>200.0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'29'!B33</f>
        <v>NDC Creamer Powder</v>
      </c>
      <c r="C33" s="30" t="str">
        <f>'29'!C33</f>
        <v/>
      </c>
      <c r="D33" s="30">
        <f>'29'!G33</f>
        <v>474</v>
      </c>
      <c r="E33" s="30"/>
      <c r="F33" s="34">
        <v>302.0</v>
      </c>
      <c r="G33" s="34">
        <v>172.0</v>
      </c>
      <c r="H33" s="35" t="s">
        <v>48</v>
      </c>
      <c r="I33" s="36">
        <v>250.0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'29'!B34</f>
        <v>Ovaltine Powder</v>
      </c>
      <c r="C34" s="30" t="str">
        <f>'29'!C34</f>
        <v/>
      </c>
      <c r="D34" s="30">
        <f>'29'!G34</f>
        <v>900</v>
      </c>
      <c r="E34" s="30"/>
      <c r="F34" s="30"/>
      <c r="G34" s="34">
        <v>900.0</v>
      </c>
      <c r="H34" s="37"/>
      <c r="I34" s="36">
        <v>200.0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'29'!B35</f>
        <v>Red Velvet Powder</v>
      </c>
      <c r="C35" s="30" t="str">
        <f>'29'!C35</f>
        <v/>
      </c>
      <c r="D35" s="30">
        <f>'29'!G35</f>
        <v>235</v>
      </c>
      <c r="E35" s="30"/>
      <c r="F35" s="30"/>
      <c r="G35" s="34">
        <v>235.0</v>
      </c>
      <c r="H35" s="37"/>
      <c r="I35" s="36">
        <v>200.0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'29'!B36</f>
        <v>Royal Chocolate Powder</v>
      </c>
      <c r="C36" s="30" t="str">
        <f>'29'!C36</f>
        <v/>
      </c>
      <c r="D36" s="30">
        <f>'29'!G36</f>
        <v>1248</v>
      </c>
      <c r="E36" s="30"/>
      <c r="F36" s="30"/>
      <c r="G36" s="34">
        <v>1137.0</v>
      </c>
      <c r="H36" s="37"/>
      <c r="I36" s="36">
        <v>500.0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'29'!B37</f>
        <v>Teh Kayu Aro Powder</v>
      </c>
      <c r="C37" s="30" t="str">
        <f>'29'!C37</f>
        <v/>
      </c>
      <c r="D37" s="30">
        <f>'29'!G37</f>
        <v>125</v>
      </c>
      <c r="E37" s="30"/>
      <c r="F37" s="30"/>
      <c r="G37" s="34">
        <v>125.0</v>
      </c>
      <c r="H37" s="37"/>
      <c r="I37" s="61">
        <v>50.0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'29'!B38</f>
        <v>Taro Powder</v>
      </c>
      <c r="C38" s="30" t="str">
        <f>'29'!C38</f>
        <v/>
      </c>
      <c r="D38" s="30">
        <f>'29'!G38</f>
        <v>732</v>
      </c>
      <c r="E38" s="30"/>
      <c r="F38" s="30"/>
      <c r="G38" s="34">
        <v>603.0</v>
      </c>
      <c r="H38" s="37"/>
      <c r="I38" s="36">
        <v>200.0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'29'!B39</f>
        <v>Vanilla Powder</v>
      </c>
      <c r="C39" s="30" t="str">
        <f>'29'!C39</f>
        <v/>
      </c>
      <c r="D39" s="30">
        <f>'29'!G39</f>
        <v>290</v>
      </c>
      <c r="E39" s="34">
        <v>1000.0</v>
      </c>
      <c r="F39" s="30"/>
      <c r="G39" s="34">
        <v>1290.0</v>
      </c>
      <c r="H39" s="35" t="s">
        <v>14</v>
      </c>
      <c r="I39" s="36">
        <v>200.0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'29'!B40</f>
        <v/>
      </c>
      <c r="C40" s="30" t="str">
        <f>'29'!C40</f>
        <v/>
      </c>
      <c r="D40" s="30" t="str">
        <f>'29'!G40</f>
        <v/>
      </c>
      <c r="E40" s="30"/>
      <c r="F40" s="30"/>
      <c r="G40" s="30"/>
      <c r="H40" s="37"/>
      <c r="I40" s="4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'29'!B41</f>
        <v/>
      </c>
      <c r="C41" s="30" t="str">
        <f>'29'!C41</f>
        <v/>
      </c>
      <c r="D41" s="30" t="str">
        <f>'29'!G41</f>
        <v/>
      </c>
      <c r="E41" s="30"/>
      <c r="F41" s="30"/>
      <c r="G41" s="30"/>
      <c r="H41" s="37"/>
      <c r="I41" s="4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'29'!B42</f>
        <v/>
      </c>
      <c r="C42" s="66" t="str">
        <f>'29'!C42</f>
        <v/>
      </c>
      <c r="D42" s="66" t="str">
        <f>'29'!G42</f>
        <v/>
      </c>
      <c r="E42" s="66"/>
      <c r="F42" s="66"/>
      <c r="G42" s="66"/>
      <c r="H42" s="68"/>
      <c r="I42" s="69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'29'!B43</f>
        <v>Cold Brew</v>
      </c>
      <c r="C43" s="22" t="str">
        <f>'29'!C43</f>
        <v/>
      </c>
      <c r="D43" s="22">
        <f>'29'!G43</f>
        <v>1202</v>
      </c>
      <c r="E43" s="22"/>
      <c r="F43" s="22"/>
      <c r="G43" s="18">
        <v>946.0</v>
      </c>
      <c r="H43" s="33"/>
      <c r="I43" s="25" t="s">
        <v>57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'29'!B44</f>
        <v>Biang Black Tea Kayu Aro</v>
      </c>
      <c r="C44" s="30">
        <f>'29'!C44</f>
        <v>120</v>
      </c>
      <c r="D44" s="30">
        <f>'29'!G44</f>
        <v>641</v>
      </c>
      <c r="E44" s="30"/>
      <c r="F44" s="30"/>
      <c r="G44" s="34">
        <v>641.0</v>
      </c>
      <c r="H44" s="37"/>
      <c r="I44" s="36" t="s">
        <v>57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'29'!B45</f>
        <v>Biang Thai Tea</v>
      </c>
      <c r="C45" s="30" t="str">
        <f>'29'!C45</f>
        <v/>
      </c>
      <c r="D45" s="30">
        <f>'29'!G45</f>
        <v>1992</v>
      </c>
      <c r="E45" s="34">
        <v>3414.0</v>
      </c>
      <c r="F45" s="30"/>
      <c r="G45" s="34">
        <v>2905.0</v>
      </c>
      <c r="H45" s="35" t="s">
        <v>138</v>
      </c>
      <c r="I45" s="36" t="s">
        <v>57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'29'!B46</f>
        <v>Cream Cheese</v>
      </c>
      <c r="C46" s="30" t="str">
        <f>'29'!C46</f>
        <v/>
      </c>
      <c r="D46" s="30">
        <f>'29'!G46</f>
        <v>0</v>
      </c>
      <c r="E46" s="30"/>
      <c r="F46" s="30"/>
      <c r="G46" s="34">
        <v>0.0</v>
      </c>
      <c r="H46" s="37"/>
      <c r="I46" s="36" t="s">
        <v>57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'29'!B47</f>
        <v>Boba</v>
      </c>
      <c r="C47" s="30" t="str">
        <f>'29'!C47</f>
        <v/>
      </c>
      <c r="D47" s="30">
        <f>'29'!G47</f>
        <v>38</v>
      </c>
      <c r="E47" s="34">
        <v>624.0</v>
      </c>
      <c r="F47" s="30"/>
      <c r="G47" s="34">
        <v>0.0</v>
      </c>
      <c r="H47" s="35" t="s">
        <v>63</v>
      </c>
      <c r="I47" s="36" t="s">
        <v>57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'29'!B48</f>
        <v>Creamer Cair</v>
      </c>
      <c r="C48" s="30" t="str">
        <f>'29'!C48</f>
        <v/>
      </c>
      <c r="D48" s="30">
        <f>'29'!G48</f>
        <v>352</v>
      </c>
      <c r="E48" s="34">
        <v>632.0</v>
      </c>
      <c r="F48" s="30"/>
      <c r="G48" s="34">
        <v>352.0</v>
      </c>
      <c r="H48" s="35" t="s">
        <v>65</v>
      </c>
      <c r="I48" s="3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'29'!B49</f>
        <v/>
      </c>
      <c r="C49" s="30" t="str">
        <f>'29'!C49</f>
        <v/>
      </c>
      <c r="D49" s="30" t="str">
        <f>'29'!G49</f>
        <v/>
      </c>
      <c r="E49" s="30"/>
      <c r="F49" s="30"/>
      <c r="G49" s="30"/>
      <c r="H49" s="37"/>
      <c r="I49" s="3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'29'!B50</f>
        <v/>
      </c>
      <c r="C50" s="30" t="str">
        <f>'29'!C50</f>
        <v/>
      </c>
      <c r="D50" s="30" t="str">
        <f>'29'!G50</f>
        <v/>
      </c>
      <c r="E50" s="30"/>
      <c r="F50" s="30"/>
      <c r="G50" s="30"/>
      <c r="H50" s="37"/>
      <c r="I50" s="72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'29'!B51</f>
        <v/>
      </c>
      <c r="C51" s="30" t="str">
        <f>'29'!C51</f>
        <v/>
      </c>
      <c r="D51" s="30" t="str">
        <f>'29'!G51</f>
        <v/>
      </c>
      <c r="E51" s="30"/>
      <c r="F51" s="30"/>
      <c r="G51" s="30"/>
      <c r="H51" s="37"/>
      <c r="I51" s="72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'29'!B52</f>
        <v/>
      </c>
      <c r="C52" s="51" t="str">
        <f>'29'!C52</f>
        <v/>
      </c>
      <c r="D52" s="51" t="str">
        <f>'29'!G52</f>
        <v/>
      </c>
      <c r="E52" s="51"/>
      <c r="F52" s="51"/>
      <c r="G52" s="51"/>
      <c r="H52" s="53"/>
      <c r="I52" s="7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'29'!B53</f>
        <v>Coffee Jelly</v>
      </c>
      <c r="C53" s="46" t="str">
        <f>'29'!C53</f>
        <v/>
      </c>
      <c r="D53" s="46">
        <f>'29'!G53</f>
        <v>0</v>
      </c>
      <c r="E53" s="46"/>
      <c r="F53" s="46"/>
      <c r="G53" s="57">
        <v>0.0</v>
      </c>
      <c r="H53" s="58"/>
      <c r="I53" s="75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'29'!B54</f>
        <v>Lotus Crumb</v>
      </c>
      <c r="C54" s="30" t="str">
        <f>'29'!C54</f>
        <v/>
      </c>
      <c r="D54" s="30">
        <f>'29'!G54</f>
        <v>0</v>
      </c>
      <c r="E54" s="30"/>
      <c r="F54" s="30"/>
      <c r="G54" s="34">
        <v>0.0</v>
      </c>
      <c r="H54" s="37"/>
      <c r="I54" s="7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'29'!B55</f>
        <v>Oreo Crumbs</v>
      </c>
      <c r="C55" s="30">
        <f>'29'!C55</f>
        <v>319</v>
      </c>
      <c r="D55" s="30">
        <f>'29'!G55</f>
        <v>2081</v>
      </c>
      <c r="E55" s="34">
        <v>12000.0</v>
      </c>
      <c r="F55" s="30"/>
      <c r="G55" s="34">
        <v>13298.0</v>
      </c>
      <c r="H55" s="35" t="s">
        <v>14</v>
      </c>
      <c r="I55" s="72">
        <v>2000.0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'29'!B56</f>
        <v>Rainbow Jelly</v>
      </c>
      <c r="C56" s="30" t="str">
        <f>'29'!C56</f>
        <v/>
      </c>
      <c r="D56" s="30">
        <f>'29'!G56</f>
        <v>0</v>
      </c>
      <c r="E56" s="30"/>
      <c r="F56" s="30"/>
      <c r="G56" s="34">
        <v>0.0</v>
      </c>
      <c r="H56" s="37"/>
      <c r="I56" s="72" t="s">
        <v>57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'29'!B57</f>
        <v>Strawberry jam</v>
      </c>
      <c r="C57" s="30" t="str">
        <f>'29'!C57</f>
        <v/>
      </c>
      <c r="D57" s="30">
        <f>'29'!G57</f>
        <v>2574</v>
      </c>
      <c r="E57" s="30"/>
      <c r="F57" s="30"/>
      <c r="G57" s="34">
        <v>2499.0</v>
      </c>
      <c r="H57" s="37"/>
      <c r="I57" s="72">
        <v>500.0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'29'!B58</f>
        <v>Manggo Jam</v>
      </c>
      <c r="C58" s="30" t="str">
        <f>'29'!C58</f>
        <v/>
      </c>
      <c r="D58" s="30">
        <f>'29'!G58</f>
        <v>2873</v>
      </c>
      <c r="E58" s="30"/>
      <c r="F58" s="30"/>
      <c r="G58" s="34">
        <v>2594.0</v>
      </c>
      <c r="H58" s="37"/>
      <c r="I58" s="72">
        <v>500.0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'29'!B59</f>
        <v>Chocolate Topping</v>
      </c>
      <c r="C59" s="30" t="str">
        <f>'29'!C59</f>
        <v/>
      </c>
      <c r="D59" s="30">
        <f>'29'!G59</f>
        <v>6477</v>
      </c>
      <c r="E59" s="30"/>
      <c r="F59" s="30"/>
      <c r="G59" s="34">
        <v>6243.0</v>
      </c>
      <c r="H59" s="37"/>
      <c r="I59" s="72">
        <v>2000.0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'29'!B60</f>
        <v>Chocolate Sauce</v>
      </c>
      <c r="C60" s="30" t="str">
        <f>'29'!C60</f>
        <v/>
      </c>
      <c r="D60" s="30" t="str">
        <f>'29'!G60</f>
        <v/>
      </c>
      <c r="E60" s="30"/>
      <c r="F60" s="30"/>
      <c r="G60" s="30"/>
      <c r="H60" s="37"/>
      <c r="I60" s="72" t="s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'29'!B61</f>
        <v>Yakult</v>
      </c>
      <c r="C61" s="30" t="str">
        <f>'29'!C61</f>
        <v/>
      </c>
      <c r="D61" s="30">
        <f>'29'!G61</f>
        <v>10</v>
      </c>
      <c r="E61" s="30"/>
      <c r="F61" s="30"/>
      <c r="G61" s="34">
        <v>8.0</v>
      </c>
      <c r="H61" s="37"/>
      <c r="I61" s="72" t="s">
        <v>57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'29'!B62</f>
        <v>kacang morin</v>
      </c>
      <c r="C62" s="30">
        <f>'29'!C62</f>
        <v>80</v>
      </c>
      <c r="D62" s="30">
        <f>'29'!G62</f>
        <v>595</v>
      </c>
      <c r="E62" s="30"/>
      <c r="F62" s="30"/>
      <c r="G62" s="34">
        <v>595.0</v>
      </c>
      <c r="H62" s="37"/>
      <c r="I62" s="72">
        <v>300.0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'29'!B63</f>
        <v/>
      </c>
      <c r="C63" s="30" t="str">
        <f>'29'!C63</f>
        <v/>
      </c>
      <c r="D63" s="30" t="str">
        <f>'29'!G63</f>
        <v/>
      </c>
      <c r="E63" s="30"/>
      <c r="F63" s="30"/>
      <c r="G63" s="30"/>
      <c r="H63" s="37"/>
      <c r="I63" s="7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'29'!B64</f>
        <v/>
      </c>
      <c r="C64" s="30" t="str">
        <f>'29'!C64</f>
        <v/>
      </c>
      <c r="D64" s="30" t="str">
        <f>'29'!G64</f>
        <v/>
      </c>
      <c r="E64" s="30"/>
      <c r="F64" s="30"/>
      <c r="G64" s="30"/>
      <c r="H64" s="37"/>
      <c r="I64" s="7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'29'!B65</f>
        <v/>
      </c>
      <c r="C65" s="66" t="str">
        <f>'29'!C65</f>
        <v/>
      </c>
      <c r="D65" s="66" t="str">
        <f>'29'!G65</f>
        <v/>
      </c>
      <c r="E65" s="66"/>
      <c r="F65" s="66"/>
      <c r="G65" s="66"/>
      <c r="H65" s="68"/>
      <c r="I65" s="8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'29'!B66</f>
        <v>Soft Mix Vanilla</v>
      </c>
      <c r="C66" s="22" t="str">
        <f>'29'!C66</f>
        <v/>
      </c>
      <c r="D66" s="22">
        <f>'29'!G66</f>
        <v>35000</v>
      </c>
      <c r="E66" s="18">
        <v>10000.0</v>
      </c>
      <c r="F66" s="22"/>
      <c r="G66" s="18">
        <v>27000.0</v>
      </c>
      <c r="H66" s="24" t="s">
        <v>14</v>
      </c>
      <c r="I66" s="8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'29'!B67</f>
        <v>Soft Mix Mocca</v>
      </c>
      <c r="C67" s="30" t="str">
        <f>'29'!C67</f>
        <v/>
      </c>
      <c r="D67" s="30" t="str">
        <f>'29'!G67</f>
        <v/>
      </c>
      <c r="E67" s="30"/>
      <c r="F67" s="30"/>
      <c r="G67" s="30"/>
      <c r="H67" s="37"/>
      <c r="I67" s="7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'29'!B68</f>
        <v>Soft Mix Green Tea</v>
      </c>
      <c r="C68" s="30" t="str">
        <f>'29'!C68</f>
        <v/>
      </c>
      <c r="D68" s="30">
        <f>'29'!G68</f>
        <v>8000</v>
      </c>
      <c r="E68" s="30"/>
      <c r="F68" s="30"/>
      <c r="G68" s="34">
        <v>6000.0</v>
      </c>
      <c r="H68" s="37"/>
      <c r="I68" s="7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'29'!B69</f>
        <v>Soft Mix Strawberry</v>
      </c>
      <c r="C69" s="30" t="str">
        <f>'29'!C69</f>
        <v/>
      </c>
      <c r="D69" s="30" t="str">
        <f>'29'!G69</f>
        <v/>
      </c>
      <c r="E69" s="30"/>
      <c r="F69" s="30"/>
      <c r="G69" s="30"/>
      <c r="H69" s="37"/>
      <c r="I69" s="7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'29'!B70</f>
        <v>Soft Mix Chocolate</v>
      </c>
      <c r="C70" s="30" t="str">
        <f>'29'!C70</f>
        <v/>
      </c>
      <c r="D70" s="30" t="str">
        <f>'29'!G70</f>
        <v/>
      </c>
      <c r="E70" s="30"/>
      <c r="F70" s="30"/>
      <c r="G70" s="30"/>
      <c r="H70" s="37"/>
      <c r="I70" s="72">
        <v>200.0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'29'!B71</f>
        <v>Cup 12 Oz</v>
      </c>
      <c r="C71" s="30" t="str">
        <f>'29'!C71</f>
        <v/>
      </c>
      <c r="D71" s="30">
        <f>'29'!G71</f>
        <v>630</v>
      </c>
      <c r="E71" s="30"/>
      <c r="F71" s="30"/>
      <c r="G71" s="34">
        <v>505.0</v>
      </c>
      <c r="H71" s="37"/>
      <c r="I71" s="72">
        <v>150.0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'29'!B72</f>
        <v>Cone</v>
      </c>
      <c r="C72" s="30" t="str">
        <f>'29'!C72</f>
        <v/>
      </c>
      <c r="D72" s="30">
        <f>'29'!G72</f>
        <v>469</v>
      </c>
      <c r="E72" s="30"/>
      <c r="F72" s="30"/>
      <c r="G72" s="34">
        <v>351.0</v>
      </c>
      <c r="H72" s="37"/>
      <c r="I72" s="72">
        <v>300.0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'29'!B73</f>
        <v>Sendok Ice Cream</v>
      </c>
      <c r="C73" s="30" t="str">
        <f>'29'!C73</f>
        <v/>
      </c>
      <c r="D73" s="30">
        <f>'29'!G73</f>
        <v>609</v>
      </c>
      <c r="E73" s="30"/>
      <c r="F73" s="30"/>
      <c r="G73" s="34">
        <v>379.0</v>
      </c>
      <c r="H73" s="37"/>
      <c r="I73" s="72" t="s">
        <v>57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'29'!B74</f>
        <v>Paper Cup 4 Oz</v>
      </c>
      <c r="C74" s="30" t="str">
        <f>'29'!C74</f>
        <v/>
      </c>
      <c r="D74" s="30">
        <f>'29'!G74</f>
        <v>293</v>
      </c>
      <c r="E74" s="30"/>
      <c r="F74" s="30"/>
      <c r="G74" s="34">
        <v>293.0</v>
      </c>
      <c r="H74" s="37"/>
      <c r="I74" s="72" t="s">
        <v>57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'29'!B75</f>
        <v/>
      </c>
      <c r="C75" s="30" t="str">
        <f>'29'!C75</f>
        <v/>
      </c>
      <c r="D75" s="30" t="str">
        <f>'29'!G75</f>
        <v/>
      </c>
      <c r="E75" s="30"/>
      <c r="F75" s="30"/>
      <c r="G75" s="30"/>
      <c r="H75" s="37"/>
      <c r="I75" s="72" t="s">
        <v>57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'29'!B76</f>
        <v/>
      </c>
      <c r="C76" s="30" t="str">
        <f>'29'!C76</f>
        <v/>
      </c>
      <c r="D76" s="30" t="str">
        <f>'29'!G76</f>
        <v/>
      </c>
      <c r="E76" s="30"/>
      <c r="F76" s="30"/>
      <c r="G76" s="30"/>
      <c r="H76" s="37"/>
      <c r="I76" s="72" t="s">
        <v>57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'29'!B77</f>
        <v/>
      </c>
      <c r="C77" s="30" t="str">
        <f>'29'!C77</f>
        <v/>
      </c>
      <c r="D77" s="30" t="str">
        <f>'29'!G77</f>
        <v/>
      </c>
      <c r="E77" s="30"/>
      <c r="F77" s="30"/>
      <c r="G77" s="30"/>
      <c r="H77" s="37"/>
      <c r="I77" s="72" t="s">
        <v>57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'29'!B78</f>
        <v/>
      </c>
      <c r="C78" s="30" t="str">
        <f>'29'!C78</f>
        <v/>
      </c>
      <c r="D78" s="30" t="str">
        <f>'29'!G78</f>
        <v/>
      </c>
      <c r="E78" s="30"/>
      <c r="F78" s="30"/>
      <c r="G78" s="30"/>
      <c r="H78" s="37"/>
      <c r="I78" s="7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'29'!B79</f>
        <v/>
      </c>
      <c r="C79" s="30" t="str">
        <f>'29'!C79</f>
        <v/>
      </c>
      <c r="D79" s="30" t="str">
        <f>'29'!G79</f>
        <v/>
      </c>
      <c r="E79" s="30"/>
      <c r="F79" s="30"/>
      <c r="G79" s="30"/>
      <c r="H79" s="37"/>
      <c r="I79" s="7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'29'!B80</f>
        <v/>
      </c>
      <c r="C80" s="30" t="str">
        <f>'29'!C80</f>
        <v/>
      </c>
      <c r="D80" s="30" t="str">
        <f>'29'!G80</f>
        <v/>
      </c>
      <c r="E80" s="30"/>
      <c r="F80" s="30"/>
      <c r="G80" s="30"/>
      <c r="H80" s="37"/>
      <c r="I80" s="7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'29'!B81</f>
        <v/>
      </c>
      <c r="C81" s="30" t="str">
        <f>'29'!C81</f>
        <v/>
      </c>
      <c r="D81" s="30" t="str">
        <f>'29'!G81</f>
        <v/>
      </c>
      <c r="E81" s="30"/>
      <c r="F81" s="30"/>
      <c r="G81" s="30"/>
      <c r="H81" s="37"/>
      <c r="I81" s="7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'29'!B82</f>
        <v/>
      </c>
      <c r="C82" s="30" t="str">
        <f>'29'!C82</f>
        <v/>
      </c>
      <c r="D82" s="30" t="str">
        <f>'29'!G82</f>
        <v/>
      </c>
      <c r="E82" s="30"/>
      <c r="F82" s="30"/>
      <c r="G82" s="30"/>
      <c r="H82" s="37"/>
      <c r="I82" s="7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'29'!B83</f>
        <v/>
      </c>
      <c r="C83" s="30" t="str">
        <f>'29'!C83</f>
        <v/>
      </c>
      <c r="D83" s="30" t="str">
        <f>'29'!G83</f>
        <v/>
      </c>
      <c r="E83" s="30"/>
      <c r="F83" s="30"/>
      <c r="G83" s="30"/>
      <c r="H83" s="37"/>
      <c r="I83" s="7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'29'!B84</f>
        <v/>
      </c>
      <c r="C84" s="30" t="str">
        <f>'29'!C84</f>
        <v/>
      </c>
      <c r="D84" s="30" t="str">
        <f>'29'!G84</f>
        <v/>
      </c>
      <c r="E84" s="30"/>
      <c r="F84" s="30"/>
      <c r="G84" s="30"/>
      <c r="H84" s="37"/>
      <c r="I84" s="7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'29'!B85</f>
        <v/>
      </c>
      <c r="C85" s="30" t="str">
        <f>'29'!C85</f>
        <v/>
      </c>
      <c r="D85" s="30" t="str">
        <f>'29'!G85</f>
        <v/>
      </c>
      <c r="E85" s="30"/>
      <c r="F85" s="30"/>
      <c r="G85" s="30"/>
      <c r="H85" s="37"/>
      <c r="I85" s="7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'29'!B86</f>
        <v/>
      </c>
      <c r="C86" s="51" t="str">
        <f>'29'!C86</f>
        <v/>
      </c>
      <c r="D86" s="51" t="str">
        <f>'29'!G86</f>
        <v/>
      </c>
      <c r="E86" s="51"/>
      <c r="F86" s="51"/>
      <c r="G86" s="51"/>
      <c r="H86" s="53"/>
      <c r="I86" s="80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56" t="str">
        <f>'29'!B87</f>
        <v>kertas termal</v>
      </c>
      <c r="C87" s="46" t="str">
        <f>'29'!C87</f>
        <v/>
      </c>
      <c r="D87" s="46">
        <f>'29'!G87</f>
        <v>7</v>
      </c>
      <c r="E87" s="22"/>
      <c r="F87" s="22"/>
      <c r="G87" s="18">
        <v>6.0</v>
      </c>
      <c r="H87" s="33"/>
      <c r="I87" s="8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'29'!B88</f>
        <v>plastik sampah</v>
      </c>
      <c r="C88" s="30" t="str">
        <f>'29'!C88</f>
        <v/>
      </c>
      <c r="D88" s="30">
        <f>'29'!G88</f>
        <v>26</v>
      </c>
      <c r="E88" s="30"/>
      <c r="F88" s="30"/>
      <c r="G88" s="34">
        <v>25.0</v>
      </c>
      <c r="H88" s="37"/>
      <c r="I88" s="7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'29'!B89</f>
        <v>plastik cup 1 panjang</v>
      </c>
      <c r="C89" s="30" t="str">
        <f>'29'!C89</f>
        <v/>
      </c>
      <c r="D89" s="30">
        <f>'29'!G89</f>
        <v>4</v>
      </c>
      <c r="E89" s="30"/>
      <c r="F89" s="30"/>
      <c r="G89" s="34">
        <v>2.0</v>
      </c>
      <c r="H89" s="37"/>
      <c r="I89" s="7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'29'!B90</f>
        <v>plastik cup 2 panjang</v>
      </c>
      <c r="C90" s="30" t="str">
        <f>'29'!C90</f>
        <v/>
      </c>
      <c r="D90" s="30">
        <f>'29'!G90</f>
        <v>7</v>
      </c>
      <c r="E90" s="30"/>
      <c r="F90" s="30"/>
      <c r="G90" s="34">
        <v>7.0</v>
      </c>
      <c r="H90" s="37"/>
      <c r="I90" s="7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'29'!B91</f>
        <v>plastik cup 4 takeaway</v>
      </c>
      <c r="C91" s="30" t="str">
        <f>'29'!C91</f>
        <v/>
      </c>
      <c r="D91" s="30">
        <f>'29'!G91</f>
        <v>5</v>
      </c>
      <c r="E91" s="30"/>
      <c r="F91" s="30"/>
      <c r="G91" s="34">
        <v>5.0</v>
      </c>
      <c r="H91" s="37"/>
      <c r="I91" s="7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'29'!B92</f>
        <v>sabun ultra</v>
      </c>
      <c r="C92" s="30" t="str">
        <f>'29'!C92</f>
        <v/>
      </c>
      <c r="D92" s="30">
        <f>'29'!G92</f>
        <v>1</v>
      </c>
      <c r="E92" s="30"/>
      <c r="F92" s="30"/>
      <c r="G92" s="34">
        <v>1.0</v>
      </c>
      <c r="H92" s="37"/>
      <c r="I92" s="7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'29'!B93</f>
        <v>handgloves</v>
      </c>
      <c r="C93" s="30" t="str">
        <f>'29'!C93</f>
        <v/>
      </c>
      <c r="D93" s="30">
        <f>'29'!G93</f>
        <v>1</v>
      </c>
      <c r="E93" s="30"/>
      <c r="F93" s="30"/>
      <c r="G93" s="34">
        <v>1.0</v>
      </c>
      <c r="H93" s="37"/>
      <c r="I93" s="7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'29'!B94</f>
        <v>tissu jolly </v>
      </c>
      <c r="C94" s="30" t="str">
        <f>'29'!C94</f>
        <v/>
      </c>
      <c r="D94" s="30">
        <f>'29'!G94</f>
        <v>8</v>
      </c>
      <c r="E94" s="30"/>
      <c r="F94" s="30"/>
      <c r="G94" s="34">
        <v>8.0</v>
      </c>
      <c r="H94" s="37"/>
      <c r="I94" s="7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'29'!B95</f>
        <v>pisau donat</v>
      </c>
      <c r="C95" s="30" t="str">
        <f>'29'!C95</f>
        <v/>
      </c>
      <c r="D95" s="30">
        <f>'29'!G95</f>
        <v>52</v>
      </c>
      <c r="E95" s="30"/>
      <c r="F95" s="30"/>
      <c r="G95" s="34">
        <v>52.0</v>
      </c>
      <c r="H95" s="37"/>
      <c r="I95" s="7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'29'!B96</f>
        <v>garpu donat</v>
      </c>
      <c r="C96" s="30" t="str">
        <f>'29'!C96</f>
        <v/>
      </c>
      <c r="D96" s="30">
        <f>'29'!G96</f>
        <v>56</v>
      </c>
      <c r="E96" s="30"/>
      <c r="F96" s="30"/>
      <c r="G96" s="34">
        <v>56.0</v>
      </c>
      <c r="H96" s="37"/>
      <c r="I96" s="7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'29'!B97</f>
        <v>kertas tray donat</v>
      </c>
      <c r="C97" s="30" t="str">
        <f>'29'!C97</f>
        <v/>
      </c>
      <c r="D97" s="30">
        <f>'29'!G97</f>
        <v>13</v>
      </c>
      <c r="E97" s="30"/>
      <c r="F97" s="30"/>
      <c r="G97" s="34">
        <v>13.0</v>
      </c>
      <c r="H97" s="37"/>
      <c r="I97" s="7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'29'!B98</f>
        <v>donat</v>
      </c>
      <c r="C98" s="30" t="str">
        <f>'29'!C98</f>
        <v/>
      </c>
      <c r="D98" s="30">
        <f>'29'!G98</f>
        <v>3</v>
      </c>
      <c r="E98" s="30"/>
      <c r="F98" s="34">
        <v>3.0</v>
      </c>
      <c r="G98" s="34">
        <v>0.0</v>
      </c>
      <c r="H98" s="35" t="s">
        <v>139</v>
      </c>
      <c r="I98" s="7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'29'!B99</f>
        <v>batrai timbangan</v>
      </c>
      <c r="C99" s="30" t="str">
        <f>'29'!C99</f>
        <v/>
      </c>
      <c r="D99" s="30">
        <f>'29'!G99</f>
        <v>2</v>
      </c>
      <c r="E99" s="30"/>
      <c r="F99" s="30"/>
      <c r="G99" s="34">
        <v>2.0</v>
      </c>
      <c r="H99" s="37"/>
      <c r="I99" s="7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'29'!B100</f>
        <v>stella gantung</v>
      </c>
      <c r="C100" s="30" t="str">
        <f>'29'!C100</f>
        <v/>
      </c>
      <c r="D100" s="30">
        <f>'29'!G100</f>
        <v>0</v>
      </c>
      <c r="E100" s="30"/>
      <c r="F100" s="30"/>
      <c r="G100" s="34">
        <v>0.0</v>
      </c>
      <c r="H100" s="37"/>
      <c r="I100" s="7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'29'!B101</f>
        <v>brush kain</v>
      </c>
      <c r="C101" s="30" t="str">
        <f>'29'!C101</f>
        <v/>
      </c>
      <c r="D101" s="30">
        <f>'29'!G101</f>
        <v>1</v>
      </c>
      <c r="E101" s="30"/>
      <c r="F101" s="30"/>
      <c r="G101" s="34">
        <v>1.0</v>
      </c>
      <c r="H101" s="37"/>
      <c r="I101" s="7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'29'!B102</f>
        <v>pembersih lantai 4L</v>
      </c>
      <c r="C102" s="30" t="str">
        <f>'29'!C102</f>
        <v/>
      </c>
      <c r="D102" s="30">
        <f>'29'!G102</f>
        <v>4000</v>
      </c>
      <c r="E102" s="30"/>
      <c r="F102" s="30"/>
      <c r="G102" s="34">
        <v>4000.0</v>
      </c>
      <c r="H102" s="37"/>
      <c r="I102" s="7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'29'!B103</f>
        <v/>
      </c>
      <c r="C103" s="30" t="str">
        <f>'29'!C103</f>
        <v/>
      </c>
      <c r="D103" s="30" t="str">
        <f>'29'!G103</f>
        <v/>
      </c>
      <c r="E103" s="30"/>
      <c r="F103" s="30"/>
      <c r="G103" s="30"/>
      <c r="H103" s="37"/>
      <c r="I103" s="7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'29'!B104</f>
        <v/>
      </c>
      <c r="C104" s="30" t="str">
        <f>'29'!C104</f>
        <v/>
      </c>
      <c r="D104" s="30" t="str">
        <f>'29'!G104</f>
        <v/>
      </c>
      <c r="E104" s="30"/>
      <c r="F104" s="30"/>
      <c r="G104" s="30"/>
      <c r="H104" s="37"/>
      <c r="I104" s="7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'29'!B105</f>
        <v/>
      </c>
      <c r="C105" s="30" t="str">
        <f>'29'!C105</f>
        <v/>
      </c>
      <c r="D105" s="30" t="str">
        <f>'29'!G105</f>
        <v/>
      </c>
      <c r="E105" s="30"/>
      <c r="F105" s="30"/>
      <c r="G105" s="30"/>
      <c r="H105" s="37"/>
      <c r="I105" s="7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'29'!B106</f>
        <v/>
      </c>
      <c r="C106" s="30" t="str">
        <f>'29'!C106</f>
        <v/>
      </c>
      <c r="D106" s="30" t="str">
        <f>'29'!G106</f>
        <v/>
      </c>
      <c r="E106" s="30"/>
      <c r="F106" s="30"/>
      <c r="G106" s="30"/>
      <c r="H106" s="37"/>
      <c r="I106" s="7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'29'!B107</f>
        <v/>
      </c>
      <c r="C107" s="30" t="str">
        <f>'29'!C107</f>
        <v/>
      </c>
      <c r="D107" s="30" t="str">
        <f>'29'!G107</f>
        <v/>
      </c>
      <c r="E107" s="30"/>
      <c r="F107" s="30"/>
      <c r="G107" s="30"/>
      <c r="H107" s="37"/>
      <c r="I107" s="7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'29'!B108</f>
        <v/>
      </c>
      <c r="C108" s="30" t="str">
        <f>'29'!C108</f>
        <v/>
      </c>
      <c r="D108" s="30" t="str">
        <f>'29'!G108</f>
        <v/>
      </c>
      <c r="E108" s="30"/>
      <c r="F108" s="30"/>
      <c r="G108" s="30"/>
      <c r="H108" s="37"/>
      <c r="I108" s="7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'29'!B109</f>
        <v/>
      </c>
      <c r="C109" s="30" t="str">
        <f>'29'!C109</f>
        <v/>
      </c>
      <c r="D109" s="30" t="str">
        <f>'29'!G109</f>
        <v/>
      </c>
      <c r="E109" s="30"/>
      <c r="F109" s="30"/>
      <c r="G109" s="30"/>
      <c r="H109" s="37"/>
      <c r="I109" s="7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'29'!B110</f>
        <v/>
      </c>
      <c r="C110" s="30" t="str">
        <f>'29'!C110</f>
        <v/>
      </c>
      <c r="D110" s="30" t="str">
        <f>'29'!G110</f>
        <v/>
      </c>
      <c r="E110" s="30"/>
      <c r="F110" s="30"/>
      <c r="G110" s="30"/>
      <c r="H110" s="37"/>
      <c r="I110" s="7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'29'!B111</f>
        <v/>
      </c>
      <c r="C111" s="30" t="str">
        <f>'29'!C111</f>
        <v/>
      </c>
      <c r="D111" s="30" t="str">
        <f>'29'!G111</f>
        <v/>
      </c>
      <c r="E111" s="30"/>
      <c r="F111" s="30"/>
      <c r="G111" s="30"/>
      <c r="H111" s="37"/>
      <c r="I111" s="7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'29'!B112</f>
        <v/>
      </c>
      <c r="C112" s="30" t="str">
        <f>'29'!C112</f>
        <v/>
      </c>
      <c r="D112" s="30" t="str">
        <f>'29'!G112</f>
        <v/>
      </c>
      <c r="E112" s="30"/>
      <c r="F112" s="30"/>
      <c r="G112" s="30"/>
      <c r="H112" s="37"/>
      <c r="I112" s="7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'29'!B113</f>
        <v/>
      </c>
      <c r="C113" s="30" t="str">
        <f>'29'!C113</f>
        <v/>
      </c>
      <c r="D113" s="30" t="str">
        <f>'29'!G113</f>
        <v/>
      </c>
      <c r="E113" s="30"/>
      <c r="F113" s="30"/>
      <c r="G113" s="30"/>
      <c r="H113" s="37"/>
      <c r="I113" s="80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'29'!B114</f>
        <v/>
      </c>
      <c r="C114" s="30" t="str">
        <f>'29'!C114</f>
        <v/>
      </c>
      <c r="D114" s="30" t="str">
        <f>'29'!G114</f>
        <v/>
      </c>
      <c r="E114" s="30"/>
      <c r="F114" s="30"/>
      <c r="G114" s="30"/>
      <c r="H114" s="37"/>
      <c r="I114" s="7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'29'!B115</f>
        <v/>
      </c>
      <c r="C115" s="30" t="str">
        <f>'29'!C115</f>
        <v/>
      </c>
      <c r="D115" s="30" t="str">
        <f>'29'!G115</f>
        <v/>
      </c>
      <c r="E115" s="30"/>
      <c r="F115" s="30"/>
      <c r="G115" s="30"/>
      <c r="H115" s="37"/>
      <c r="I115" s="7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'29'!B116</f>
        <v/>
      </c>
      <c r="C116" s="30" t="str">
        <f>'29'!C116</f>
        <v/>
      </c>
      <c r="D116" s="30" t="str">
        <f>'29'!G116</f>
        <v/>
      </c>
      <c r="E116" s="30"/>
      <c r="F116" s="30"/>
      <c r="G116" s="30"/>
      <c r="H116" s="37"/>
      <c r="I116" s="7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'29'!B117</f>
        <v/>
      </c>
      <c r="C117" s="48" t="str">
        <f>'29'!C117</f>
        <v/>
      </c>
      <c r="D117" s="48" t="str">
        <f>'29'!G117</f>
        <v/>
      </c>
      <c r="E117" s="51"/>
      <c r="F117" s="51"/>
      <c r="G117" s="51"/>
      <c r="H117" s="53"/>
      <c r="I117" s="9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3.13"/>
    <col customWidth="1" min="3" max="3" width="18.5"/>
    <col customWidth="1" min="4" max="4" width="14.25"/>
    <col customWidth="1" min="8" max="8" width="38.75"/>
    <col customWidth="1" min="9" max="9" width="19.75"/>
  </cols>
  <sheetData>
    <row r="1">
      <c r="A1" s="2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4" t="s">
        <v>6</v>
      </c>
      <c r="H1" s="11" t="s">
        <v>7</v>
      </c>
      <c r="I1" s="13" t="s">
        <v>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12</v>
      </c>
      <c r="B2" s="17" t="str">
        <f>'30'!B2</f>
        <v>Susu UHT</v>
      </c>
      <c r="C2" s="22">
        <f>'30'!C2</f>
        <v>50</v>
      </c>
      <c r="D2" s="22">
        <f>'30'!G2</f>
        <v>7237</v>
      </c>
      <c r="E2" s="22"/>
      <c r="F2" s="22"/>
      <c r="G2" s="18">
        <v>5000.0</v>
      </c>
      <c r="H2" s="33"/>
      <c r="I2" s="1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7"/>
      <c r="B3" s="29" t="str">
        <f>'30'!B3</f>
        <v>Thai Tea Chatramue </v>
      </c>
      <c r="C3" s="30" t="str">
        <f>'30'!C3</f>
        <v/>
      </c>
      <c r="D3" s="30">
        <f>'30'!G3</f>
        <v>101</v>
      </c>
      <c r="E3" s="34">
        <v>400.0</v>
      </c>
      <c r="F3" s="34">
        <v>40.0</v>
      </c>
      <c r="G3" s="34">
        <v>461.0</v>
      </c>
      <c r="H3" s="35" t="s">
        <v>157</v>
      </c>
      <c r="I3" s="47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7"/>
      <c r="B4" s="29" t="str">
        <f>'30'!B4</f>
        <v>Tapioca Pearl</v>
      </c>
      <c r="C4" s="30" t="str">
        <f>'30'!C4</f>
        <v/>
      </c>
      <c r="D4" s="30">
        <f>'30'!G4</f>
        <v>161</v>
      </c>
      <c r="E4" s="34">
        <v>1000.0</v>
      </c>
      <c r="F4" s="34">
        <v>161.0</v>
      </c>
      <c r="G4" s="34">
        <v>1000.0</v>
      </c>
      <c r="H4" s="35" t="s">
        <v>26</v>
      </c>
      <c r="I4" s="47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7"/>
      <c r="B5" s="29" t="str">
        <f>'30'!B5</f>
        <v>Kopi Robusta Kerinci</v>
      </c>
      <c r="C5" s="30" t="str">
        <f>'30'!C5</f>
        <v/>
      </c>
      <c r="D5" s="30">
        <f>'30'!G5</f>
        <v>500</v>
      </c>
      <c r="E5" s="30"/>
      <c r="F5" s="30"/>
      <c r="G5" s="34">
        <v>500.0</v>
      </c>
      <c r="H5" s="37"/>
      <c r="I5" s="47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7"/>
      <c r="B6" s="29" t="str">
        <f>'30'!B6</f>
        <v>Fructose Syrup</v>
      </c>
      <c r="C6" s="30" t="str">
        <f>'30'!C6</f>
        <v/>
      </c>
      <c r="D6" s="30">
        <f>'30'!G6</f>
        <v>4327</v>
      </c>
      <c r="E6" s="30"/>
      <c r="F6" s="30"/>
      <c r="G6" s="34">
        <v>2427.0</v>
      </c>
      <c r="H6" s="37"/>
      <c r="I6" s="47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7"/>
      <c r="B7" s="29" t="str">
        <f>'30'!B7</f>
        <v>Gula Aren Bubuk</v>
      </c>
      <c r="C7" s="30" t="str">
        <f>'30'!C7</f>
        <v/>
      </c>
      <c r="D7" s="30">
        <f>'30'!G7</f>
        <v>114</v>
      </c>
      <c r="E7" s="30"/>
      <c r="F7" s="34">
        <v>20.0</v>
      </c>
      <c r="G7" s="34">
        <v>94.0</v>
      </c>
      <c r="H7" s="35" t="s">
        <v>23</v>
      </c>
      <c r="I7" s="47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7"/>
      <c r="B8" s="29" t="str">
        <f>'30'!B8</f>
        <v>Gula Aren Cair</v>
      </c>
      <c r="C8" s="30" t="str">
        <f>'30'!C8</f>
        <v/>
      </c>
      <c r="D8" s="30">
        <f>'30'!G8</f>
        <v>1031</v>
      </c>
      <c r="E8" s="30"/>
      <c r="F8" s="30"/>
      <c r="G8" s="34">
        <v>952.0</v>
      </c>
      <c r="H8" s="37"/>
      <c r="I8" s="47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/>
      <c r="B9" s="29" t="str">
        <f>'30'!B9</f>
        <v>Carnation</v>
      </c>
      <c r="C9" s="30" t="str">
        <f>'30'!C9</f>
        <v/>
      </c>
      <c r="D9" s="30">
        <f>'30'!G9</f>
        <v>1833</v>
      </c>
      <c r="E9" s="30"/>
      <c r="F9" s="30"/>
      <c r="G9" s="34">
        <v>897.0</v>
      </c>
      <c r="H9" s="37"/>
      <c r="I9" s="47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7"/>
      <c r="B10" s="29" t="str">
        <f>'30'!B10</f>
        <v>Hazelnut Syrup</v>
      </c>
      <c r="C10" s="30">
        <f>'30'!C10</f>
        <v>102</v>
      </c>
      <c r="D10" s="30">
        <f>'30'!G10</f>
        <v>659</v>
      </c>
      <c r="E10" s="30"/>
      <c r="F10" s="30"/>
      <c r="G10" s="34">
        <v>630.0</v>
      </c>
      <c r="H10" s="37"/>
      <c r="I10" s="47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7"/>
      <c r="B11" s="29" t="str">
        <f>'30'!B11</f>
        <v>Small Cup - 14 Oz</v>
      </c>
      <c r="C11" s="30" t="str">
        <f>'30'!C11</f>
        <v/>
      </c>
      <c r="D11" s="30">
        <f>'30'!G11</f>
        <v>301</v>
      </c>
      <c r="E11" s="30"/>
      <c r="F11" s="30"/>
      <c r="G11" s="34">
        <v>293.0</v>
      </c>
      <c r="H11" s="37"/>
      <c r="I11" s="47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7"/>
      <c r="B12" s="29" t="str">
        <f>'30'!B12</f>
        <v>Large Cup - 22 Oz</v>
      </c>
      <c r="C12" s="30" t="str">
        <f>'30'!C12</f>
        <v/>
      </c>
      <c r="D12" s="30">
        <f>'30'!G12</f>
        <v>297</v>
      </c>
      <c r="E12" s="30"/>
      <c r="F12" s="30"/>
      <c r="G12" s="34">
        <v>261.0</v>
      </c>
      <c r="H12" s="37"/>
      <c r="I12" s="47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/>
      <c r="B13" s="29" t="str">
        <f>'30'!B13</f>
        <v>Sedotan Besar</v>
      </c>
      <c r="C13" s="30" t="str">
        <f>'30'!C13</f>
        <v/>
      </c>
      <c r="D13" s="30">
        <f>'30'!G13</f>
        <v>47</v>
      </c>
      <c r="E13" s="30"/>
      <c r="F13" s="30"/>
      <c r="G13" s="34">
        <v>40.0</v>
      </c>
      <c r="H13" s="37"/>
      <c r="I13" s="47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7"/>
      <c r="B14" s="29" t="str">
        <f>'30'!B14</f>
        <v>Sedotan Kecil</v>
      </c>
      <c r="C14" s="30" t="str">
        <f>'30'!C14</f>
        <v/>
      </c>
      <c r="D14" s="30">
        <f>'30'!G14</f>
        <v>461</v>
      </c>
      <c r="E14" s="30"/>
      <c r="F14" s="30"/>
      <c r="G14" s="34">
        <v>424.0</v>
      </c>
      <c r="H14" s="37"/>
      <c r="I14" s="47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7"/>
      <c r="B15" s="29" t="str">
        <f>'30'!B15</f>
        <v>Cup Sealer</v>
      </c>
      <c r="C15" s="30" t="str">
        <f>'30'!C15</f>
        <v/>
      </c>
      <c r="D15" s="30">
        <f>'30'!G15</f>
        <v>1</v>
      </c>
      <c r="E15" s="30"/>
      <c r="F15" s="30"/>
      <c r="G15" s="34">
        <v>0.0</v>
      </c>
      <c r="H15" s="37"/>
      <c r="I15" s="47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7"/>
      <c r="B16" s="29" t="str">
        <f>'30'!B16</f>
        <v>Air Mineral SMS</v>
      </c>
      <c r="C16" s="30" t="str">
        <f>'30'!C16</f>
        <v/>
      </c>
      <c r="D16" s="30">
        <f>'30'!G16</f>
        <v>3</v>
      </c>
      <c r="E16" s="30"/>
      <c r="F16" s="30"/>
      <c r="G16" s="34">
        <v>2.0</v>
      </c>
      <c r="H16" s="37"/>
      <c r="I16" s="47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7"/>
      <c r="B17" s="29" t="str">
        <f>'30'!B17</f>
        <v/>
      </c>
      <c r="C17" s="30" t="str">
        <f>'30'!C17</f>
        <v/>
      </c>
      <c r="D17" s="30" t="str">
        <f>'30'!G17</f>
        <v/>
      </c>
      <c r="E17" s="30"/>
      <c r="F17" s="30"/>
      <c r="G17" s="30"/>
      <c r="H17" s="37"/>
      <c r="I17" s="4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7"/>
      <c r="B18" s="29" t="str">
        <f>'30'!B18</f>
        <v/>
      </c>
      <c r="C18" s="30" t="str">
        <f>'30'!C18</f>
        <v/>
      </c>
      <c r="D18" s="30" t="str">
        <f>'30'!G18</f>
        <v/>
      </c>
      <c r="E18" s="30"/>
      <c r="F18" s="30"/>
      <c r="G18" s="30"/>
      <c r="H18" s="37"/>
      <c r="I18" s="4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7"/>
      <c r="B19" s="29" t="str">
        <f>'30'!B19</f>
        <v/>
      </c>
      <c r="C19" s="30" t="str">
        <f>'30'!C19</f>
        <v/>
      </c>
      <c r="D19" s="30" t="str">
        <f>'30'!G19</f>
        <v/>
      </c>
      <c r="E19" s="30"/>
      <c r="F19" s="30"/>
      <c r="G19" s="30"/>
      <c r="H19" s="37"/>
      <c r="I19" s="4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7"/>
      <c r="B20" s="29" t="str">
        <f>'30'!B20</f>
        <v/>
      </c>
      <c r="C20" s="30" t="str">
        <f>'30'!C20</f>
        <v/>
      </c>
      <c r="D20" s="30" t="str">
        <f>'30'!G20</f>
        <v/>
      </c>
      <c r="E20" s="30"/>
      <c r="F20" s="30"/>
      <c r="G20" s="30"/>
      <c r="H20" s="37"/>
      <c r="I20" s="4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7"/>
      <c r="B21" s="29" t="str">
        <f>'30'!B21</f>
        <v/>
      </c>
      <c r="C21" s="30" t="str">
        <f>'30'!C21</f>
        <v/>
      </c>
      <c r="D21" s="30" t="str">
        <f>'30'!G21</f>
        <v/>
      </c>
      <c r="E21" s="30"/>
      <c r="F21" s="30"/>
      <c r="G21" s="30"/>
      <c r="H21" s="37"/>
      <c r="I21" s="4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49"/>
      <c r="B22" s="62" t="str">
        <f>'30'!B22</f>
        <v/>
      </c>
      <c r="C22" s="51" t="str">
        <f>'30'!C22</f>
        <v/>
      </c>
      <c r="D22" s="51" t="str">
        <f>'30'!G22</f>
        <v/>
      </c>
      <c r="E22" s="51"/>
      <c r="F22" s="51"/>
      <c r="G22" s="51"/>
      <c r="H22" s="53"/>
      <c r="I22" s="5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5" t="s">
        <v>35</v>
      </c>
      <c r="B23" s="56" t="str">
        <f>'30'!B23</f>
        <v>Bubble Gum Powder</v>
      </c>
      <c r="C23" s="46" t="str">
        <f>'30'!C23</f>
        <v/>
      </c>
      <c r="D23" s="46">
        <f>'30'!G23</f>
        <v>466</v>
      </c>
      <c r="E23" s="46"/>
      <c r="F23" s="46"/>
      <c r="G23" s="57">
        <v>466.0</v>
      </c>
      <c r="H23" s="58"/>
      <c r="I23" s="118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7"/>
      <c r="B24" s="29" t="str">
        <f>'30'!B24</f>
        <v>Cotton Candy Powder</v>
      </c>
      <c r="C24" s="30" t="str">
        <f>'30'!C24</f>
        <v/>
      </c>
      <c r="D24" s="30">
        <f>'30'!G24</f>
        <v>110</v>
      </c>
      <c r="E24" s="30"/>
      <c r="F24" s="30"/>
      <c r="G24" s="34">
        <v>110.0</v>
      </c>
      <c r="H24" s="37"/>
      <c r="I24" s="11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7"/>
      <c r="B25" s="29" t="str">
        <f>'30'!B25</f>
        <v>Cream Cheese Powder</v>
      </c>
      <c r="C25" s="30" t="str">
        <f>'30'!C25</f>
        <v/>
      </c>
      <c r="D25" s="30">
        <f>'30'!G25</f>
        <v>0</v>
      </c>
      <c r="E25" s="30"/>
      <c r="F25" s="30"/>
      <c r="G25" s="34">
        <v>0.0</v>
      </c>
      <c r="H25" s="37"/>
      <c r="I25" s="11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7"/>
      <c r="B26" s="29" t="str">
        <f>'30'!B26</f>
        <v>Es Permen Karet Powder</v>
      </c>
      <c r="C26" s="30" t="str">
        <f>'30'!C26</f>
        <v/>
      </c>
      <c r="D26" s="30">
        <f>'30'!G26</f>
        <v>479</v>
      </c>
      <c r="E26" s="30"/>
      <c r="F26" s="30"/>
      <c r="G26" s="34">
        <v>479.0</v>
      </c>
      <c r="H26" s="37"/>
      <c r="I26" s="11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7"/>
      <c r="B27" s="29" t="str">
        <f>'30'!B27</f>
        <v>Green Tea Powder</v>
      </c>
      <c r="C27" s="30" t="str">
        <f>'30'!C27</f>
        <v/>
      </c>
      <c r="D27" s="30">
        <f>'30'!G27</f>
        <v>413</v>
      </c>
      <c r="E27" s="30"/>
      <c r="F27" s="30"/>
      <c r="G27" s="34">
        <v>352.0</v>
      </c>
      <c r="H27" s="37"/>
      <c r="I27" s="119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7"/>
      <c r="B28" s="29" t="str">
        <f>'30'!B28</f>
        <v>Lemon Tea Powder</v>
      </c>
      <c r="C28" s="30" t="str">
        <f>'30'!C28</f>
        <v/>
      </c>
      <c r="D28" s="30">
        <f>'30'!G28</f>
        <v>1346</v>
      </c>
      <c r="E28" s="30"/>
      <c r="F28" s="30"/>
      <c r="G28" s="34">
        <v>1120.0</v>
      </c>
      <c r="H28" s="37"/>
      <c r="I28" s="119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7"/>
      <c r="B29" s="29" t="str">
        <f>'30'!B29</f>
        <v>Lychee Powder</v>
      </c>
      <c r="C29" s="30" t="str">
        <f>'30'!C29</f>
        <v/>
      </c>
      <c r="D29" s="30">
        <f>'30'!G29</f>
        <v>857</v>
      </c>
      <c r="E29" s="30"/>
      <c r="F29" s="30"/>
      <c r="G29" s="34">
        <v>827.0</v>
      </c>
      <c r="H29" s="37"/>
      <c r="I29" s="119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7"/>
      <c r="B30" s="29" t="str">
        <f>'30'!B30</f>
        <v>Lychee Tea Powder</v>
      </c>
      <c r="C30" s="30" t="str">
        <f>'30'!C30</f>
        <v/>
      </c>
      <c r="D30" s="30">
        <f>'30'!G30</f>
        <v>2248</v>
      </c>
      <c r="E30" s="30"/>
      <c r="F30" s="30"/>
      <c r="G30" s="34">
        <v>2176.0</v>
      </c>
      <c r="H30" s="37"/>
      <c r="I30" s="119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7"/>
      <c r="B31" s="29" t="str">
        <f>'30'!B31</f>
        <v>Mango Powder</v>
      </c>
      <c r="C31" s="30" t="str">
        <f>'30'!C31</f>
        <v/>
      </c>
      <c r="D31" s="30">
        <f>'30'!G31</f>
        <v>1057</v>
      </c>
      <c r="E31" s="30"/>
      <c r="F31" s="30"/>
      <c r="G31" s="34">
        <v>973.0</v>
      </c>
      <c r="H31" s="37"/>
      <c r="I31" s="119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7"/>
      <c r="B32" s="29" t="str">
        <f>'30'!B32</f>
        <v>Milo Powder</v>
      </c>
      <c r="C32" s="30" t="str">
        <f>'30'!C32</f>
        <v/>
      </c>
      <c r="D32" s="30">
        <f>'30'!G32</f>
        <v>379</v>
      </c>
      <c r="E32" s="30"/>
      <c r="F32" s="30"/>
      <c r="G32" s="34">
        <v>313.0</v>
      </c>
      <c r="H32" s="37"/>
      <c r="I32" s="119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7"/>
      <c r="B33" s="29" t="str">
        <f>'30'!B33</f>
        <v>NDC Creamer Powder</v>
      </c>
      <c r="C33" s="30" t="str">
        <f>'30'!C33</f>
        <v/>
      </c>
      <c r="D33" s="30">
        <f>'30'!G33</f>
        <v>172</v>
      </c>
      <c r="E33" s="30"/>
      <c r="F33" s="34">
        <v>172.0</v>
      </c>
      <c r="G33" s="34">
        <v>0.0</v>
      </c>
      <c r="H33" s="35" t="s">
        <v>129</v>
      </c>
      <c r="I33" s="11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7"/>
      <c r="B34" s="29" t="str">
        <f>'30'!B34</f>
        <v>Ovaltine Powder</v>
      </c>
      <c r="C34" s="30" t="str">
        <f>'30'!C34</f>
        <v/>
      </c>
      <c r="D34" s="30">
        <f>'30'!G34</f>
        <v>900</v>
      </c>
      <c r="E34" s="30"/>
      <c r="F34" s="30"/>
      <c r="G34" s="34">
        <v>900.0</v>
      </c>
      <c r="H34" s="37"/>
      <c r="I34" s="119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7"/>
      <c r="B35" s="29" t="str">
        <f>'30'!B35</f>
        <v>Red Velvet Powder</v>
      </c>
      <c r="C35" s="30" t="str">
        <f>'30'!C35</f>
        <v/>
      </c>
      <c r="D35" s="30">
        <f>'30'!G35</f>
        <v>235</v>
      </c>
      <c r="E35" s="30"/>
      <c r="F35" s="30"/>
      <c r="G35" s="34">
        <v>235.0</v>
      </c>
      <c r="H35" s="37"/>
      <c r="I35" s="119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7"/>
      <c r="B36" s="29" t="str">
        <f>'30'!B36</f>
        <v>Royal Chocolate Powder</v>
      </c>
      <c r="C36" s="30" t="str">
        <f>'30'!C36</f>
        <v/>
      </c>
      <c r="D36" s="30">
        <f>'30'!G36</f>
        <v>1137</v>
      </c>
      <c r="E36" s="30"/>
      <c r="F36" s="30"/>
      <c r="G36" s="34">
        <v>1000.0</v>
      </c>
      <c r="H36" s="37"/>
      <c r="I36" s="119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7"/>
      <c r="B37" s="29" t="str">
        <f>'30'!B37</f>
        <v>Teh Kayu Aro Powder</v>
      </c>
      <c r="C37" s="30" t="str">
        <f>'30'!C37</f>
        <v/>
      </c>
      <c r="D37" s="30">
        <f>'30'!G37</f>
        <v>125</v>
      </c>
      <c r="E37" s="30"/>
      <c r="F37" s="30"/>
      <c r="G37" s="34">
        <v>125.0</v>
      </c>
      <c r="H37" s="37"/>
      <c r="I37" s="119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7"/>
      <c r="B38" s="29" t="str">
        <f>'30'!B38</f>
        <v>Taro Powder</v>
      </c>
      <c r="C38" s="30" t="str">
        <f>'30'!C38</f>
        <v/>
      </c>
      <c r="D38" s="30">
        <f>'30'!G38</f>
        <v>603</v>
      </c>
      <c r="E38" s="30"/>
      <c r="F38" s="30"/>
      <c r="G38" s="34">
        <v>516.0</v>
      </c>
      <c r="H38" s="37"/>
      <c r="I38" s="119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7"/>
      <c r="B39" s="29" t="str">
        <f>'30'!B39</f>
        <v>Vanilla Powder</v>
      </c>
      <c r="C39" s="30" t="str">
        <f>'30'!C39</f>
        <v/>
      </c>
      <c r="D39" s="30">
        <f>'30'!G39</f>
        <v>1290</v>
      </c>
      <c r="E39" s="30"/>
      <c r="F39" s="30"/>
      <c r="G39" s="34">
        <v>1290.0</v>
      </c>
      <c r="H39" s="37"/>
      <c r="I39" s="119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7"/>
      <c r="B40" s="29" t="str">
        <f>'30'!B40</f>
        <v/>
      </c>
      <c r="C40" s="30" t="str">
        <f>'30'!C40</f>
        <v/>
      </c>
      <c r="D40" s="30" t="str">
        <f>'30'!G40</f>
        <v/>
      </c>
      <c r="E40" s="30"/>
      <c r="F40" s="30"/>
      <c r="G40" s="30"/>
      <c r="H40" s="37"/>
      <c r="I40" s="119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7"/>
      <c r="B41" s="29" t="str">
        <f>'30'!B41</f>
        <v/>
      </c>
      <c r="C41" s="30" t="str">
        <f>'30'!C41</f>
        <v/>
      </c>
      <c r="D41" s="30" t="str">
        <f>'30'!G41</f>
        <v/>
      </c>
      <c r="E41" s="30"/>
      <c r="F41" s="30"/>
      <c r="G41" s="30"/>
      <c r="H41" s="37"/>
      <c r="I41" s="119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4"/>
      <c r="B42" s="86" t="str">
        <f>'30'!B42</f>
        <v/>
      </c>
      <c r="C42" s="66" t="str">
        <f>'30'!C42</f>
        <v/>
      </c>
      <c r="D42" s="66" t="str">
        <f>'30'!G42</f>
        <v/>
      </c>
      <c r="E42" s="66"/>
      <c r="F42" s="66"/>
      <c r="G42" s="66"/>
      <c r="H42" s="68"/>
      <c r="I42" s="122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6" t="s">
        <v>55</v>
      </c>
      <c r="B43" s="17" t="str">
        <f>'30'!B43</f>
        <v>Cold Brew</v>
      </c>
      <c r="C43" s="22" t="str">
        <f>'30'!C43</f>
        <v/>
      </c>
      <c r="D43" s="22">
        <f>'30'!G43</f>
        <v>946</v>
      </c>
      <c r="E43" s="22"/>
      <c r="F43" s="22"/>
      <c r="G43" s="18">
        <v>946.0</v>
      </c>
      <c r="H43" s="33"/>
      <c r="I43" s="1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7"/>
      <c r="B44" s="29" t="str">
        <f>'30'!B44</f>
        <v>Biang Black Tea Kayu Aro</v>
      </c>
      <c r="C44" s="30">
        <f>'30'!C44</f>
        <v>120</v>
      </c>
      <c r="D44" s="30">
        <f>'30'!G44</f>
        <v>641</v>
      </c>
      <c r="E44" s="30"/>
      <c r="F44" s="30"/>
      <c r="G44" s="34">
        <v>515.0</v>
      </c>
      <c r="H44" s="37"/>
      <c r="I44" s="47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7"/>
      <c r="B45" s="29" t="str">
        <f>'30'!B45</f>
        <v>Biang Thai Tea</v>
      </c>
      <c r="C45" s="30" t="str">
        <f>'30'!C45</f>
        <v/>
      </c>
      <c r="D45" s="30">
        <f>'30'!G45</f>
        <v>2905</v>
      </c>
      <c r="E45" s="34">
        <v>1644.0</v>
      </c>
      <c r="F45" s="30"/>
      <c r="G45" s="34">
        <v>1790.0</v>
      </c>
      <c r="H45" s="35" t="s">
        <v>60</v>
      </c>
      <c r="I45" s="47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7"/>
      <c r="B46" s="29" t="str">
        <f>'30'!B46</f>
        <v>Cream Cheese</v>
      </c>
      <c r="C46" s="30" t="str">
        <f>'30'!C46</f>
        <v/>
      </c>
      <c r="D46" s="30">
        <f>'30'!G46</f>
        <v>0</v>
      </c>
      <c r="E46" s="30"/>
      <c r="F46" s="30"/>
      <c r="G46" s="34">
        <v>0.0</v>
      </c>
      <c r="H46" s="37"/>
      <c r="I46" s="47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7"/>
      <c r="B47" s="29" t="str">
        <f>'30'!B47</f>
        <v>Boba</v>
      </c>
      <c r="C47" s="30" t="str">
        <f>'30'!C47</f>
        <v/>
      </c>
      <c r="D47" s="30">
        <f>'30'!G47</f>
        <v>0</v>
      </c>
      <c r="E47" s="34">
        <v>593.0</v>
      </c>
      <c r="F47" s="30"/>
      <c r="G47" s="34">
        <v>106.0</v>
      </c>
      <c r="H47" s="35" t="s">
        <v>63</v>
      </c>
      <c r="I47" s="47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7"/>
      <c r="B48" s="29" t="str">
        <f>'30'!B48</f>
        <v>Creamer Cair</v>
      </c>
      <c r="C48" s="30" t="str">
        <f>'30'!C48</f>
        <v/>
      </c>
      <c r="D48" s="30">
        <f>'30'!G48</f>
        <v>352</v>
      </c>
      <c r="E48" s="34">
        <v>464.0</v>
      </c>
      <c r="F48" s="30"/>
      <c r="G48" s="34">
        <v>130.0</v>
      </c>
      <c r="H48" s="35" t="s">
        <v>65</v>
      </c>
      <c r="I48" s="47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7"/>
      <c r="B49" s="29" t="str">
        <f>'30'!B49</f>
        <v/>
      </c>
      <c r="C49" s="30" t="str">
        <f>'30'!C49</f>
        <v/>
      </c>
      <c r="D49" s="30" t="str">
        <f>'30'!G49</f>
        <v/>
      </c>
      <c r="E49" s="30"/>
      <c r="F49" s="30"/>
      <c r="G49" s="30"/>
      <c r="H49" s="37"/>
      <c r="I49" s="47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7"/>
      <c r="B50" s="29" t="str">
        <f>'30'!B50</f>
        <v/>
      </c>
      <c r="C50" s="30" t="str">
        <f>'30'!C50</f>
        <v/>
      </c>
      <c r="D50" s="30" t="str">
        <f>'30'!G50</f>
        <v/>
      </c>
      <c r="E50" s="30"/>
      <c r="F50" s="30"/>
      <c r="G50" s="30"/>
      <c r="H50" s="37"/>
      <c r="I50" s="47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7"/>
      <c r="B51" s="29" t="str">
        <f>'30'!B51</f>
        <v/>
      </c>
      <c r="C51" s="30" t="str">
        <f>'30'!C51</f>
        <v/>
      </c>
      <c r="D51" s="30" t="str">
        <f>'30'!G51</f>
        <v/>
      </c>
      <c r="E51" s="30"/>
      <c r="F51" s="30"/>
      <c r="G51" s="30"/>
      <c r="H51" s="37"/>
      <c r="I51" s="47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49"/>
      <c r="B52" s="62" t="str">
        <f>'30'!B52</f>
        <v/>
      </c>
      <c r="C52" s="51" t="str">
        <f>'30'!C52</f>
        <v/>
      </c>
      <c r="D52" s="51" t="str">
        <f>'30'!G52</f>
        <v/>
      </c>
      <c r="E52" s="51"/>
      <c r="F52" s="51"/>
      <c r="G52" s="51"/>
      <c r="H52" s="53"/>
      <c r="I52" s="5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55" t="s">
        <v>66</v>
      </c>
      <c r="B53" s="56" t="str">
        <f>'30'!B53</f>
        <v>Coffee Jelly</v>
      </c>
      <c r="C53" s="46" t="str">
        <f>'30'!C53</f>
        <v/>
      </c>
      <c r="D53" s="46">
        <f>'30'!G53</f>
        <v>0</v>
      </c>
      <c r="E53" s="46"/>
      <c r="F53" s="46"/>
      <c r="G53" s="57">
        <v>0.0</v>
      </c>
      <c r="H53" s="58"/>
      <c r="I53" s="118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7"/>
      <c r="B54" s="29" t="str">
        <f>'30'!B54</f>
        <v>Lotus Crumb</v>
      </c>
      <c r="C54" s="30" t="str">
        <f>'30'!C54</f>
        <v/>
      </c>
      <c r="D54" s="30">
        <f>'30'!G54</f>
        <v>0</v>
      </c>
      <c r="E54" s="30"/>
      <c r="F54" s="30"/>
      <c r="G54" s="34">
        <v>0.0</v>
      </c>
      <c r="H54" s="37"/>
      <c r="I54" s="119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7"/>
      <c r="B55" s="29" t="str">
        <f>'30'!B55</f>
        <v>Oreo Crumbs</v>
      </c>
      <c r="C55" s="30">
        <f>'30'!C55</f>
        <v>319</v>
      </c>
      <c r="D55" s="30">
        <f>'30'!G55</f>
        <v>13298</v>
      </c>
      <c r="E55" s="30"/>
      <c r="F55" s="30"/>
      <c r="G55" s="34">
        <v>12835.0</v>
      </c>
      <c r="H55" s="37"/>
      <c r="I55" s="119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/>
      <c r="B56" s="29" t="str">
        <f>'30'!B56</f>
        <v>Rainbow Jelly</v>
      </c>
      <c r="C56" s="30" t="str">
        <f>'30'!C56</f>
        <v/>
      </c>
      <c r="D56" s="30">
        <f>'30'!G56</f>
        <v>0</v>
      </c>
      <c r="E56" s="30"/>
      <c r="F56" s="30"/>
      <c r="G56" s="34">
        <v>0.0</v>
      </c>
      <c r="H56" s="37"/>
      <c r="I56" s="119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/>
      <c r="B57" s="29" t="str">
        <f>'30'!B57</f>
        <v>Strawberry jam</v>
      </c>
      <c r="C57" s="30" t="str">
        <f>'30'!C57</f>
        <v/>
      </c>
      <c r="D57" s="30">
        <f>'30'!G57</f>
        <v>2499</v>
      </c>
      <c r="E57" s="30"/>
      <c r="F57" s="30"/>
      <c r="G57" s="34">
        <v>2424.0</v>
      </c>
      <c r="H57" s="37"/>
      <c r="I57" s="119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/>
      <c r="B58" s="29" t="str">
        <f>'30'!B58</f>
        <v>Manggo Jam</v>
      </c>
      <c r="C58" s="30" t="str">
        <f>'30'!C58</f>
        <v/>
      </c>
      <c r="D58" s="30">
        <f>'30'!G58</f>
        <v>2594</v>
      </c>
      <c r="E58" s="30"/>
      <c r="F58" s="30"/>
      <c r="G58" s="34">
        <v>2424.0</v>
      </c>
      <c r="H58" s="37"/>
      <c r="I58" s="119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/>
      <c r="B59" s="29" t="str">
        <f>'30'!B59</f>
        <v>Chocolate Topping</v>
      </c>
      <c r="C59" s="30" t="str">
        <f>'30'!C59</f>
        <v/>
      </c>
      <c r="D59" s="30">
        <f>'30'!G59</f>
        <v>6243</v>
      </c>
      <c r="E59" s="30"/>
      <c r="F59" s="30"/>
      <c r="G59" s="34">
        <v>5812.0</v>
      </c>
      <c r="H59" s="37"/>
      <c r="I59" s="119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/>
      <c r="B60" s="29" t="str">
        <f>'30'!B60</f>
        <v>Chocolate Sauce</v>
      </c>
      <c r="C60" s="30" t="str">
        <f>'30'!C60</f>
        <v/>
      </c>
      <c r="D60" s="30" t="str">
        <f>'30'!G60</f>
        <v/>
      </c>
      <c r="E60" s="30"/>
      <c r="F60" s="30"/>
      <c r="G60" s="30"/>
      <c r="H60" s="37"/>
      <c r="I60" s="119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/>
      <c r="B61" s="29" t="str">
        <f>'30'!B61</f>
        <v>Yakult</v>
      </c>
      <c r="C61" s="30" t="str">
        <f>'30'!C61</f>
        <v/>
      </c>
      <c r="D61" s="30">
        <f>'30'!G61</f>
        <v>8</v>
      </c>
      <c r="E61" s="30"/>
      <c r="F61" s="30"/>
      <c r="G61" s="34">
        <v>14.0</v>
      </c>
      <c r="H61" s="37"/>
      <c r="I61" s="119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7"/>
      <c r="B62" s="29" t="str">
        <f>'30'!B62</f>
        <v>kacang morin</v>
      </c>
      <c r="C62" s="30">
        <f>'30'!C62</f>
        <v>80</v>
      </c>
      <c r="D62" s="30">
        <f>'30'!G62</f>
        <v>595</v>
      </c>
      <c r="E62" s="30"/>
      <c r="F62" s="30"/>
      <c r="G62" s="34">
        <v>560.0</v>
      </c>
      <c r="H62" s="37"/>
      <c r="I62" s="119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7"/>
      <c r="B63" s="29" t="str">
        <f>'30'!B63</f>
        <v/>
      </c>
      <c r="C63" s="30" t="str">
        <f>'30'!C63</f>
        <v/>
      </c>
      <c r="D63" s="30" t="str">
        <f>'30'!G63</f>
        <v/>
      </c>
      <c r="E63" s="30"/>
      <c r="F63" s="30"/>
      <c r="G63" s="30"/>
      <c r="H63" s="37"/>
      <c r="I63" s="119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7"/>
      <c r="B64" s="29" t="str">
        <f>'30'!B64</f>
        <v/>
      </c>
      <c r="C64" s="30" t="str">
        <f>'30'!C64</f>
        <v/>
      </c>
      <c r="D64" s="30" t="str">
        <f>'30'!G64</f>
        <v/>
      </c>
      <c r="E64" s="30"/>
      <c r="F64" s="30"/>
      <c r="G64" s="30"/>
      <c r="H64" s="37"/>
      <c r="I64" s="119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86" t="str">
        <f>'30'!B65</f>
        <v/>
      </c>
      <c r="C65" s="66" t="str">
        <f>'30'!C65</f>
        <v/>
      </c>
      <c r="D65" s="66" t="str">
        <f>'30'!G65</f>
        <v/>
      </c>
      <c r="E65" s="66"/>
      <c r="F65" s="66"/>
      <c r="G65" s="66"/>
      <c r="H65" s="68"/>
      <c r="I65" s="122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6" t="s">
        <v>77</v>
      </c>
      <c r="B66" s="17" t="str">
        <f>'30'!B66</f>
        <v>Soft Mix Vanilla</v>
      </c>
      <c r="C66" s="22" t="str">
        <f>'30'!C66</f>
        <v/>
      </c>
      <c r="D66" s="22">
        <f>'30'!G66</f>
        <v>27000</v>
      </c>
      <c r="E66" s="18">
        <v>40000.0</v>
      </c>
      <c r="F66" s="22"/>
      <c r="G66" s="18">
        <v>54000.0</v>
      </c>
      <c r="H66" s="24" t="s">
        <v>14</v>
      </c>
      <c r="I66" s="1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7"/>
      <c r="B67" s="29" t="str">
        <f>'30'!B67</f>
        <v>Soft Mix Mocca</v>
      </c>
      <c r="C67" s="30" t="str">
        <f>'30'!C67</f>
        <v/>
      </c>
      <c r="D67" s="30" t="str">
        <f>'30'!G67</f>
        <v/>
      </c>
      <c r="E67" s="30"/>
      <c r="F67" s="30"/>
      <c r="G67" s="30"/>
      <c r="H67" s="37"/>
      <c r="I67" s="47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7"/>
      <c r="B68" s="29" t="str">
        <f>'30'!B68</f>
        <v>Soft Mix Green Tea</v>
      </c>
      <c r="C68" s="30" t="str">
        <f>'30'!C68</f>
        <v/>
      </c>
      <c r="D68" s="30">
        <f>'30'!G68</f>
        <v>6000</v>
      </c>
      <c r="E68" s="30"/>
      <c r="F68" s="30"/>
      <c r="G68" s="34">
        <v>0.0</v>
      </c>
      <c r="H68" s="37"/>
      <c r="I68" s="47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7"/>
      <c r="B69" s="29" t="str">
        <f>'30'!B69</f>
        <v>Soft Mix Strawberry</v>
      </c>
      <c r="C69" s="30" t="str">
        <f>'30'!C69</f>
        <v/>
      </c>
      <c r="D69" s="30" t="str">
        <f>'30'!G69</f>
        <v/>
      </c>
      <c r="E69" s="30"/>
      <c r="F69" s="30"/>
      <c r="G69" s="30"/>
      <c r="H69" s="37"/>
      <c r="I69" s="47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7"/>
      <c r="B70" s="29" t="str">
        <f>'30'!B70</f>
        <v>Soft Mix Chocolate</v>
      </c>
      <c r="C70" s="30" t="str">
        <f>'30'!C70</f>
        <v/>
      </c>
      <c r="D70" s="30" t="str">
        <f>'30'!G70</f>
        <v/>
      </c>
      <c r="E70" s="30"/>
      <c r="F70" s="30"/>
      <c r="G70" s="30"/>
      <c r="H70" s="37"/>
      <c r="I70" s="47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7"/>
      <c r="B71" s="29" t="str">
        <f>'30'!B71</f>
        <v>Cup 12 Oz</v>
      </c>
      <c r="C71" s="30" t="str">
        <f>'30'!C71</f>
        <v/>
      </c>
      <c r="D71" s="30">
        <f>'30'!G71</f>
        <v>505</v>
      </c>
      <c r="E71" s="30"/>
      <c r="F71" s="30"/>
      <c r="G71" s="34">
        <v>395.0</v>
      </c>
      <c r="H71" s="37"/>
      <c r="I71" s="47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7"/>
      <c r="B72" s="29" t="str">
        <f>'30'!B72</f>
        <v>Cone</v>
      </c>
      <c r="C72" s="30" t="str">
        <f>'30'!C72</f>
        <v/>
      </c>
      <c r="D72" s="30">
        <f>'30'!G72</f>
        <v>351</v>
      </c>
      <c r="E72" s="34">
        <v>300.0</v>
      </c>
      <c r="F72" s="30"/>
      <c r="G72" s="34">
        <v>538.0</v>
      </c>
      <c r="H72" s="24" t="s">
        <v>14</v>
      </c>
      <c r="I72" s="47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7"/>
      <c r="B73" s="29" t="str">
        <f>'30'!B73</f>
        <v>Sendok Ice Cream</v>
      </c>
      <c r="C73" s="30" t="str">
        <f>'30'!C73</f>
        <v/>
      </c>
      <c r="D73" s="30">
        <f>'30'!G73</f>
        <v>379</v>
      </c>
      <c r="E73" s="34">
        <v>500.0</v>
      </c>
      <c r="F73" s="30"/>
      <c r="G73" s="34">
        <v>769.0</v>
      </c>
      <c r="H73" s="24" t="s">
        <v>14</v>
      </c>
      <c r="I73" s="47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7"/>
      <c r="B74" s="29" t="str">
        <f>'30'!B74</f>
        <v>Paper Cup 4 Oz</v>
      </c>
      <c r="C74" s="30" t="str">
        <f>'30'!C74</f>
        <v/>
      </c>
      <c r="D74" s="30">
        <f>'30'!G74</f>
        <v>293</v>
      </c>
      <c r="E74" s="30"/>
      <c r="F74" s="30"/>
      <c r="G74" s="34">
        <v>293.0</v>
      </c>
      <c r="H74" s="37"/>
      <c r="I74" s="47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7"/>
      <c r="B75" s="29" t="str">
        <f>'30'!B75</f>
        <v/>
      </c>
      <c r="C75" s="30" t="str">
        <f>'30'!C75</f>
        <v/>
      </c>
      <c r="D75" s="30" t="str">
        <f>'30'!G75</f>
        <v/>
      </c>
      <c r="E75" s="30"/>
      <c r="F75" s="30"/>
      <c r="G75" s="30"/>
      <c r="H75" s="37"/>
      <c r="I75" s="47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7"/>
      <c r="B76" s="29" t="str">
        <f>'30'!B76</f>
        <v/>
      </c>
      <c r="C76" s="30" t="str">
        <f>'30'!C76</f>
        <v/>
      </c>
      <c r="D76" s="30" t="str">
        <f>'30'!G76</f>
        <v/>
      </c>
      <c r="E76" s="30"/>
      <c r="F76" s="30"/>
      <c r="G76" s="30"/>
      <c r="H76" s="37"/>
      <c r="I76" s="47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7"/>
      <c r="B77" s="29" t="str">
        <f>'30'!B77</f>
        <v/>
      </c>
      <c r="C77" s="30" t="str">
        <f>'30'!C77</f>
        <v/>
      </c>
      <c r="D77" s="30" t="str">
        <f>'30'!G77</f>
        <v/>
      </c>
      <c r="E77" s="30"/>
      <c r="F77" s="30"/>
      <c r="G77" s="30"/>
      <c r="H77" s="37"/>
      <c r="I77" s="47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7"/>
      <c r="B78" s="29" t="str">
        <f>'30'!B78</f>
        <v/>
      </c>
      <c r="C78" s="30" t="str">
        <f>'30'!C78</f>
        <v/>
      </c>
      <c r="D78" s="30" t="str">
        <f>'30'!G78</f>
        <v/>
      </c>
      <c r="E78" s="30"/>
      <c r="F78" s="30"/>
      <c r="G78" s="30"/>
      <c r="H78" s="37"/>
      <c r="I78" s="47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7"/>
      <c r="B79" s="29" t="str">
        <f>'30'!B79</f>
        <v/>
      </c>
      <c r="C79" s="30" t="str">
        <f>'30'!C79</f>
        <v/>
      </c>
      <c r="D79" s="30" t="str">
        <f>'30'!G79</f>
        <v/>
      </c>
      <c r="E79" s="30"/>
      <c r="F79" s="30"/>
      <c r="G79" s="30"/>
      <c r="H79" s="37"/>
      <c r="I79" s="47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7"/>
      <c r="B80" s="29" t="str">
        <f>'30'!B80</f>
        <v/>
      </c>
      <c r="C80" s="30" t="str">
        <f>'30'!C80</f>
        <v/>
      </c>
      <c r="D80" s="30" t="str">
        <f>'30'!G80</f>
        <v/>
      </c>
      <c r="E80" s="30"/>
      <c r="F80" s="30"/>
      <c r="G80" s="30"/>
      <c r="H80" s="37"/>
      <c r="I80" s="47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7"/>
      <c r="B81" s="29" t="str">
        <f>'30'!B81</f>
        <v/>
      </c>
      <c r="C81" s="30" t="str">
        <f>'30'!C81</f>
        <v/>
      </c>
      <c r="D81" s="30" t="str">
        <f>'30'!G81</f>
        <v/>
      </c>
      <c r="E81" s="30"/>
      <c r="F81" s="30"/>
      <c r="G81" s="30"/>
      <c r="H81" s="37"/>
      <c r="I81" s="47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7"/>
      <c r="B82" s="29" t="str">
        <f>'30'!B82</f>
        <v/>
      </c>
      <c r="C82" s="30" t="str">
        <f>'30'!C82</f>
        <v/>
      </c>
      <c r="D82" s="30" t="str">
        <f>'30'!G82</f>
        <v/>
      </c>
      <c r="E82" s="30"/>
      <c r="F82" s="30"/>
      <c r="G82" s="30"/>
      <c r="H82" s="37"/>
      <c r="I82" s="47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7"/>
      <c r="B83" s="29" t="str">
        <f>'30'!B83</f>
        <v/>
      </c>
      <c r="C83" s="30" t="str">
        <f>'30'!C83</f>
        <v/>
      </c>
      <c r="D83" s="30" t="str">
        <f>'30'!G83</f>
        <v/>
      </c>
      <c r="E83" s="30"/>
      <c r="F83" s="30"/>
      <c r="G83" s="30"/>
      <c r="H83" s="37"/>
      <c r="I83" s="47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7"/>
      <c r="B84" s="29" t="str">
        <f>'30'!B84</f>
        <v/>
      </c>
      <c r="C84" s="30" t="str">
        <f>'30'!C84</f>
        <v/>
      </c>
      <c r="D84" s="30" t="str">
        <f>'30'!G84</f>
        <v/>
      </c>
      <c r="E84" s="30"/>
      <c r="F84" s="30"/>
      <c r="G84" s="30"/>
      <c r="H84" s="37"/>
      <c r="I84" s="47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7"/>
      <c r="B85" s="29" t="str">
        <f>'30'!B85</f>
        <v/>
      </c>
      <c r="C85" s="30" t="str">
        <f>'30'!C85</f>
        <v/>
      </c>
      <c r="D85" s="30" t="str">
        <f>'30'!G85</f>
        <v/>
      </c>
      <c r="E85" s="30"/>
      <c r="F85" s="30"/>
      <c r="G85" s="30"/>
      <c r="H85" s="37"/>
      <c r="I85" s="47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49"/>
      <c r="B86" s="62" t="str">
        <f>'30'!B86</f>
        <v/>
      </c>
      <c r="C86" s="51" t="str">
        <f>'30'!C86</f>
        <v/>
      </c>
      <c r="D86" s="51" t="str">
        <f>'30'!G86</f>
        <v/>
      </c>
      <c r="E86" s="51"/>
      <c r="F86" s="51"/>
      <c r="G86" s="51"/>
      <c r="H86" s="53"/>
      <c r="I86" s="5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6" t="s">
        <v>89</v>
      </c>
      <c r="B87" s="17" t="str">
        <f>'30'!B87</f>
        <v>kertas termal</v>
      </c>
      <c r="C87" s="22" t="str">
        <f>'30'!C87</f>
        <v/>
      </c>
      <c r="D87" s="22">
        <f>'30'!G87</f>
        <v>6</v>
      </c>
      <c r="E87" s="22"/>
      <c r="F87" s="22"/>
      <c r="G87" s="18">
        <v>5.0</v>
      </c>
      <c r="H87" s="33"/>
      <c r="I87" s="12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7"/>
      <c r="B88" s="29" t="str">
        <f>'30'!B88</f>
        <v>plastik sampah</v>
      </c>
      <c r="C88" s="30" t="str">
        <f>'30'!C88</f>
        <v/>
      </c>
      <c r="D88" s="30">
        <f>'30'!G88</f>
        <v>25</v>
      </c>
      <c r="E88" s="30"/>
      <c r="F88" s="30"/>
      <c r="G88" s="34">
        <v>24.0</v>
      </c>
      <c r="H88" s="37"/>
      <c r="I88" s="12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7"/>
      <c r="B89" s="29" t="str">
        <f>'30'!B89</f>
        <v>plastik cup 1 panjang</v>
      </c>
      <c r="C89" s="30" t="str">
        <f>'30'!C89</f>
        <v/>
      </c>
      <c r="D89" s="30">
        <f>'30'!G89</f>
        <v>2</v>
      </c>
      <c r="E89" s="30"/>
      <c r="F89" s="30"/>
      <c r="G89" s="34">
        <v>2.0</v>
      </c>
      <c r="H89" s="37"/>
      <c r="I89" s="12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7"/>
      <c r="B90" s="29" t="str">
        <f>'30'!B90</f>
        <v>plastik cup 2 panjang</v>
      </c>
      <c r="C90" s="30" t="str">
        <f>'30'!C90</f>
        <v/>
      </c>
      <c r="D90" s="30">
        <f>'30'!G90</f>
        <v>7</v>
      </c>
      <c r="E90" s="30"/>
      <c r="F90" s="30"/>
      <c r="G90" s="34">
        <v>7.0</v>
      </c>
      <c r="H90" s="37"/>
      <c r="I90" s="12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7"/>
      <c r="B91" s="29" t="str">
        <f>'30'!B91</f>
        <v>plastik cup 4 takeaway</v>
      </c>
      <c r="C91" s="30" t="str">
        <f>'30'!C91</f>
        <v/>
      </c>
      <c r="D91" s="30">
        <f>'30'!G91</f>
        <v>5</v>
      </c>
      <c r="E91" s="30"/>
      <c r="F91" s="30"/>
      <c r="G91" s="34">
        <v>5.0</v>
      </c>
      <c r="H91" s="37"/>
      <c r="I91" s="12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7"/>
      <c r="B92" s="29" t="str">
        <f>'30'!B92</f>
        <v>sabun ultra</v>
      </c>
      <c r="C92" s="30" t="str">
        <f>'30'!C92</f>
        <v/>
      </c>
      <c r="D92" s="30">
        <f>'30'!G92</f>
        <v>1</v>
      </c>
      <c r="E92" s="30"/>
      <c r="F92" s="30"/>
      <c r="G92" s="34">
        <v>1.0</v>
      </c>
      <c r="H92" s="37"/>
      <c r="I92" s="12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7"/>
      <c r="B93" s="29" t="str">
        <f>'30'!B93</f>
        <v>handgloves</v>
      </c>
      <c r="C93" s="30" t="str">
        <f>'30'!C93</f>
        <v/>
      </c>
      <c r="D93" s="30">
        <f>'30'!G93</f>
        <v>1</v>
      </c>
      <c r="E93" s="30"/>
      <c r="F93" s="30"/>
      <c r="G93" s="34">
        <v>1.0</v>
      </c>
      <c r="H93" s="37"/>
      <c r="I93" s="12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7"/>
      <c r="B94" s="29" t="str">
        <f>'30'!B94</f>
        <v>tissu jolly </v>
      </c>
      <c r="C94" s="30" t="str">
        <f>'30'!C94</f>
        <v/>
      </c>
      <c r="D94" s="30">
        <f>'30'!G94</f>
        <v>8</v>
      </c>
      <c r="E94" s="30"/>
      <c r="F94" s="30"/>
      <c r="G94" s="34">
        <v>8.0</v>
      </c>
      <c r="H94" s="37"/>
      <c r="I94" s="12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7"/>
      <c r="B95" s="29" t="str">
        <f>'30'!B95</f>
        <v>pisau donat</v>
      </c>
      <c r="C95" s="30" t="str">
        <f>'30'!C95</f>
        <v/>
      </c>
      <c r="D95" s="30">
        <f>'30'!G95</f>
        <v>52</v>
      </c>
      <c r="E95" s="30"/>
      <c r="F95" s="30"/>
      <c r="G95" s="34">
        <v>52.0</v>
      </c>
      <c r="H95" s="37"/>
      <c r="I95" s="12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7"/>
      <c r="B96" s="29" t="str">
        <f>'30'!B96</f>
        <v>garpu donat</v>
      </c>
      <c r="C96" s="30" t="str">
        <f>'30'!C96</f>
        <v/>
      </c>
      <c r="D96" s="30">
        <f>'30'!G96</f>
        <v>56</v>
      </c>
      <c r="E96" s="30"/>
      <c r="F96" s="30"/>
      <c r="G96" s="34">
        <v>56.0</v>
      </c>
      <c r="H96" s="37"/>
      <c r="I96" s="12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7"/>
      <c r="B97" s="29" t="str">
        <f>'30'!B97</f>
        <v>kertas tray donat</v>
      </c>
      <c r="C97" s="30" t="str">
        <f>'30'!C97</f>
        <v/>
      </c>
      <c r="D97" s="30">
        <f>'30'!G97</f>
        <v>13</v>
      </c>
      <c r="E97" s="30"/>
      <c r="F97" s="30"/>
      <c r="G97" s="34">
        <v>13.0</v>
      </c>
      <c r="H97" s="37"/>
      <c r="I97" s="12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7"/>
      <c r="B98" s="29" t="str">
        <f>'30'!B98</f>
        <v>donat</v>
      </c>
      <c r="C98" s="30" t="str">
        <f>'30'!C98</f>
        <v/>
      </c>
      <c r="D98" s="34">
        <v>0.0</v>
      </c>
      <c r="E98" s="34">
        <v>5.0</v>
      </c>
      <c r="F98" s="34"/>
      <c r="G98" s="34">
        <v>4.0</v>
      </c>
      <c r="H98" s="24" t="s">
        <v>14</v>
      </c>
      <c r="I98" s="12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7"/>
      <c r="B99" s="29" t="str">
        <f>'30'!B99</f>
        <v>batrai timbangan</v>
      </c>
      <c r="C99" s="30" t="str">
        <f>'30'!C99</f>
        <v/>
      </c>
      <c r="D99" s="30">
        <f>'30'!G99</f>
        <v>2</v>
      </c>
      <c r="E99" s="30"/>
      <c r="F99" s="30"/>
      <c r="G99" s="34">
        <v>2.0</v>
      </c>
      <c r="H99" s="37"/>
      <c r="I99" s="12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7"/>
      <c r="B100" s="29" t="str">
        <f>'30'!B100</f>
        <v>stella gantung</v>
      </c>
      <c r="C100" s="30" t="str">
        <f>'30'!C100</f>
        <v/>
      </c>
      <c r="D100" s="30">
        <f>'30'!G100</f>
        <v>0</v>
      </c>
      <c r="E100" s="30"/>
      <c r="F100" s="30"/>
      <c r="G100" s="34">
        <v>0.0</v>
      </c>
      <c r="H100" s="37"/>
      <c r="I100" s="12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7"/>
      <c r="B101" s="29" t="str">
        <f>'30'!B101</f>
        <v>brush kain</v>
      </c>
      <c r="C101" s="30" t="str">
        <f>'30'!C101</f>
        <v/>
      </c>
      <c r="D101" s="30">
        <f>'30'!G101</f>
        <v>1</v>
      </c>
      <c r="E101" s="30"/>
      <c r="F101" s="30"/>
      <c r="G101" s="34">
        <v>1.0</v>
      </c>
      <c r="H101" s="37"/>
      <c r="I101" s="12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7"/>
      <c r="B102" s="29" t="str">
        <f>'30'!B102</f>
        <v>pembersih lantai 4L</v>
      </c>
      <c r="C102" s="30" t="str">
        <f>'30'!C102</f>
        <v/>
      </c>
      <c r="D102" s="30">
        <f>'30'!G102</f>
        <v>4000</v>
      </c>
      <c r="E102" s="30"/>
      <c r="F102" s="30"/>
      <c r="G102" s="34">
        <v>4000.0</v>
      </c>
      <c r="H102" s="37"/>
      <c r="I102" s="12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7"/>
      <c r="B103" s="29" t="str">
        <f>'30'!B103</f>
        <v/>
      </c>
      <c r="C103" s="30" t="str">
        <f>'30'!C103</f>
        <v/>
      </c>
      <c r="D103" s="30" t="str">
        <f>'30'!G103</f>
        <v/>
      </c>
      <c r="E103" s="30"/>
      <c r="F103" s="30"/>
      <c r="G103" s="30"/>
      <c r="H103" s="37"/>
      <c r="I103" s="12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7"/>
      <c r="B104" s="29" t="str">
        <f>'30'!B104</f>
        <v/>
      </c>
      <c r="C104" s="30" t="str">
        <f>'30'!C104</f>
        <v/>
      </c>
      <c r="D104" s="30" t="str">
        <f>'30'!G104</f>
        <v/>
      </c>
      <c r="E104" s="30"/>
      <c r="F104" s="30"/>
      <c r="G104" s="30"/>
      <c r="H104" s="37"/>
      <c r="I104" s="12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7"/>
      <c r="B105" s="29" t="str">
        <f>'30'!B105</f>
        <v/>
      </c>
      <c r="C105" s="30" t="str">
        <f>'30'!C105</f>
        <v/>
      </c>
      <c r="D105" s="30" t="str">
        <f>'30'!G105</f>
        <v/>
      </c>
      <c r="E105" s="30"/>
      <c r="F105" s="30"/>
      <c r="G105" s="30"/>
      <c r="H105" s="37"/>
      <c r="I105" s="12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7"/>
      <c r="B106" s="29" t="str">
        <f>'30'!B106</f>
        <v/>
      </c>
      <c r="C106" s="30" t="str">
        <f>'30'!C106</f>
        <v/>
      </c>
      <c r="D106" s="30" t="str">
        <f>'30'!G106</f>
        <v/>
      </c>
      <c r="E106" s="30"/>
      <c r="F106" s="30"/>
      <c r="G106" s="30"/>
      <c r="H106" s="37"/>
      <c r="I106" s="12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7"/>
      <c r="B107" s="29" t="str">
        <f>'30'!B107</f>
        <v/>
      </c>
      <c r="C107" s="30" t="str">
        <f>'30'!C107</f>
        <v/>
      </c>
      <c r="D107" s="30" t="str">
        <f>'30'!G107</f>
        <v/>
      </c>
      <c r="E107" s="30"/>
      <c r="F107" s="30"/>
      <c r="G107" s="30"/>
      <c r="H107" s="37"/>
      <c r="I107" s="12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7"/>
      <c r="B108" s="29" t="str">
        <f>'30'!B108</f>
        <v/>
      </c>
      <c r="C108" s="30" t="str">
        <f>'30'!C108</f>
        <v/>
      </c>
      <c r="D108" s="30" t="str">
        <f>'30'!G108</f>
        <v/>
      </c>
      <c r="E108" s="30"/>
      <c r="F108" s="30"/>
      <c r="G108" s="30"/>
      <c r="H108" s="37"/>
      <c r="I108" s="12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7"/>
      <c r="B109" s="29" t="str">
        <f>'30'!B109</f>
        <v/>
      </c>
      <c r="C109" s="30" t="str">
        <f>'30'!C109</f>
        <v/>
      </c>
      <c r="D109" s="30" t="str">
        <f>'30'!G109</f>
        <v/>
      </c>
      <c r="E109" s="30"/>
      <c r="F109" s="30"/>
      <c r="G109" s="30"/>
      <c r="H109" s="37"/>
      <c r="I109" s="12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7"/>
      <c r="B110" s="29" t="str">
        <f>'30'!B110</f>
        <v/>
      </c>
      <c r="C110" s="30" t="str">
        <f>'30'!C110</f>
        <v/>
      </c>
      <c r="D110" s="30" t="str">
        <f>'30'!G110</f>
        <v/>
      </c>
      <c r="E110" s="30"/>
      <c r="F110" s="30"/>
      <c r="G110" s="30"/>
      <c r="H110" s="37"/>
      <c r="I110" s="12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7"/>
      <c r="B111" s="29" t="str">
        <f>'30'!B111</f>
        <v/>
      </c>
      <c r="C111" s="30" t="str">
        <f>'30'!C111</f>
        <v/>
      </c>
      <c r="D111" s="30" t="str">
        <f>'30'!G111</f>
        <v/>
      </c>
      <c r="E111" s="30"/>
      <c r="F111" s="30"/>
      <c r="G111" s="30"/>
      <c r="H111" s="37"/>
      <c r="I111" s="12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7"/>
      <c r="B112" s="29" t="str">
        <f>'30'!B112</f>
        <v/>
      </c>
      <c r="C112" s="30" t="str">
        <f>'30'!C112</f>
        <v/>
      </c>
      <c r="D112" s="30" t="str">
        <f>'30'!G112</f>
        <v/>
      </c>
      <c r="E112" s="30"/>
      <c r="F112" s="30"/>
      <c r="G112" s="30"/>
      <c r="H112" s="37"/>
      <c r="I112" s="12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7"/>
      <c r="B113" s="29" t="str">
        <f>'30'!B113</f>
        <v/>
      </c>
      <c r="C113" s="30" t="str">
        <f>'30'!C113</f>
        <v/>
      </c>
      <c r="D113" s="30" t="str">
        <f>'30'!G113</f>
        <v/>
      </c>
      <c r="E113" s="30"/>
      <c r="F113" s="30"/>
      <c r="G113" s="30"/>
      <c r="H113" s="37"/>
      <c r="I113" s="12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7"/>
      <c r="B114" s="29" t="str">
        <f>'30'!B114</f>
        <v/>
      </c>
      <c r="C114" s="30" t="str">
        <f>'30'!C114</f>
        <v/>
      </c>
      <c r="D114" s="30" t="str">
        <f>'30'!G114</f>
        <v/>
      </c>
      <c r="E114" s="30"/>
      <c r="F114" s="30"/>
      <c r="G114" s="30"/>
      <c r="H114" s="37"/>
      <c r="I114" s="12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7"/>
      <c r="B115" s="29" t="str">
        <f>'30'!B115</f>
        <v/>
      </c>
      <c r="C115" s="30" t="str">
        <f>'30'!C115</f>
        <v/>
      </c>
      <c r="D115" s="30" t="str">
        <f>'30'!G115</f>
        <v/>
      </c>
      <c r="E115" s="30"/>
      <c r="F115" s="30"/>
      <c r="G115" s="30"/>
      <c r="H115" s="37"/>
      <c r="I115" s="12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7"/>
      <c r="B116" s="29" t="str">
        <f>'30'!B116</f>
        <v/>
      </c>
      <c r="C116" s="30" t="str">
        <f>'30'!C116</f>
        <v/>
      </c>
      <c r="D116" s="30" t="str">
        <f>'30'!G116</f>
        <v/>
      </c>
      <c r="E116" s="30"/>
      <c r="F116" s="30"/>
      <c r="G116" s="30"/>
      <c r="H116" s="37"/>
      <c r="I116" s="12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49"/>
      <c r="B117" s="62" t="str">
        <f>'30'!B117</f>
        <v/>
      </c>
      <c r="C117" s="51" t="str">
        <f>'30'!C117</f>
        <v/>
      </c>
      <c r="D117" s="51" t="str">
        <f>'30'!G117</f>
        <v/>
      </c>
      <c r="E117" s="51"/>
      <c r="F117" s="51"/>
      <c r="G117" s="51"/>
      <c r="H117" s="53"/>
      <c r="I117" s="125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</sheetData>
  <mergeCells count="6">
    <mergeCell ref="A2:A22"/>
    <mergeCell ref="A23:A42"/>
    <mergeCell ref="A43:A52"/>
    <mergeCell ref="A53:A65"/>
    <mergeCell ref="A66:A86"/>
    <mergeCell ref="A87:A117"/>
  </mergeCells>
  <drawing r:id="rId1"/>
</worksheet>
</file>