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Algoritma_Genetika\"/>
    </mc:Choice>
  </mc:AlternateContent>
  <xr:revisionPtr revIDLastSave="0" documentId="13_ncr:1_{71537983-0348-49E8-B932-A31BB4B3E648}" xr6:coauthVersionLast="47" xr6:coauthVersionMax="47" xr10:uidLastSave="{00000000-0000-0000-0000-000000000000}"/>
  <bookViews>
    <workbookView xWindow="5760" yWindow="2952" windowWidth="17280" windowHeight="8964" xr2:uid="{2EEADA67-A05B-418A-835F-7ABD28A4420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C22" i="1"/>
  <c r="P15" i="1"/>
  <c r="N15" i="1"/>
  <c r="L15" i="1"/>
  <c r="J15" i="1"/>
  <c r="H15" i="1"/>
  <c r="C18" i="1"/>
  <c r="D10" i="1"/>
  <c r="O6" i="1"/>
  <c r="P6" i="1" s="1"/>
  <c r="O7" i="1"/>
  <c r="P7" i="1" s="1"/>
  <c r="O8" i="1"/>
  <c r="P8" i="1" s="1"/>
  <c r="O9" i="1"/>
  <c r="P9" i="1" s="1"/>
  <c r="O10" i="1"/>
  <c r="P10" i="1" s="1"/>
  <c r="O5" i="1"/>
  <c r="P5" i="1" s="1"/>
  <c r="B10" i="1"/>
  <c r="B5" i="1"/>
  <c r="F10" i="1"/>
  <c r="H10" i="1"/>
  <c r="J10" i="1"/>
  <c r="D9" i="1"/>
  <c r="F9" i="1"/>
  <c r="H9" i="1"/>
  <c r="J9" i="1"/>
  <c r="D8" i="1"/>
  <c r="F8" i="1"/>
  <c r="H8" i="1"/>
  <c r="J8" i="1"/>
  <c r="D7" i="1"/>
  <c r="F7" i="1"/>
  <c r="H7" i="1"/>
  <c r="J7" i="1"/>
  <c r="D6" i="1"/>
  <c r="F6" i="1"/>
  <c r="H6" i="1"/>
  <c r="J6" i="1"/>
  <c r="D5" i="1"/>
  <c r="F5" i="1"/>
  <c r="H5" i="1"/>
  <c r="J5" i="1"/>
  <c r="B7" i="1"/>
  <c r="B8" i="1"/>
  <c r="B9" i="1"/>
  <c r="B6" i="1"/>
  <c r="C20" i="1" l="1"/>
  <c r="D20" i="1"/>
  <c r="L8" i="1"/>
  <c r="P11" i="1"/>
  <c r="C17" i="1" s="1"/>
  <c r="L6" i="1"/>
  <c r="L9" i="1"/>
  <c r="L7" i="1"/>
  <c r="L10" i="1"/>
  <c r="M5" i="1"/>
  <c r="N5" i="1" s="1"/>
  <c r="M9" i="1"/>
  <c r="N9" i="1" s="1"/>
  <c r="M8" i="1"/>
  <c r="N8" i="1" s="1"/>
  <c r="M7" i="1"/>
  <c r="N7" i="1" s="1"/>
  <c r="M6" i="1"/>
  <c r="N6" i="1" s="1"/>
  <c r="M10" i="1"/>
  <c r="N10" i="1" s="1"/>
  <c r="L5" i="1"/>
</calcChain>
</file>

<file path=xl/sharedStrings.xml><?xml version="1.0" encoding="utf-8"?>
<sst xmlns="http://schemas.openxmlformats.org/spreadsheetml/2006/main" count="43" uniqueCount="42">
  <si>
    <t>Chitato</t>
  </si>
  <si>
    <t>Teh Sosro Kotak</t>
  </si>
  <si>
    <t>Botan Mackarel</t>
  </si>
  <si>
    <t>Khong guan</t>
  </si>
  <si>
    <t>x1</t>
  </si>
  <si>
    <t>x2</t>
  </si>
  <si>
    <t>x3</t>
  </si>
  <si>
    <t>x4</t>
  </si>
  <si>
    <t>x5</t>
  </si>
  <si>
    <t>UHT 1000 ml</t>
  </si>
  <si>
    <t>v1</t>
  </si>
  <si>
    <t>p1</t>
  </si>
  <si>
    <t>v2</t>
  </si>
  <si>
    <t>p2</t>
  </si>
  <si>
    <t>v3</t>
  </si>
  <si>
    <t>p3</t>
  </si>
  <si>
    <t>v4</t>
  </si>
  <si>
    <t>p4</t>
  </si>
  <si>
    <t>v5</t>
  </si>
  <si>
    <t>p5</t>
  </si>
  <si>
    <t>populasi</t>
  </si>
  <si>
    <t xml:space="preserve"> individu 1</t>
  </si>
  <si>
    <t xml:space="preserve"> individu 2</t>
  </si>
  <si>
    <t xml:space="preserve"> individu 3</t>
  </si>
  <si>
    <t xml:space="preserve"> individu 4</t>
  </si>
  <si>
    <t xml:space="preserve"> individu 5</t>
  </si>
  <si>
    <t xml:space="preserve"> individu 6</t>
  </si>
  <si>
    <t>max</t>
  </si>
  <si>
    <t>fitness</t>
  </si>
  <si>
    <t>Fit</t>
  </si>
  <si>
    <t>T =</t>
  </si>
  <si>
    <t>N =</t>
  </si>
  <si>
    <t>cr =</t>
  </si>
  <si>
    <t>Ri</t>
  </si>
  <si>
    <t>Crossover</t>
  </si>
  <si>
    <t xml:space="preserve">kombinasi </t>
  </si>
  <si>
    <t>one-cut</t>
  </si>
  <si>
    <t>jumlah mutasi</t>
  </si>
  <si>
    <t>mr</t>
  </si>
  <si>
    <t>index individu</t>
  </si>
  <si>
    <t>index gen</t>
  </si>
  <si>
    <t>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</si>
</sst>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0" fillId="0" borderId="0" xfId="1" applyNumberFormat="1" applyFont="1"/>
    <xf numFmtId="3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F293F-BEFB-451D-8955-36ECA399A3C5}">
  <dimension ref="A1:Q22"/>
  <sheetViews>
    <sheetView tabSelected="1" workbookViewId="0">
      <selection activeCell="G20" sqref="G20"/>
    </sheetView>
  </sheetViews>
  <sheetFormatPr defaultRowHeight="14.4" x14ac:dyDescent="0.3"/>
  <cols>
    <col min="13" max="13" width="11.109375" bestFit="1" customWidth="1"/>
  </cols>
  <sheetData>
    <row r="1" spans="1:17" x14ac:dyDescent="0.3">
      <c r="B1" s="12" t="s">
        <v>0</v>
      </c>
      <c r="C1" s="13"/>
      <c r="D1" s="7" t="s">
        <v>1</v>
      </c>
      <c r="E1" s="8"/>
      <c r="F1" s="7" t="s">
        <v>2</v>
      </c>
      <c r="G1" s="8"/>
      <c r="H1" s="7" t="s">
        <v>3</v>
      </c>
      <c r="I1" s="8"/>
      <c r="J1" s="14" t="s">
        <v>9</v>
      </c>
      <c r="K1" s="8"/>
      <c r="L1" s="1"/>
      <c r="M1" s="1"/>
    </row>
    <row r="2" spans="1:17" x14ac:dyDescent="0.3">
      <c r="B2" s="7" t="s">
        <v>4</v>
      </c>
      <c r="C2" s="8"/>
      <c r="D2" s="7" t="s">
        <v>5</v>
      </c>
      <c r="E2" s="8"/>
      <c r="F2" s="7" t="s">
        <v>6</v>
      </c>
      <c r="G2" s="8"/>
      <c r="H2" s="7" t="s">
        <v>7</v>
      </c>
      <c r="I2" s="8"/>
      <c r="J2" s="7" t="s">
        <v>8</v>
      </c>
      <c r="K2" s="8"/>
      <c r="L2" s="1"/>
      <c r="M2" s="1"/>
    </row>
    <row r="3" spans="1:17" x14ac:dyDescent="0.3">
      <c r="B3" s="2" t="s">
        <v>10</v>
      </c>
      <c r="C3" s="3" t="s">
        <v>11</v>
      </c>
      <c r="D3" s="2" t="s">
        <v>12</v>
      </c>
      <c r="E3" s="3" t="s">
        <v>13</v>
      </c>
      <c r="F3" s="2" t="s">
        <v>14</v>
      </c>
      <c r="G3" s="3" t="s">
        <v>15</v>
      </c>
      <c r="H3" s="2" t="s">
        <v>16</v>
      </c>
      <c r="I3" s="3" t="s">
        <v>17</v>
      </c>
      <c r="J3" s="4" t="s">
        <v>18</v>
      </c>
      <c r="K3" s="3" t="s">
        <v>19</v>
      </c>
      <c r="L3" s="1"/>
      <c r="M3" s="1"/>
    </row>
    <row r="4" spans="1:17" x14ac:dyDescent="0.3">
      <c r="A4" s="1" t="s">
        <v>20</v>
      </c>
      <c r="B4" s="2">
        <v>1</v>
      </c>
      <c r="C4" s="3">
        <v>8900</v>
      </c>
      <c r="D4" s="2">
        <v>1</v>
      </c>
      <c r="E4" s="3">
        <v>6900</v>
      </c>
      <c r="F4" s="2">
        <v>1</v>
      </c>
      <c r="G4" s="3">
        <v>28900</v>
      </c>
      <c r="H4" s="2">
        <v>1</v>
      </c>
      <c r="I4" s="3">
        <v>113000</v>
      </c>
      <c r="J4" s="4">
        <v>1</v>
      </c>
      <c r="K4" s="3">
        <v>19900</v>
      </c>
      <c r="L4" s="1" t="s">
        <v>27</v>
      </c>
      <c r="M4" s="1" t="s">
        <v>28</v>
      </c>
      <c r="N4" s="1" t="s">
        <v>29</v>
      </c>
      <c r="O4" s="21" t="s">
        <v>33</v>
      </c>
      <c r="P4" s="20" t="s">
        <v>34</v>
      </c>
    </row>
    <row r="5" spans="1:17" x14ac:dyDescent="0.3">
      <c r="A5" t="s">
        <v>21</v>
      </c>
      <c r="B5" s="9">
        <f ca="1">RANDBETWEEN(0, 1)</f>
        <v>0</v>
      </c>
      <c r="C5" s="10"/>
      <c r="D5" s="9">
        <f t="shared" ref="D5:D6" ca="1" si="0">RANDBETWEEN(0, 1)</f>
        <v>0</v>
      </c>
      <c r="E5" s="10"/>
      <c r="F5" s="9">
        <f t="shared" ref="F5:F6" ca="1" si="1">RANDBETWEEN(0, 1)</f>
        <v>0</v>
      </c>
      <c r="G5" s="10"/>
      <c r="H5" s="9">
        <f t="shared" ref="H5:H6" ca="1" si="2">RANDBETWEEN(0, 1)</f>
        <v>1</v>
      </c>
      <c r="I5" s="10"/>
      <c r="J5" s="11">
        <f t="shared" ref="J5:J6" ca="1" si="3">RANDBETWEEN(0, 1)</f>
        <v>1</v>
      </c>
      <c r="K5" s="10"/>
      <c r="L5">
        <f ca="1">SUMPRODUCT(B5:K5)</f>
        <v>2</v>
      </c>
      <c r="M5" s="5">
        <f t="shared" ref="M5:M10" ca="1" si="4">SUM(IF(B5=1,$C$4,0),IF(D5=1,$E$4,0),IF(F5=1,$G$4,0),IF(H5=1,$I$4,0),IF(J5=1,$K$4,0))</f>
        <v>132900</v>
      </c>
      <c r="N5" t="str">
        <f ca="1">IF(M5&lt;=$C$14,"Fit","Not Fit")</f>
        <v>Fit</v>
      </c>
      <c r="O5" s="18">
        <f ca="1">RAND()</f>
        <v>0.19597730210689124</v>
      </c>
      <c r="P5" s="18">
        <f ca="1">IF(O5&lt;$C$16,1,0)</f>
        <v>1</v>
      </c>
    </row>
    <row r="6" spans="1:17" x14ac:dyDescent="0.3">
      <c r="A6" t="s">
        <v>22</v>
      </c>
      <c r="B6" s="9">
        <f ca="1">RANDBETWEEN(0, 1)</f>
        <v>1</v>
      </c>
      <c r="C6" s="10"/>
      <c r="D6" s="9">
        <f t="shared" ca="1" si="0"/>
        <v>0</v>
      </c>
      <c r="E6" s="10"/>
      <c r="F6" s="9">
        <f t="shared" ca="1" si="1"/>
        <v>1</v>
      </c>
      <c r="G6" s="10"/>
      <c r="H6" s="9">
        <f t="shared" ca="1" si="2"/>
        <v>1</v>
      </c>
      <c r="I6" s="10"/>
      <c r="J6" s="11">
        <f t="shared" ca="1" si="3"/>
        <v>1</v>
      </c>
      <c r="K6" s="10"/>
      <c r="L6">
        <f t="shared" ref="L6:L10" ca="1" si="5">SUMPRODUCT(B6:K6)</f>
        <v>4</v>
      </c>
      <c r="M6" s="5">
        <f t="shared" ca="1" si="4"/>
        <v>170700</v>
      </c>
      <c r="N6" t="str">
        <f t="shared" ref="N6:N10" ca="1" si="6">IF(M6&lt;=$C$14,"Fit","Not Fit")</f>
        <v>Not Fit</v>
      </c>
      <c r="O6" s="18">
        <f t="shared" ref="O6:O10" ca="1" si="7">RAND()</f>
        <v>0.62621794568832689</v>
      </c>
      <c r="P6" s="18">
        <f t="shared" ref="P6:P9" ca="1" si="8">IF(O6&lt;$C$16,1,0)</f>
        <v>1</v>
      </c>
    </row>
    <row r="7" spans="1:17" x14ac:dyDescent="0.3">
      <c r="A7" t="s">
        <v>23</v>
      </c>
      <c r="B7" s="9">
        <f t="shared" ref="B7:J10" ca="1" si="9">RANDBETWEEN(0, 1)</f>
        <v>0</v>
      </c>
      <c r="C7" s="10"/>
      <c r="D7" s="9">
        <f t="shared" ca="1" si="9"/>
        <v>1</v>
      </c>
      <c r="E7" s="10"/>
      <c r="F7" s="9">
        <f t="shared" ca="1" si="9"/>
        <v>1</v>
      </c>
      <c r="G7" s="10"/>
      <c r="H7" s="9">
        <f t="shared" ca="1" si="9"/>
        <v>0</v>
      </c>
      <c r="I7" s="10"/>
      <c r="J7" s="11">
        <f t="shared" ca="1" si="9"/>
        <v>0</v>
      </c>
      <c r="K7" s="10"/>
      <c r="L7">
        <f t="shared" ca="1" si="5"/>
        <v>2</v>
      </c>
      <c r="M7" s="5">
        <f t="shared" ca="1" si="4"/>
        <v>35800</v>
      </c>
      <c r="N7" t="str">
        <f t="shared" ca="1" si="6"/>
        <v>Fit</v>
      </c>
      <c r="O7" s="18">
        <f t="shared" ca="1" si="7"/>
        <v>0.96967200384564312</v>
      </c>
      <c r="P7" s="18">
        <f t="shared" ca="1" si="8"/>
        <v>0</v>
      </c>
    </row>
    <row r="8" spans="1:17" x14ac:dyDescent="0.3">
      <c r="A8" t="s">
        <v>24</v>
      </c>
      <c r="B8" s="9">
        <f t="shared" ca="1" si="9"/>
        <v>0</v>
      </c>
      <c r="C8" s="10"/>
      <c r="D8" s="9">
        <f t="shared" ca="1" si="9"/>
        <v>1</v>
      </c>
      <c r="E8" s="10"/>
      <c r="F8" s="9">
        <f t="shared" ca="1" si="9"/>
        <v>1</v>
      </c>
      <c r="G8" s="10"/>
      <c r="H8" s="22">
        <f t="shared" ca="1" si="9"/>
        <v>0</v>
      </c>
      <c r="I8" s="23"/>
      <c r="J8" s="11">
        <f t="shared" ca="1" si="9"/>
        <v>0</v>
      </c>
      <c r="K8" s="10"/>
      <c r="L8">
        <f t="shared" ca="1" si="5"/>
        <v>2</v>
      </c>
      <c r="M8" s="5">
        <f t="shared" ca="1" si="4"/>
        <v>35800</v>
      </c>
      <c r="N8" t="str">
        <f t="shared" ca="1" si="6"/>
        <v>Fit</v>
      </c>
      <c r="O8" s="18">
        <f t="shared" ca="1" si="7"/>
        <v>0.26283044261805999</v>
      </c>
      <c r="P8" s="18">
        <f t="shared" ca="1" si="8"/>
        <v>1</v>
      </c>
    </row>
    <row r="9" spans="1:17" x14ac:dyDescent="0.3">
      <c r="A9" t="s">
        <v>25</v>
      </c>
      <c r="B9" s="9">
        <f t="shared" ca="1" si="9"/>
        <v>0</v>
      </c>
      <c r="C9" s="10"/>
      <c r="D9" s="9">
        <f t="shared" ca="1" si="9"/>
        <v>1</v>
      </c>
      <c r="E9" s="10"/>
      <c r="F9" s="9">
        <f t="shared" ca="1" si="9"/>
        <v>1</v>
      </c>
      <c r="G9" s="10"/>
      <c r="H9" s="9">
        <f t="shared" ca="1" si="9"/>
        <v>0</v>
      </c>
      <c r="I9" s="10"/>
      <c r="J9" s="11">
        <f t="shared" ca="1" si="9"/>
        <v>0</v>
      </c>
      <c r="K9" s="10"/>
      <c r="L9">
        <f t="shared" ca="1" si="5"/>
        <v>2</v>
      </c>
      <c r="M9" s="5">
        <f t="shared" ca="1" si="4"/>
        <v>35800</v>
      </c>
      <c r="N9" t="str">
        <f t="shared" ca="1" si="6"/>
        <v>Fit</v>
      </c>
      <c r="O9" s="18">
        <f t="shared" ca="1" si="7"/>
        <v>7.2354300648588277E-3</v>
      </c>
      <c r="P9" s="18">
        <f t="shared" ca="1" si="8"/>
        <v>1</v>
      </c>
    </row>
    <row r="10" spans="1:17" x14ac:dyDescent="0.3">
      <c r="A10" t="s">
        <v>26</v>
      </c>
      <c r="B10" s="15">
        <f ca="1">RANDBETWEEN(0, 1)</f>
        <v>0</v>
      </c>
      <c r="C10" s="16"/>
      <c r="D10" s="15">
        <f ca="1">RANDBETWEEN(0, 1)</f>
        <v>1</v>
      </c>
      <c r="E10" s="16"/>
      <c r="F10" s="15">
        <f t="shared" ca="1" si="9"/>
        <v>0</v>
      </c>
      <c r="G10" s="16"/>
      <c r="H10" s="15">
        <f t="shared" ca="1" si="9"/>
        <v>1</v>
      </c>
      <c r="I10" s="16"/>
      <c r="J10" s="17">
        <f t="shared" ca="1" si="9"/>
        <v>0</v>
      </c>
      <c r="K10" s="16"/>
      <c r="L10">
        <f t="shared" ca="1" si="5"/>
        <v>2</v>
      </c>
      <c r="M10" s="5">
        <f t="shared" ca="1" si="4"/>
        <v>119900</v>
      </c>
      <c r="N10" t="str">
        <f t="shared" ca="1" si="6"/>
        <v>Fit</v>
      </c>
      <c r="O10" s="18">
        <f t="shared" ca="1" si="7"/>
        <v>0.43040264741839895</v>
      </c>
      <c r="P10" s="18">
        <f t="shared" ref="P10" ca="1" si="10">IF(O10&lt;$C$16,1,0)</f>
        <v>1</v>
      </c>
    </row>
    <row r="11" spans="1:17" x14ac:dyDescent="0.3">
      <c r="P11" s="18">
        <f ca="1">SUM(P5:P10)</f>
        <v>5</v>
      </c>
    </row>
    <row r="13" spans="1:17" x14ac:dyDescent="0.3">
      <c r="B13" t="s">
        <v>31</v>
      </c>
      <c r="C13">
        <v>5</v>
      </c>
    </row>
    <row r="14" spans="1:17" x14ac:dyDescent="0.3">
      <c r="B14" t="s">
        <v>30</v>
      </c>
      <c r="C14" s="6">
        <v>150000</v>
      </c>
      <c r="F14" t="s">
        <v>41</v>
      </c>
    </row>
    <row r="15" spans="1:17" x14ac:dyDescent="0.3">
      <c r="G15" t="s">
        <v>24</v>
      </c>
      <c r="H15" s="9">
        <f t="shared" ref="H15:P15" ca="1" si="11">RANDBETWEEN(0, 1)</f>
        <v>0</v>
      </c>
      <c r="I15" s="10"/>
      <c r="J15" s="9">
        <f t="shared" ca="1" si="11"/>
        <v>1</v>
      </c>
      <c r="K15" s="10"/>
      <c r="L15" s="9">
        <f t="shared" ca="1" si="11"/>
        <v>1</v>
      </c>
      <c r="M15" s="10"/>
      <c r="N15" s="22">
        <f t="shared" ca="1" si="11"/>
        <v>1</v>
      </c>
      <c r="O15" s="23"/>
      <c r="P15" s="11">
        <f t="shared" ca="1" si="11"/>
        <v>0</v>
      </c>
      <c r="Q15" s="10"/>
    </row>
    <row r="16" spans="1:17" x14ac:dyDescent="0.3">
      <c r="B16" s="18" t="s">
        <v>32</v>
      </c>
      <c r="C16" s="18">
        <v>0.8</v>
      </c>
    </row>
    <row r="17" spans="2:4" x14ac:dyDescent="0.3">
      <c r="B17" s="19" t="s">
        <v>35</v>
      </c>
      <c r="C17" s="18">
        <f ca="1">COMBIN(P11,2)</f>
        <v>10</v>
      </c>
    </row>
    <row r="18" spans="2:4" x14ac:dyDescent="0.3">
      <c r="B18" s="18" t="s">
        <v>36</v>
      </c>
      <c r="C18" s="18">
        <f ca="1">RANDBETWEEN(0,4)</f>
        <v>2</v>
      </c>
    </row>
    <row r="19" spans="2:4" x14ac:dyDescent="0.3">
      <c r="B19" t="s">
        <v>38</v>
      </c>
      <c r="C19">
        <v>0.2</v>
      </c>
    </row>
    <row r="20" spans="2:4" x14ac:dyDescent="0.3">
      <c r="B20" t="s">
        <v>37</v>
      </c>
      <c r="C20">
        <f ca="1">C19*COUNT(B5:C10)</f>
        <v>1.2000000000000002</v>
      </c>
      <c r="D20">
        <f ca="1">ROUND(C20,0)</f>
        <v>1</v>
      </c>
    </row>
    <row r="21" spans="2:4" x14ac:dyDescent="0.3">
      <c r="B21" t="s">
        <v>39</v>
      </c>
      <c r="C21">
        <f ca="1">RANDBETWEEN(0,5)</f>
        <v>4</v>
      </c>
    </row>
    <row r="22" spans="2:4" x14ac:dyDescent="0.3">
      <c r="B22" t="s">
        <v>40</v>
      </c>
      <c r="C22">
        <f ca="1">RANDBETWEEN(0,4)</f>
        <v>0</v>
      </c>
    </row>
  </sheetData>
  <mergeCells count="45">
    <mergeCell ref="P15:Q15"/>
    <mergeCell ref="H15:I15"/>
    <mergeCell ref="J15:K15"/>
    <mergeCell ref="L15:M15"/>
    <mergeCell ref="N15:O15"/>
    <mergeCell ref="J6:K6"/>
    <mergeCell ref="J7:K7"/>
    <mergeCell ref="J8:K8"/>
    <mergeCell ref="J9:K9"/>
    <mergeCell ref="J10:K10"/>
    <mergeCell ref="F6:G6"/>
    <mergeCell ref="F7:G7"/>
    <mergeCell ref="F8:G8"/>
    <mergeCell ref="F9:G9"/>
    <mergeCell ref="F10:G10"/>
    <mergeCell ref="H6:I6"/>
    <mergeCell ref="H7:I7"/>
    <mergeCell ref="H8:I8"/>
    <mergeCell ref="H9:I9"/>
    <mergeCell ref="H10:I10"/>
    <mergeCell ref="B6:C6"/>
    <mergeCell ref="B7:C7"/>
    <mergeCell ref="B8:C8"/>
    <mergeCell ref="B9:C9"/>
    <mergeCell ref="B10:C10"/>
    <mergeCell ref="D6:E6"/>
    <mergeCell ref="D7:E7"/>
    <mergeCell ref="D8:E8"/>
    <mergeCell ref="D9:E9"/>
    <mergeCell ref="D10:E10"/>
    <mergeCell ref="B1:C1"/>
    <mergeCell ref="D1:E1"/>
    <mergeCell ref="F1:G1"/>
    <mergeCell ref="H1:I1"/>
    <mergeCell ref="J1:K1"/>
    <mergeCell ref="B5:C5"/>
    <mergeCell ref="D5:E5"/>
    <mergeCell ref="F5:G5"/>
    <mergeCell ref="H5:I5"/>
    <mergeCell ref="J5:K5"/>
    <mergeCell ref="B2:C2"/>
    <mergeCell ref="D2:E2"/>
    <mergeCell ref="F2:G2"/>
    <mergeCell ref="H2:I2"/>
    <mergeCell ref="J2:K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2021-10-17T14:21:54Z</dcterms:created>
  <dcterms:modified xsi:type="dcterms:W3CDTF">2021-11-02T15:28:22Z</dcterms:modified>
</cp:coreProperties>
</file>