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ndika\Desktop\serverLifter\LifterMotorController\documentation\"/>
    </mc:Choice>
  </mc:AlternateContent>
  <bookViews>
    <workbookView xWindow="0" yWindow="0" windowWidth="23040" windowHeight="9120" tabRatio="500"/>
  </bookViews>
  <sheets>
    <sheet name="encoder spec" sheetId="1" r:id="rId1"/>
    <sheet name="Electrical BOM server lifter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2" i="1"/>
  <c r="K2" i="1"/>
  <c r="H2" i="1"/>
  <c r="M2" i="1"/>
  <c r="F5" i="2" l="1"/>
  <c r="F6" i="2"/>
  <c r="F7" i="2"/>
  <c r="F4" i="2"/>
  <c r="J2" i="1"/>
  <c r="L2" i="1" s="1"/>
  <c r="E2" i="1"/>
  <c r="F2" i="1"/>
  <c r="D2" i="1"/>
</calcChain>
</file>

<file path=xl/sharedStrings.xml><?xml version="1.0" encoding="utf-8"?>
<sst xmlns="http://schemas.openxmlformats.org/spreadsheetml/2006/main" count="39" uniqueCount="35">
  <si>
    <t>no of turns</t>
  </si>
  <si>
    <t>mm per turn</t>
  </si>
  <si>
    <t>mm/degree</t>
  </si>
  <si>
    <t>maximum length (mm)</t>
  </si>
  <si>
    <t>accuracy (mm)</t>
  </si>
  <si>
    <t xml:space="preserve">level according to accuracy </t>
  </si>
  <si>
    <t>Items</t>
  </si>
  <si>
    <t>Arduino mega</t>
  </si>
  <si>
    <t>1 k ohm resistors</t>
  </si>
  <si>
    <t>qty</t>
  </si>
  <si>
    <t>status</t>
  </si>
  <si>
    <t>not coming yet</t>
  </si>
  <si>
    <t>full turn of encoder</t>
  </si>
  <si>
    <t>level for full turns</t>
  </si>
  <si>
    <t>percentage error</t>
  </si>
  <si>
    <t>encoder full turns in mm</t>
  </si>
  <si>
    <t>mm/bit</t>
  </si>
  <si>
    <t>error in mm according to percentage</t>
  </si>
  <si>
    <t>ok</t>
  </si>
  <si>
    <t>Function</t>
  </si>
  <si>
    <t>LCT2312-12</t>
  </si>
  <si>
    <t>main controller</t>
  </si>
  <si>
    <t>encoder analog</t>
  </si>
  <si>
    <t>encoder ADC</t>
  </si>
  <si>
    <t>mcp1755t</t>
  </si>
  <si>
    <t>encoder 16v-3.3v regulator</t>
  </si>
  <si>
    <t>ncs7101sn1</t>
  </si>
  <si>
    <t>encoder op-amp</t>
  </si>
  <si>
    <t>arduino due</t>
  </si>
  <si>
    <t>main controller spare</t>
  </si>
  <si>
    <t xml:space="preserve">Price </t>
  </si>
  <si>
    <t>total price (SGD)</t>
  </si>
  <si>
    <t>Server lifter A508T2</t>
  </si>
  <si>
    <t>error in counts</t>
  </si>
  <si>
    <t>U/bit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</si>
</sst>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E1" workbookViewId="0">
      <selection activeCell="N2" sqref="N2"/>
    </sheetView>
  </sheetViews>
  <sheetFormatPr defaultColWidth="11.19921875" defaultRowHeight="15.6" x14ac:dyDescent="0.3"/>
  <cols>
    <col min="1" max="1" width="14.796875" bestFit="1" customWidth="1"/>
    <col min="2" max="2" width="13" bestFit="1" customWidth="1"/>
    <col min="4" max="4" width="24" bestFit="1" customWidth="1"/>
    <col min="5" max="5" width="23" bestFit="1" customWidth="1"/>
    <col min="6" max="6" width="11.296875" bestFit="1" customWidth="1"/>
    <col min="7" max="7" width="16.796875" bestFit="1" customWidth="1"/>
    <col min="8" max="8" width="15.5" bestFit="1" customWidth="1"/>
    <col min="9" max="9" width="14.796875" bestFit="1" customWidth="1"/>
    <col min="10" max="10" width="21.19921875" bestFit="1" customWidth="1"/>
    <col min="11" max="11" width="12" bestFit="1" customWidth="1"/>
    <col min="12" max="12" width="32" bestFit="1" customWidth="1"/>
    <col min="13" max="13" width="13.3984375" bestFit="1" customWidth="1"/>
  </cols>
  <sheetData>
    <row r="1" spans="1:15" x14ac:dyDescent="0.3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33</v>
      </c>
      <c r="N1" t="s">
        <v>34</v>
      </c>
    </row>
    <row r="2" spans="1:15" x14ac:dyDescent="0.3">
      <c r="A2">
        <v>1800</v>
      </c>
      <c r="B2">
        <v>2</v>
      </c>
      <c r="C2">
        <v>7.5</v>
      </c>
      <c r="D2">
        <f>A2/B2</f>
        <v>900</v>
      </c>
      <c r="E2">
        <f>A2/C2</f>
        <v>240</v>
      </c>
      <c r="F2">
        <f>E2/360</f>
        <v>0.66666666666666663</v>
      </c>
      <c r="G2">
        <v>10</v>
      </c>
      <c r="H2">
        <f>G2/C2*D2</f>
        <v>1200</v>
      </c>
      <c r="I2" s="1">
        <v>5.0000000000000001E-3</v>
      </c>
      <c r="J2">
        <f>H2*B2</f>
        <v>2400</v>
      </c>
      <c r="K2">
        <f>J2/4090</f>
        <v>0.58679706601466997</v>
      </c>
      <c r="L2">
        <f>I2*4096*K2</f>
        <v>12.017603911980441</v>
      </c>
      <c r="M2">
        <f>K2*3</f>
        <v>1.7603911980440099</v>
      </c>
      <c r="N2">
        <f>0.0224972*K2</f>
        <v>1.3201290953545232E-2</v>
      </c>
      <c r="O2">
        <f>J2*0.0224972</f>
        <v>53.993279999999999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ColWidth="11.19921875" defaultRowHeight="15.6" x14ac:dyDescent="0.3"/>
  <cols>
    <col min="1" max="1" width="15" bestFit="1" customWidth="1"/>
    <col min="2" max="2" width="3.69921875" bestFit="1" customWidth="1"/>
    <col min="3" max="3" width="13.296875" bestFit="1" customWidth="1"/>
    <col min="4" max="4" width="23.19921875" bestFit="1" customWidth="1"/>
    <col min="6" max="6" width="14.5" bestFit="1" customWidth="1"/>
  </cols>
  <sheetData>
    <row r="1" spans="1:6" x14ac:dyDescent="0.3">
      <c r="A1" t="s">
        <v>32</v>
      </c>
    </row>
    <row r="2" spans="1:6" x14ac:dyDescent="0.3">
      <c r="A2" t="s">
        <v>6</v>
      </c>
      <c r="B2" t="s">
        <v>9</v>
      </c>
      <c r="C2" t="s">
        <v>10</v>
      </c>
      <c r="D2" t="s">
        <v>19</v>
      </c>
      <c r="E2" t="s">
        <v>30</v>
      </c>
      <c r="F2" t="s">
        <v>31</v>
      </c>
    </row>
    <row r="3" spans="1:6" x14ac:dyDescent="0.3">
      <c r="A3" t="s">
        <v>7</v>
      </c>
      <c r="B3">
        <v>1</v>
      </c>
      <c r="C3" t="s">
        <v>18</v>
      </c>
      <c r="D3" t="s">
        <v>21</v>
      </c>
    </row>
    <row r="4" spans="1:6" x14ac:dyDescent="0.3">
      <c r="A4" t="s">
        <v>8</v>
      </c>
      <c r="B4">
        <v>2</v>
      </c>
      <c r="C4" t="s">
        <v>11</v>
      </c>
      <c r="D4" t="s">
        <v>22</v>
      </c>
      <c r="E4">
        <v>10.48</v>
      </c>
      <c r="F4">
        <f>E4*B4</f>
        <v>20.96</v>
      </c>
    </row>
    <row r="5" spans="1:6" x14ac:dyDescent="0.3">
      <c r="A5" t="s">
        <v>20</v>
      </c>
      <c r="B5">
        <v>2</v>
      </c>
      <c r="C5" t="s">
        <v>11</v>
      </c>
      <c r="D5" t="s">
        <v>23</v>
      </c>
      <c r="E5">
        <v>10.75</v>
      </c>
      <c r="F5">
        <f t="shared" ref="F5:F7" si="0">E5*B5</f>
        <v>21.5</v>
      </c>
    </row>
    <row r="6" spans="1:6" x14ac:dyDescent="0.3">
      <c r="A6" t="s">
        <v>24</v>
      </c>
      <c r="B6">
        <v>5</v>
      </c>
      <c r="C6" t="s">
        <v>11</v>
      </c>
      <c r="D6" t="s">
        <v>25</v>
      </c>
      <c r="E6">
        <v>0.85099999999999998</v>
      </c>
      <c r="F6">
        <f t="shared" si="0"/>
        <v>4.2549999999999999</v>
      </c>
    </row>
    <row r="7" spans="1:6" x14ac:dyDescent="0.3">
      <c r="A7" t="s">
        <v>26</v>
      </c>
      <c r="B7">
        <v>5</v>
      </c>
      <c r="C7" t="s">
        <v>11</v>
      </c>
      <c r="D7" t="s">
        <v>27</v>
      </c>
      <c r="E7">
        <v>1.2</v>
      </c>
      <c r="F7">
        <f t="shared" si="0"/>
        <v>6</v>
      </c>
    </row>
    <row r="8" spans="1:6" x14ac:dyDescent="0.3">
      <c r="A8" t="s">
        <v>28</v>
      </c>
      <c r="B8">
        <v>1</v>
      </c>
      <c r="C8" t="s">
        <v>18</v>
      </c>
      <c r="D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 spec</vt:lpstr>
      <vt:lpstr>Electrical BOM server lifter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Andika</cp:lastModifiedBy>
  <dcterms:created xsi:type="dcterms:W3CDTF">2017-12-12T03:11:04Z</dcterms:created>
  <dcterms:modified xsi:type="dcterms:W3CDTF">2017-12-28T11:54:56Z</dcterms:modified>
</cp:coreProperties>
</file>