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MU\15618\FinalProject\"/>
    </mc:Choice>
  </mc:AlternateContent>
  <bookViews>
    <workbookView xWindow="0" yWindow="0" windowWidth="26970" windowHeight="11475" activeTab="3"/>
  </bookViews>
  <sheets>
    <sheet name="5G" sheetId="2" r:id="rId1"/>
    <sheet name="2G" sheetId="3" r:id="rId2"/>
    <sheet name="Raw" sheetId="1" r:id="rId3"/>
    <sheet name="NUMA_5G" sheetId="4" r:id="rId4"/>
    <sheet name="GHC 550MB" sheetId="6" r:id="rId5"/>
    <sheet name="Phi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4" l="1"/>
  <c r="K15" i="4"/>
  <c r="K16" i="4"/>
  <c r="K17" i="4"/>
  <c r="K18" i="4"/>
  <c r="K19" i="4"/>
  <c r="K20" i="4"/>
  <c r="K21" i="4"/>
  <c r="K13" i="4"/>
  <c r="J14" i="4"/>
  <c r="J15" i="4"/>
  <c r="J16" i="4"/>
  <c r="J17" i="4"/>
  <c r="J18" i="4"/>
  <c r="J19" i="4"/>
  <c r="J20" i="4"/>
  <c r="J21" i="4"/>
  <c r="J13" i="4"/>
  <c r="K3" i="4"/>
  <c r="K4" i="4"/>
  <c r="K5" i="4"/>
  <c r="K6" i="4"/>
  <c r="K7" i="4"/>
  <c r="K8" i="4"/>
  <c r="K9" i="4"/>
  <c r="K10" i="4"/>
  <c r="K2" i="4"/>
  <c r="J3" i="4"/>
  <c r="J4" i="4"/>
  <c r="J5" i="4"/>
  <c r="J6" i="4"/>
  <c r="J7" i="4"/>
  <c r="J8" i="4"/>
  <c r="J9" i="4"/>
  <c r="J10" i="4"/>
  <c r="J2" i="4"/>
  <c r="K17" i="6" l="1"/>
  <c r="J17" i="6"/>
  <c r="K16" i="6"/>
  <c r="J16" i="6"/>
  <c r="K15" i="6"/>
  <c r="J15" i="6"/>
  <c r="K14" i="6"/>
  <c r="J14" i="6"/>
  <c r="K13" i="6"/>
  <c r="J13" i="6"/>
  <c r="K6" i="6"/>
  <c r="J6" i="6"/>
  <c r="K5" i="6"/>
  <c r="J5" i="6"/>
  <c r="K4" i="6"/>
  <c r="J4" i="6"/>
  <c r="K3" i="6"/>
  <c r="J3" i="6"/>
  <c r="K2" i="6"/>
  <c r="J2" i="6"/>
  <c r="K5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0" i="7"/>
  <c r="J10" i="7"/>
  <c r="K9" i="7"/>
  <c r="J9" i="7"/>
  <c r="K8" i="7"/>
  <c r="J8" i="7"/>
  <c r="K7" i="7"/>
  <c r="J7" i="7"/>
  <c r="K6" i="7"/>
  <c r="J6" i="7"/>
  <c r="J5" i="7"/>
  <c r="K4" i="7"/>
  <c r="J4" i="7"/>
  <c r="K3" i="7"/>
  <c r="J3" i="7"/>
  <c r="K2" i="7"/>
  <c r="J2" i="7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J3" i="2"/>
  <c r="J2" i="2"/>
  <c r="K3" i="2"/>
  <c r="K4" i="2"/>
  <c r="K5" i="2"/>
  <c r="K6" i="2"/>
  <c r="K7" i="2"/>
  <c r="K8" i="2"/>
  <c r="K9" i="2"/>
  <c r="K10" i="2"/>
  <c r="K2" i="2"/>
  <c r="J16" i="2"/>
  <c r="K18" i="2"/>
  <c r="K14" i="2"/>
  <c r="K15" i="2"/>
  <c r="K16" i="2"/>
  <c r="K17" i="2"/>
  <c r="K19" i="2"/>
  <c r="K20" i="2"/>
  <c r="K21" i="2"/>
  <c r="K13" i="2"/>
  <c r="J14" i="2"/>
  <c r="J15" i="2"/>
  <c r="J17" i="2"/>
  <c r="J18" i="2"/>
  <c r="J19" i="2"/>
  <c r="J20" i="2"/>
  <c r="J21" i="2"/>
  <c r="J13" i="2"/>
  <c r="J4" i="2"/>
  <c r="J5" i="2"/>
  <c r="J6" i="2"/>
  <c r="J7" i="2"/>
  <c r="J8" i="2"/>
  <c r="J9" i="2"/>
  <c r="J10" i="2"/>
</calcChain>
</file>

<file path=xl/sharedStrings.xml><?xml version="1.0" encoding="utf-8"?>
<sst xmlns="http://schemas.openxmlformats.org/spreadsheetml/2006/main" count="130" uniqueCount="14">
  <si>
    <t>2G</t>
  </si>
  <si>
    <t>Histogram</t>
  </si>
  <si>
    <t>Tree</t>
  </si>
  <si>
    <t>WriteSymbol</t>
  </si>
  <si>
    <t>CompressFile</t>
  </si>
  <si>
    <t>CompressTotal</t>
  </si>
  <si>
    <t>ReadSymbol</t>
  </si>
  <si>
    <t>DecompressFile</t>
  </si>
  <si>
    <t>DecompressTotal</t>
  </si>
  <si>
    <t>Sequential</t>
  </si>
  <si>
    <t>5G</t>
  </si>
  <si>
    <t># of threads</t>
  </si>
  <si>
    <t>Speedup</t>
    <phoneticPr fontId="2" type="noConversion"/>
  </si>
  <si>
    <t>DecomSpeedup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</si>
</sst>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11" fontId="1" fillId="0" borderId="0" xfId="0" applyNumberFormat="1" applyFont="1" applyAlignment="1">
      <alignment horizontal="right" wrapText="1"/>
    </xf>
    <xf numFmtId="1" fontId="1" fillId="0" borderId="0" xfId="0" applyNumberFormat="1" applyFont="1" applyAlignment="1">
      <alignment horizontal="right" wrapText="1"/>
    </xf>
    <xf numFmtId="2" fontId="1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Parallel Huffman Compression Speed Up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altLang="zh-CN" sz="1400"/>
              <a:t>5</a:t>
            </a:r>
            <a:r>
              <a:rPr lang="en-US" sz="1400"/>
              <a:t>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'5G'!$J$1</c:f>
              <c:strCache>
                <c:ptCount val="1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'2G'!$A$2:$A$10</c15:sqref>
                  </c15:fullRef>
                </c:ext>
              </c:extLst>
              <c:f>'2G'!$A$3:$A$10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80</c:v>
                </c:pt>
                <c:pt idx="7">
                  <c:v>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'5G'!$J$2:$J$10</c15:sqref>
                  </c15:fullRef>
                </c:ext>
              </c:extLst>
              <c:f>'5G'!$J$3:$J$10</c:f>
              <c:numCache>
                <c:formatCode>0.00</c:formatCode>
                <c:ptCount val="8"/>
                <c:pt idx="0">
                  <c:v>0.67495522839605027</c:v>
                </c:pt>
                <c:pt idx="1">
                  <c:v>1.2585236421750463</c:v>
                </c:pt>
                <c:pt idx="2">
                  <c:v>1.7703112345065324</c:v>
                </c:pt>
                <c:pt idx="3">
                  <c:v>2.1677701255447897</c:v>
                </c:pt>
                <c:pt idx="4">
                  <c:v>2.3165929324745833</c:v>
                </c:pt>
                <c:pt idx="5">
                  <c:v>2.5080614940907426</c:v>
                </c:pt>
                <c:pt idx="6">
                  <c:v>2.564951411132868</c:v>
                </c:pt>
                <c:pt idx="7">
                  <c:v>2.5769570880863677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9-44B6-9BEF-9546D65B3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strRef>
              <c:f>'5G'!$J$1</c:f>
              <c:strCache>
                <c:ptCount val="1"/>
                <c:pt idx="0">
                  <c:v>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64</c:v>
              </c:pt>
              <c:pt idx="6">
                <c:v>80</c:v>
              </c:pt>
              <c:pt idx="7">
                <c:v>88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'5G'!$J$2:$J$10</c15:sqref>
                  </c15:fullRef>
                </c:ext>
              </c:extLst>
              <c:f>'5G'!$J$3:$J$10</c:f>
              <c:numCache>
                <c:formatCode>0.00</c:formatCode>
                <c:ptCount val="8"/>
                <c:pt idx="0">
                  <c:v>0.67495522839605027</c:v>
                </c:pt>
                <c:pt idx="1">
                  <c:v>1.2585236421750463</c:v>
                </c:pt>
                <c:pt idx="2">
                  <c:v>1.7703112345065324</c:v>
                </c:pt>
                <c:pt idx="3">
                  <c:v>2.1677701255447897</c:v>
                </c:pt>
                <c:pt idx="4">
                  <c:v>2.3165929324745833</c:v>
                </c:pt>
                <c:pt idx="5">
                  <c:v>2.5080614940907426</c:v>
                </c:pt>
                <c:pt idx="6">
                  <c:v>2.564951411132868</c:v>
                </c:pt>
                <c:pt idx="7">
                  <c:v>2.5769570880863677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9-44B6-9BEF-9546D65B3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Log(Speedup)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Compression Time with Different Approaches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altLang="zh-CN" sz="1400"/>
              <a:t>2</a:t>
            </a:r>
            <a:r>
              <a:rPr lang="en-US" sz="1400"/>
              <a:t>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 Encoding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'2G'!$A$2:$A$10</c15:sqref>
                  </c15:fullRef>
                </c:ext>
              </c:extLst>
              <c:f>'2G'!$A$3:$A$10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80</c:v>
                </c:pt>
                <c:pt idx="7">
                  <c:v>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'2G'!$F$3:$F$10</c15:sqref>
                  </c15:fullRef>
                </c:ext>
              </c:extLst>
              <c:f>'2G'!$F$4:$F$10</c:f>
              <c:numCache>
                <c:formatCode>General</c:formatCode>
                <c:ptCount val="7"/>
                <c:pt idx="0">
                  <c:v>14.921799999999999</c:v>
                </c:pt>
                <c:pt idx="1">
                  <c:v>9.7026199999999996</c:v>
                </c:pt>
                <c:pt idx="2">
                  <c:v>6.4435000000000002</c:v>
                </c:pt>
                <c:pt idx="3">
                  <c:v>5.5961800000000004</c:v>
                </c:pt>
                <c:pt idx="4">
                  <c:v>4.5351699999999999</c:v>
                </c:pt>
                <c:pt idx="5">
                  <c:v>4.3719599999999996</c:v>
                </c:pt>
                <c:pt idx="6">
                  <c:v>4.2313999999999998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E-4B81-8256-8510629F7764}"/>
            </c:ext>
          </c:extLst>
        </c:ser>
        <c:ser>
          <c:idx val="1"/>
          <c:order val="1"/>
          <c:tx>
            <c:v>Parallel Encoding + Histogram Generation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64</c:v>
              </c:pt>
              <c:pt idx="6">
                <c:v>80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'2G'!$F$14:$F$21</c15:sqref>
                  </c15:fullRef>
                </c:ext>
              </c:extLst>
              <c:f>'2G'!$F$15:$F$21</c:f>
              <c:numCache>
                <c:formatCode>General</c:formatCode>
                <c:ptCount val="7"/>
                <c:pt idx="0">
                  <c:v>12.3512</c:v>
                </c:pt>
                <c:pt idx="1">
                  <c:v>6.8137400000000001</c:v>
                </c:pt>
                <c:pt idx="2">
                  <c:v>3.4453100000000001</c:v>
                </c:pt>
                <c:pt idx="3">
                  <c:v>2.5215100000000001</c:v>
                </c:pt>
                <c:pt idx="4">
                  <c:v>1.4974799999999999</c:v>
                </c:pt>
                <c:pt idx="5">
                  <c:v>1.2342900000000001</c:v>
                </c:pt>
                <c:pt idx="6">
                  <c:v>1.22481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E-4B81-8256-8510629F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time (second)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Parallel Huffman Compression Speed Up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altLang="zh-CN" sz="1400"/>
              <a:t>5</a:t>
            </a:r>
            <a:r>
              <a:rPr lang="en-US" sz="1400"/>
              <a:t>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NUMA_5G!$J$1</c:f>
              <c:strCache>
                <c:ptCount val="1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NUMA_5G!$A$2:$A$10</c15:sqref>
                  </c15:fullRef>
                </c:ext>
              </c:extLst>
              <c:f>NUMA_5G!$A$3:$A$10</c:f>
              <c:numCache>
                <c:formatCode>General</c:formatCode>
                <c:ptCount val="8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  <c:pt idx="6">
                  <c:v>77</c:v>
                </c:pt>
                <c:pt idx="7">
                  <c:v>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NUMA_5G!$J$2:$J$10</c15:sqref>
                  </c15:fullRef>
                </c:ext>
              </c:extLst>
              <c:f>NUMA_5G!$J$3:$J$10</c:f>
              <c:numCache>
                <c:formatCode>0.00</c:formatCode>
                <c:ptCount val="8"/>
                <c:pt idx="0">
                  <c:v>7.0624808985330079</c:v>
                </c:pt>
                <c:pt idx="1">
                  <c:v>8.9707211442227788</c:v>
                </c:pt>
                <c:pt idx="2">
                  <c:v>10.229144908390452</c:v>
                </c:pt>
                <c:pt idx="3">
                  <c:v>11.093242523571284</c:v>
                </c:pt>
                <c:pt idx="4">
                  <c:v>12.00185025887394</c:v>
                </c:pt>
                <c:pt idx="5">
                  <c:v>12.49695802068546</c:v>
                </c:pt>
                <c:pt idx="6">
                  <c:v>13.057573965019468</c:v>
                </c:pt>
                <c:pt idx="7">
                  <c:v>13.040304021584827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D-4EB9-A804-41C98676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strRef>
              <c:f>NUMA_5G!$J$1</c:f>
              <c:strCache>
                <c:ptCount val="1"/>
                <c:pt idx="0">
                  <c:v>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11</c:v>
              </c:pt>
              <c:pt idx="1">
                <c:v>22</c:v>
              </c:pt>
              <c:pt idx="2">
                <c:v>33</c:v>
              </c:pt>
              <c:pt idx="3">
                <c:v>44</c:v>
              </c:pt>
              <c:pt idx="4">
                <c:v>55</c:v>
              </c:pt>
              <c:pt idx="5">
                <c:v>66</c:v>
              </c:pt>
              <c:pt idx="6">
                <c:v>77</c:v>
              </c:pt>
              <c:pt idx="7">
                <c:v>88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NUMA_5G!$J$2:$J$10</c15:sqref>
                  </c15:fullRef>
                </c:ext>
              </c:extLst>
              <c:f>NUMA_5G!$J$3:$J$10</c:f>
              <c:numCache>
                <c:formatCode>0.00</c:formatCode>
                <c:ptCount val="8"/>
                <c:pt idx="0">
                  <c:v>7.0624808985330079</c:v>
                </c:pt>
                <c:pt idx="1">
                  <c:v>8.9707211442227788</c:v>
                </c:pt>
                <c:pt idx="2">
                  <c:v>10.229144908390452</c:v>
                </c:pt>
                <c:pt idx="3">
                  <c:v>11.093242523571284</c:v>
                </c:pt>
                <c:pt idx="4">
                  <c:v>12.00185025887394</c:v>
                </c:pt>
                <c:pt idx="5">
                  <c:v>12.49695802068546</c:v>
                </c:pt>
                <c:pt idx="6">
                  <c:v>13.057573965019468</c:v>
                </c:pt>
                <c:pt idx="7">
                  <c:v>13.040304021584827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D-4EB9-A804-41C98676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==</a:t>
            </a:r>
            <a:r>
              <a:rPr lang="en-US" sz="1400"/>
              <a:t>Parallel Huffman Decompression Speed Up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altLang="zh-CN" sz="1400"/>
              <a:t>5</a:t>
            </a:r>
            <a:r>
              <a:rPr lang="en-US" sz="1400"/>
              <a:t>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DecomSpeedup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NUMA_5G!$A$2:$A$10</c15:sqref>
                  </c15:fullRef>
                </c:ext>
              </c:extLst>
              <c:f>NUMA_5G!$A$3:$A$10</c:f>
              <c:numCache>
                <c:formatCode>General</c:formatCode>
                <c:ptCount val="8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  <c:pt idx="6">
                  <c:v>77</c:v>
                </c:pt>
                <c:pt idx="7">
                  <c:v>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NUMA_5G!$K$2:$K$10</c15:sqref>
                  </c15:fullRef>
                </c:ext>
              </c:extLst>
              <c:f>NUMA_5G!$K$3:$K$10</c:f>
              <c:numCache>
                <c:formatCode>0.00</c:formatCode>
                <c:ptCount val="8"/>
                <c:pt idx="0">
                  <c:v>10.653796375754885</c:v>
                </c:pt>
                <c:pt idx="1">
                  <c:v>21.387253061445765</c:v>
                </c:pt>
                <c:pt idx="2">
                  <c:v>25.343684718937517</c:v>
                </c:pt>
                <c:pt idx="3">
                  <c:v>33.188038235770634</c:v>
                </c:pt>
                <c:pt idx="4">
                  <c:v>41.523989958054607</c:v>
                </c:pt>
                <c:pt idx="5">
                  <c:v>49.78011860977012</c:v>
                </c:pt>
                <c:pt idx="6">
                  <c:v>57.985617776906793</c:v>
                </c:pt>
                <c:pt idx="7">
                  <c:v>57.823195722389606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C-4863-B5D5-F93521EF4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v>DecomSpeedup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11</c:v>
              </c:pt>
              <c:pt idx="1">
                <c:v>22</c:v>
              </c:pt>
              <c:pt idx="2">
                <c:v>33</c:v>
              </c:pt>
              <c:pt idx="3">
                <c:v>44</c:v>
              </c:pt>
              <c:pt idx="4">
                <c:v>55</c:v>
              </c:pt>
              <c:pt idx="5">
                <c:v>66</c:v>
              </c:pt>
              <c:pt idx="6">
                <c:v>77</c:v>
              </c:pt>
              <c:pt idx="7">
                <c:v>88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NUMA_5G!$K$2:$K$10</c15:sqref>
                  </c15:fullRef>
                </c:ext>
              </c:extLst>
              <c:f>NUMA_5G!$K$3:$K$10</c:f>
              <c:numCache>
                <c:formatCode>0.00</c:formatCode>
                <c:ptCount val="8"/>
                <c:pt idx="0">
                  <c:v>10.653796375754885</c:v>
                </c:pt>
                <c:pt idx="1">
                  <c:v>21.387253061445765</c:v>
                </c:pt>
                <c:pt idx="2">
                  <c:v>25.343684718937517</c:v>
                </c:pt>
                <c:pt idx="3">
                  <c:v>33.188038235770634</c:v>
                </c:pt>
                <c:pt idx="4">
                  <c:v>41.523989958054607</c:v>
                </c:pt>
                <c:pt idx="5">
                  <c:v>49.78011860977012</c:v>
                </c:pt>
                <c:pt idx="6">
                  <c:v>57.985617776906793</c:v>
                </c:pt>
                <c:pt idx="7">
                  <c:v>57.823195722389606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C-4863-B5D5-F93521EF4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Parallel Huffman Compression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NUMA_5G!$J$12</c:f>
              <c:strCache>
                <c:ptCount val="1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NUMA_5G!$A$2:$A$10</c:f>
              <c:numCache>
                <c:formatCode>General</c:formatCode>
                <c:ptCount val="9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</c:numCache>
            </c:numRef>
          </c:cat>
          <c:val>
            <c:numRef>
              <c:f>NUMA_5G!$J$13:$J$21</c:f>
              <c:numCache>
                <c:formatCode>0.00</c:formatCode>
                <c:ptCount val="9"/>
                <c:pt idx="0">
                  <c:v>1</c:v>
                </c:pt>
                <c:pt idx="1">
                  <c:v>10.862657823414054</c:v>
                </c:pt>
                <c:pt idx="2">
                  <c:v>22.926885227603911</c:v>
                </c:pt>
                <c:pt idx="3">
                  <c:v>22.633695732020865</c:v>
                </c:pt>
                <c:pt idx="4">
                  <c:v>27.768775664628205</c:v>
                </c:pt>
                <c:pt idx="5">
                  <c:v>34.682381854679853</c:v>
                </c:pt>
                <c:pt idx="6">
                  <c:v>41.23446326108413</c:v>
                </c:pt>
                <c:pt idx="7">
                  <c:v>48.412217788529212</c:v>
                </c:pt>
                <c:pt idx="8">
                  <c:v>47.600870304091458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2-4488-902D-930A1E5F9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strRef>
              <c:f>NUMA_5G!$J$12</c:f>
              <c:strCache>
                <c:ptCount val="1"/>
                <c:pt idx="0">
                  <c:v>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NUMA_5G!$J$13:$J$21</c:f>
              <c:numCache>
                <c:formatCode>0.00</c:formatCode>
                <c:ptCount val="9"/>
                <c:pt idx="0">
                  <c:v>1</c:v>
                </c:pt>
                <c:pt idx="1">
                  <c:v>10.862657823414054</c:v>
                </c:pt>
                <c:pt idx="2">
                  <c:v>22.926885227603911</c:v>
                </c:pt>
                <c:pt idx="3">
                  <c:v>22.633695732020865</c:v>
                </c:pt>
                <c:pt idx="4">
                  <c:v>27.768775664628205</c:v>
                </c:pt>
                <c:pt idx="5">
                  <c:v>34.682381854679853</c:v>
                </c:pt>
                <c:pt idx="6">
                  <c:v>41.23446326108413</c:v>
                </c:pt>
                <c:pt idx="7">
                  <c:v>48.412217788529212</c:v>
                </c:pt>
                <c:pt idx="8">
                  <c:v>47.600870304091458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2-4488-902D-930A1E5F9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Parallel Huffman Decompression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NUMA_5G!$K$12</c:f>
              <c:strCache>
                <c:ptCount val="1"/>
                <c:pt idx="0">
                  <c:v>DecomSpeedup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NUMA_5G!$A$2:$A$10</c:f>
              <c:numCache>
                <c:formatCode>General</c:formatCode>
                <c:ptCount val="9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77</c:v>
                </c:pt>
                <c:pt idx="8">
                  <c:v>88</c:v>
                </c:pt>
              </c:numCache>
            </c:numRef>
          </c:cat>
          <c:val>
            <c:numRef>
              <c:f>NUMA_5G!$K$13:$K$21</c:f>
              <c:numCache>
                <c:formatCode>0.00</c:formatCode>
                <c:ptCount val="9"/>
                <c:pt idx="0">
                  <c:v>1</c:v>
                </c:pt>
                <c:pt idx="1">
                  <c:v>10.630638722554892</c:v>
                </c:pt>
                <c:pt idx="2">
                  <c:v>21.535304523629012</c:v>
                </c:pt>
                <c:pt idx="3">
                  <c:v>25.537510668699714</c:v>
                </c:pt>
                <c:pt idx="4">
                  <c:v>33.218259611306536</c:v>
                </c:pt>
                <c:pt idx="5">
                  <c:v>41.564659562263678</c:v>
                </c:pt>
                <c:pt idx="6">
                  <c:v>49.998357154591751</c:v>
                </c:pt>
                <c:pt idx="7">
                  <c:v>57.959745566734327</c:v>
                </c:pt>
                <c:pt idx="8">
                  <c:v>56.356277445637801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8-4299-9D43-CA5C97CF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strRef>
              <c:f>NUMA_5G!$K$12</c:f>
              <c:strCache>
                <c:ptCount val="1"/>
                <c:pt idx="0">
                  <c:v>DecomSpeedup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NUMA_5G!$K$13:$K$21</c:f>
              <c:numCache>
                <c:formatCode>0.00</c:formatCode>
                <c:ptCount val="9"/>
                <c:pt idx="0">
                  <c:v>1</c:v>
                </c:pt>
                <c:pt idx="1">
                  <c:v>10.630638722554892</c:v>
                </c:pt>
                <c:pt idx="2">
                  <c:v>21.535304523629012</c:v>
                </c:pt>
                <c:pt idx="3">
                  <c:v>25.537510668699714</c:v>
                </c:pt>
                <c:pt idx="4">
                  <c:v>33.218259611306536</c:v>
                </c:pt>
                <c:pt idx="5">
                  <c:v>41.564659562263678</c:v>
                </c:pt>
                <c:pt idx="6">
                  <c:v>49.998357154591751</c:v>
                </c:pt>
                <c:pt idx="7">
                  <c:v>57.959745566734327</c:v>
                </c:pt>
                <c:pt idx="8">
                  <c:v>56.356277445637801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8-4299-9D43-CA5C97CF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Compression Time with Different Approaches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altLang="zh-CN" sz="1400"/>
              <a:t>5</a:t>
            </a:r>
            <a:r>
              <a:rPr lang="en-US" sz="1400"/>
              <a:t>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 Encoding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NUMA_5G!$A$3:$A$10</c:f>
              <c:numCache>
                <c:formatCode>General</c:formatCode>
                <c:ptCount val="8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  <c:pt idx="6">
                  <c:v>77</c:v>
                </c:pt>
                <c:pt idx="7">
                  <c:v>88</c:v>
                </c:pt>
              </c:numCache>
            </c:numRef>
          </c:cat>
          <c:val>
            <c:numRef>
              <c:f>NUMA_5G!$F$3:$F$10</c:f>
              <c:numCache>
                <c:formatCode>General</c:formatCode>
                <c:ptCount val="8"/>
                <c:pt idx="0">
                  <c:v>20.940799999999999</c:v>
                </c:pt>
                <c:pt idx="1">
                  <c:v>16.4863</c:v>
                </c:pt>
                <c:pt idx="2">
                  <c:v>14.4581</c:v>
                </c:pt>
                <c:pt idx="3">
                  <c:v>13.331899999999999</c:v>
                </c:pt>
                <c:pt idx="4">
                  <c:v>12.3226</c:v>
                </c:pt>
                <c:pt idx="5">
                  <c:v>11.8344</c:v>
                </c:pt>
                <c:pt idx="6">
                  <c:v>11.3263</c:v>
                </c:pt>
                <c:pt idx="7">
                  <c:v>11.3413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2-4792-B852-431F8C830652}"/>
            </c:ext>
          </c:extLst>
        </c:ser>
        <c:ser>
          <c:idx val="1"/>
          <c:order val="1"/>
          <c:tx>
            <c:v>Parallel Encoding + Histogram Generation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NUMA_5G!$A$3:$A$10</c:f>
              <c:numCache>
                <c:formatCode>General</c:formatCode>
                <c:ptCount val="8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  <c:pt idx="6">
                  <c:v>77</c:v>
                </c:pt>
                <c:pt idx="7">
                  <c:v>88</c:v>
                </c:pt>
              </c:numCache>
            </c:numRef>
          </c:cat>
          <c:val>
            <c:numRef>
              <c:f>NUMA_5G!$F$14:$F$21</c:f>
              <c:numCache>
                <c:formatCode>General</c:formatCode>
                <c:ptCount val="8"/>
                <c:pt idx="0">
                  <c:v>13.6149</c:v>
                </c:pt>
                <c:pt idx="1">
                  <c:v>6.4506800000000002</c:v>
                </c:pt>
                <c:pt idx="2">
                  <c:v>6.5342399999999996</c:v>
                </c:pt>
                <c:pt idx="3">
                  <c:v>5.3259100000000004</c:v>
                </c:pt>
                <c:pt idx="4">
                  <c:v>4.26424</c:v>
                </c:pt>
                <c:pt idx="5">
                  <c:v>3.5866600000000002</c:v>
                </c:pt>
                <c:pt idx="6">
                  <c:v>3.0548899999999999</c:v>
                </c:pt>
                <c:pt idx="7">
                  <c:v>3.1069599999999999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2-4792-B852-431F8C83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cores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altLang="zh-CN"/>
                  <a:t>ompression time</a:t>
                </a:r>
                <a:r>
                  <a:rPr lang="en-US" altLang="zh-CN" baseline="0"/>
                  <a:t> (second)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Parallel Huffman Compression Speed Up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altLang="zh-CN" sz="1400"/>
              <a:t>5</a:t>
            </a:r>
            <a:r>
              <a:rPr lang="en-US" sz="1400"/>
              <a:t>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'GHC 550MB'!$J$1</c:f>
              <c:strCache>
                <c:ptCount val="1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'GHC 550MB'!$A$2:$A$10</c15:sqref>
                  </c15:fullRef>
                </c:ext>
              </c:extLst>
              <c:f>'GHC 550MB'!$A$3:$A$6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'GHC 550MB'!$J$2:$J$10</c15:sqref>
                  </c15:fullRef>
                </c:ext>
              </c:extLst>
              <c:f>'GHC 550MB'!$J$3:$J$6</c:f>
              <c:numCache>
                <c:formatCode>0.00</c:formatCode>
                <c:ptCount val="4"/>
                <c:pt idx="0">
                  <c:v>0.62867166482874359</c:v>
                </c:pt>
                <c:pt idx="1">
                  <c:v>1.1258294579709709</c:v>
                </c:pt>
                <c:pt idx="2">
                  <c:v>1.5771403565886233</c:v>
                </c:pt>
                <c:pt idx="3">
                  <c:v>1.6252304266213329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2-471B-8EC7-BB49539E4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strRef>
              <c:f>'GHC 550MB'!$J$1</c:f>
              <c:strCache>
                <c:ptCount val="1"/>
                <c:pt idx="0">
                  <c:v>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'GHC 550MB'!$J$2:$J$10</c15:sqref>
                  </c15:fullRef>
                </c:ext>
              </c:extLst>
              <c:f>'GHC 550MB'!$J$3:$J$6</c:f>
              <c:numCache>
                <c:formatCode>0.00</c:formatCode>
                <c:ptCount val="4"/>
                <c:pt idx="0">
                  <c:v>0.62867166482874359</c:v>
                </c:pt>
                <c:pt idx="1">
                  <c:v>1.1258294579709709</c:v>
                </c:pt>
                <c:pt idx="2">
                  <c:v>1.5771403565886233</c:v>
                </c:pt>
                <c:pt idx="3">
                  <c:v>1.6252304266213329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2-471B-8EC7-BB49539E4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Log(Speedup)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==</a:t>
            </a:r>
            <a:r>
              <a:rPr lang="en-US" sz="1400"/>
              <a:t>Parallel Huffman Decompression Speed Up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altLang="zh-CN" sz="1400"/>
              <a:t>5</a:t>
            </a:r>
            <a:r>
              <a:rPr lang="en-US" sz="1400"/>
              <a:t>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'GHC 550MB'!$J$1</c:f>
              <c:strCache>
                <c:ptCount val="1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'GHC 550MB'!$A$2:$A$10</c15:sqref>
                  </c15:fullRef>
                </c:ext>
              </c:extLst>
              <c:f>'GHC 550MB'!$A$3:$A$6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'GHC 550MB'!$K$2:$K$10</c15:sqref>
                  </c15:fullRef>
                </c:ext>
              </c:extLst>
              <c:f>'GHC 550MB'!$K$3:$K$6</c:f>
              <c:numCache>
                <c:formatCode>0.00</c:formatCode>
                <c:ptCount val="4"/>
                <c:pt idx="0">
                  <c:v>0.64126683141478702</c:v>
                </c:pt>
                <c:pt idx="1">
                  <c:v>1.2824383134941222</c:v>
                </c:pt>
                <c:pt idx="2">
                  <c:v>1.9127986221221114</c:v>
                </c:pt>
                <c:pt idx="3">
                  <c:v>2.2107546357457992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0-4B7F-ADCD-98223266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strRef>
              <c:f>'GHC 550MB'!$J$1</c:f>
              <c:strCache>
                <c:ptCount val="1"/>
                <c:pt idx="0">
                  <c:v>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'GHC 550MB'!$K$2:$K$10</c15:sqref>
                  </c15:fullRef>
                </c:ext>
              </c:extLst>
              <c:f>'GHC 550MB'!$K$3:$K$6</c:f>
              <c:numCache>
                <c:formatCode>0.00</c:formatCode>
                <c:ptCount val="4"/>
                <c:pt idx="0">
                  <c:v>0.64126683141478702</c:v>
                </c:pt>
                <c:pt idx="1">
                  <c:v>1.2824383134941222</c:v>
                </c:pt>
                <c:pt idx="2">
                  <c:v>1.9127986221221114</c:v>
                </c:pt>
                <c:pt idx="3">
                  <c:v>2.2107546357457992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0-4B7F-ADCD-98223266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Log(Speedup)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Parallel Huffman Compression Speed Up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altLang="zh-CN" sz="1400"/>
              <a:t>5</a:t>
            </a:r>
            <a:r>
              <a:rPr lang="en-US" sz="1400"/>
              <a:t>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'GHC 550MB'!$J$12</c:f>
              <c:strCache>
                <c:ptCount val="1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'GHC 550MB'!$A$2:$A$10</c15:sqref>
                  </c15:fullRef>
                </c:ext>
              </c:extLst>
              <c:f>'GHC 550MB'!$A$2:$A$6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'GHC 550MB'!$J$13:$J$21</c15:sqref>
                  </c15:fullRef>
                </c:ext>
              </c:extLst>
              <c:f>'GHC 550MB'!$J$13:$J$17</c:f>
              <c:numCache>
                <c:formatCode>0.00</c:formatCode>
                <c:ptCount val="5"/>
                <c:pt idx="0">
                  <c:v>0</c:v>
                </c:pt>
                <c:pt idx="1">
                  <c:v>0.71414758992058003</c:v>
                </c:pt>
                <c:pt idx="2">
                  <c:v>1.3239439662723074</c:v>
                </c:pt>
                <c:pt idx="3">
                  <c:v>1.9828659262784172</c:v>
                </c:pt>
                <c:pt idx="4">
                  <c:v>2.0851435839440144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0-4E1E-B102-D1F90F6AD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strRef>
              <c:f>'GHC 550MB'!$J$12</c:f>
              <c:strCache>
                <c:ptCount val="1"/>
                <c:pt idx="0">
                  <c:v>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'GHC 550MB'!$J$13:$J$21</c15:sqref>
                  </c15:fullRef>
                </c:ext>
              </c:extLst>
              <c:f>'GHC 550MB'!$J$13:$J$17</c:f>
              <c:numCache>
                <c:formatCode>0.00</c:formatCode>
                <c:ptCount val="5"/>
                <c:pt idx="0">
                  <c:v>0</c:v>
                </c:pt>
                <c:pt idx="1">
                  <c:v>0.71414758992058003</c:v>
                </c:pt>
                <c:pt idx="2">
                  <c:v>1.3239439662723074</c:v>
                </c:pt>
                <c:pt idx="3">
                  <c:v>1.9828659262784172</c:v>
                </c:pt>
                <c:pt idx="4">
                  <c:v>2.0851435839440144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0-4E1E-B102-D1F90F6AD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Log(Speedup)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Parallel Huffman Decompression Speed Up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altLang="zh-CN" sz="1400"/>
              <a:t>5</a:t>
            </a:r>
            <a:r>
              <a:rPr lang="en-US" sz="1400"/>
              <a:t>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'GHC 550MB'!$K$12</c:f>
              <c:strCache>
                <c:ptCount val="1"/>
                <c:pt idx="0">
                  <c:v>DecomSpeedup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'GHC 550MB'!$A$2:$A$10</c15:sqref>
                  </c15:fullRef>
                </c:ext>
              </c:extLst>
              <c:f>'GHC 550MB'!$A$2:$A$6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'GHC 550MB'!$K$13:$K$21</c15:sqref>
                  </c15:fullRef>
                </c:ext>
              </c:extLst>
              <c:f>'GHC 550MB'!$K$13:$K$17</c:f>
              <c:numCache>
                <c:formatCode>0.00</c:formatCode>
                <c:ptCount val="5"/>
                <c:pt idx="0">
                  <c:v>0</c:v>
                </c:pt>
                <c:pt idx="1">
                  <c:v>0.63703843606370392</c:v>
                </c:pt>
                <c:pt idx="2">
                  <c:v>1.272190246083142</c:v>
                </c:pt>
                <c:pt idx="3">
                  <c:v>1.9140552146374787</c:v>
                </c:pt>
                <c:pt idx="4">
                  <c:v>2.1656823901199806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4-4714-8278-7BB414B1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strRef>
              <c:f>'GHC 550MB'!$K$12</c:f>
              <c:strCache>
                <c:ptCount val="1"/>
                <c:pt idx="0">
                  <c:v>DecomSpeedup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'GHC 550MB'!$K$13:$K$21</c15:sqref>
                  </c15:fullRef>
                </c:ext>
              </c:extLst>
              <c:f>'GHC 550MB'!$K$13:$K$17</c:f>
              <c:numCache>
                <c:formatCode>0.00</c:formatCode>
                <c:ptCount val="5"/>
                <c:pt idx="0">
                  <c:v>0</c:v>
                </c:pt>
                <c:pt idx="1">
                  <c:v>0.63703843606370392</c:v>
                </c:pt>
                <c:pt idx="2">
                  <c:v>1.272190246083142</c:v>
                </c:pt>
                <c:pt idx="3">
                  <c:v>1.9140552146374787</c:v>
                </c:pt>
                <c:pt idx="4">
                  <c:v>2.1656823901199806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4-4714-8278-7BB414B1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Log(Speedup)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==</a:t>
            </a:r>
            <a:r>
              <a:rPr lang="en-US" sz="1400"/>
              <a:t>Parallel Huffman Decompression Speed Up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altLang="zh-CN" sz="1400"/>
              <a:t>5</a:t>
            </a:r>
            <a:r>
              <a:rPr lang="en-US" sz="1400"/>
              <a:t>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'5G'!$J$1</c:f>
              <c:strCache>
                <c:ptCount val="1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'2G'!$A$2:$A$10</c15:sqref>
                  </c15:fullRef>
                </c:ext>
              </c:extLst>
              <c:f>'2G'!$A$3:$A$10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80</c:v>
                </c:pt>
                <c:pt idx="7">
                  <c:v>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'5G'!$K$2:$K$10</c15:sqref>
                  </c15:fullRef>
                </c:ext>
              </c:extLst>
              <c:f>'5G'!$K$3:$K$10</c:f>
              <c:numCache>
                <c:formatCode>0.00</c:formatCode>
                <c:ptCount val="8"/>
                <c:pt idx="0">
                  <c:v>0.74333569282577394</c:v>
                </c:pt>
                <c:pt idx="1">
                  <c:v>1.4213470671156476</c:v>
                </c:pt>
                <c:pt idx="2">
                  <c:v>2.1158986898275405</c:v>
                </c:pt>
                <c:pt idx="3">
                  <c:v>2.8111337647307444</c:v>
                </c:pt>
                <c:pt idx="4">
                  <c:v>3.2911647264757278</c:v>
                </c:pt>
                <c:pt idx="5">
                  <c:v>3.9192526226065292</c:v>
                </c:pt>
                <c:pt idx="6">
                  <c:v>4.1140220655744182</c:v>
                </c:pt>
                <c:pt idx="7">
                  <c:v>4.171458786182229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9-45E2-87F7-60764305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strRef>
              <c:f>'5G'!$J$1</c:f>
              <c:strCache>
                <c:ptCount val="1"/>
                <c:pt idx="0">
                  <c:v>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64</c:v>
              </c:pt>
              <c:pt idx="6">
                <c:v>80</c:v>
              </c:pt>
              <c:pt idx="7">
                <c:v>88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'5G'!$K$2:$K$10</c15:sqref>
                  </c15:fullRef>
                </c:ext>
              </c:extLst>
              <c:f>'5G'!$K$3:$K$10</c:f>
              <c:numCache>
                <c:formatCode>0.00</c:formatCode>
                <c:ptCount val="8"/>
                <c:pt idx="0">
                  <c:v>0.74333569282577394</c:v>
                </c:pt>
                <c:pt idx="1">
                  <c:v>1.4213470671156476</c:v>
                </c:pt>
                <c:pt idx="2">
                  <c:v>2.1158986898275405</c:v>
                </c:pt>
                <c:pt idx="3">
                  <c:v>2.8111337647307444</c:v>
                </c:pt>
                <c:pt idx="4">
                  <c:v>3.2911647264757278</c:v>
                </c:pt>
                <c:pt idx="5">
                  <c:v>3.9192526226065292</c:v>
                </c:pt>
                <c:pt idx="6">
                  <c:v>4.1140220655744182</c:v>
                </c:pt>
                <c:pt idx="7">
                  <c:v>4.171458786182229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9-45E2-87F7-60764305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baseline="0">
                    <a:effectLst/>
                  </a:rPr>
                  <a:t>Log(Speedup)</a:t>
                </a:r>
                <a:endParaRPr lang="zh-CN" altLang="zh-CN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Compression Time with Different Approaches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altLang="zh-CN" sz="1400"/>
              <a:t>5</a:t>
            </a:r>
            <a:r>
              <a:rPr lang="en-US" sz="1400"/>
              <a:t>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 Encoding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'GHC 550MB'!$A$3:$A$10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'GHC 550MB'!$F$3:$F$6</c:f>
              <c:numCache>
                <c:formatCode>General</c:formatCode>
                <c:ptCount val="4"/>
                <c:pt idx="0">
                  <c:v>5.5019999999999998</c:v>
                </c:pt>
                <c:pt idx="1">
                  <c:v>3.3466300000000002</c:v>
                </c:pt>
                <c:pt idx="2">
                  <c:v>2.1311100000000001</c:v>
                </c:pt>
                <c:pt idx="3">
                  <c:v>2.03105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5-4F22-8956-C312E6D632C5}"/>
            </c:ext>
          </c:extLst>
        </c:ser>
        <c:ser>
          <c:idx val="1"/>
          <c:order val="1"/>
          <c:tx>
            <c:v>Parallel Encoding + Histogram Generation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'GHC 550MB'!$A$3:$A$10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'GHC 550MB'!$F$14:$F$17</c:f>
              <c:numCache>
                <c:formatCode>General</c:formatCode>
                <c:ptCount val="4"/>
                <c:pt idx="0">
                  <c:v>5.0512499999999996</c:v>
                </c:pt>
                <c:pt idx="1">
                  <c:v>2.7451599999999998</c:v>
                </c:pt>
                <c:pt idx="2">
                  <c:v>1.4203699999999999</c:v>
                </c:pt>
                <c:pt idx="3">
                  <c:v>1.2822800000000001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5-4F22-8956-C312E6D6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cores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altLang="zh-CN"/>
                  <a:t>ompression time</a:t>
                </a:r>
                <a:r>
                  <a:rPr lang="en-US" altLang="zh-CN" baseline="0"/>
                  <a:t> (second)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Parallel Huffman Compression Speed Up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altLang="zh-CN" sz="1400"/>
              <a:t>5</a:t>
            </a:r>
            <a:r>
              <a:rPr lang="en-US" sz="1400"/>
              <a:t>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Phi!$J$1</c:f>
              <c:strCache>
                <c:ptCount val="1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Phi!$A$2:$A$10</c15:sqref>
                  </c15:fullRef>
                </c:ext>
              </c:extLst>
              <c:f>Phi!$A$3:$A$10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Phi!$J$2:$J$10</c15:sqref>
                  </c15:fullRef>
                </c:ext>
              </c:extLst>
              <c:f>Phi!$J$3:$J$10</c:f>
              <c:numCache>
                <c:formatCode>0.00</c:formatCode>
                <c:ptCount val="8"/>
                <c:pt idx="0">
                  <c:v>0.6946879784353005</c:v>
                </c:pt>
                <c:pt idx="1">
                  <c:v>1.1639803719173429</c:v>
                </c:pt>
                <c:pt idx="2">
                  <c:v>1.5662792073485137</c:v>
                </c:pt>
                <c:pt idx="3">
                  <c:v>1.8547093857669847</c:v>
                </c:pt>
                <c:pt idx="4">
                  <c:v>2.0365643307999788</c:v>
                </c:pt>
                <c:pt idx="5">
                  <c:v>2.137144322677103</c:v>
                </c:pt>
                <c:pt idx="6">
                  <c:v>2.1385349651431471</c:v>
                </c:pt>
                <c:pt idx="7">
                  <c:v>2.1361503863280573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4-4199-A529-20E3E301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strRef>
              <c:f>Phi!$J$1</c:f>
              <c:strCache>
                <c:ptCount val="1"/>
                <c:pt idx="0">
                  <c:v>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64</c:v>
              </c:pt>
              <c:pt idx="6">
                <c:v>128</c:v>
              </c:pt>
              <c:pt idx="7">
                <c:v>256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Phi!$J$2:$J$10</c15:sqref>
                  </c15:fullRef>
                </c:ext>
              </c:extLst>
              <c:f>Phi!$J$3:$J$10</c:f>
              <c:numCache>
                <c:formatCode>0.00</c:formatCode>
                <c:ptCount val="8"/>
                <c:pt idx="0">
                  <c:v>0.6946879784353005</c:v>
                </c:pt>
                <c:pt idx="1">
                  <c:v>1.1639803719173429</c:v>
                </c:pt>
                <c:pt idx="2">
                  <c:v>1.5662792073485137</c:v>
                </c:pt>
                <c:pt idx="3">
                  <c:v>1.8547093857669847</c:v>
                </c:pt>
                <c:pt idx="4">
                  <c:v>2.0365643307999788</c:v>
                </c:pt>
                <c:pt idx="5">
                  <c:v>2.137144322677103</c:v>
                </c:pt>
                <c:pt idx="6">
                  <c:v>2.1385349651431471</c:v>
                </c:pt>
                <c:pt idx="7">
                  <c:v>2.1361503863280573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199-A529-20E3E301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Log(Speedup)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==</a:t>
            </a:r>
            <a:r>
              <a:rPr lang="en-US" sz="1400"/>
              <a:t>Parallel Huffman Decompression Speed Up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altLang="zh-CN" sz="1400"/>
              <a:t>5</a:t>
            </a:r>
            <a:r>
              <a:rPr lang="en-US" sz="1400"/>
              <a:t>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DecomSpeedup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Phi!$A$2:$A$10</c15:sqref>
                  </c15:fullRef>
                </c:ext>
              </c:extLst>
              <c:f>Phi!$A$3:$A$10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Phi!$K$2:$K$10</c15:sqref>
                  </c15:fullRef>
                </c:ext>
              </c:extLst>
              <c:f>Phi!$K$3:$K$10</c:f>
              <c:numCache>
                <c:formatCode>0.00</c:formatCode>
                <c:ptCount val="8"/>
                <c:pt idx="0">
                  <c:v>0.768335339579304</c:v>
                </c:pt>
                <c:pt idx="1">
                  <c:v>1.4079479264151313</c:v>
                </c:pt>
                <c:pt idx="2">
                  <c:v>2.0985080322131231</c:v>
                </c:pt>
                <c:pt idx="3">
                  <c:v>2.7903703689524981</c:v>
                </c:pt>
                <c:pt idx="4">
                  <c:v>3.4825922466200443</c:v>
                </c:pt>
                <c:pt idx="5">
                  <c:v>4.1639246076804817</c:v>
                </c:pt>
                <c:pt idx="6">
                  <c:v>4.1615934193669535</c:v>
                </c:pt>
                <c:pt idx="7">
                  <c:v>4.1653871182741202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2-48AA-A2DF-7CDF4A67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v>DecomSpeedup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64</c:v>
              </c:pt>
              <c:pt idx="6">
                <c:v>128</c:v>
              </c:pt>
              <c:pt idx="7">
                <c:v>256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Phi!$K$2:$K$10</c15:sqref>
                  </c15:fullRef>
                </c:ext>
              </c:extLst>
              <c:f>Phi!$K$3:$K$10</c:f>
              <c:numCache>
                <c:formatCode>0.00</c:formatCode>
                <c:ptCount val="8"/>
                <c:pt idx="0">
                  <c:v>0.768335339579304</c:v>
                </c:pt>
                <c:pt idx="1">
                  <c:v>1.4079479264151313</c:v>
                </c:pt>
                <c:pt idx="2">
                  <c:v>2.0985080322131231</c:v>
                </c:pt>
                <c:pt idx="3">
                  <c:v>2.7903703689524981</c:v>
                </c:pt>
                <c:pt idx="4">
                  <c:v>3.4825922466200443</c:v>
                </c:pt>
                <c:pt idx="5">
                  <c:v>4.1639246076804817</c:v>
                </c:pt>
                <c:pt idx="6">
                  <c:v>4.1615934193669535</c:v>
                </c:pt>
                <c:pt idx="7">
                  <c:v>4.1653871182741202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2-48AA-A2DF-7CDF4A67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Log(Speedup)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Parallel Huffman Compression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Phi!$J$12</c:f>
              <c:strCache>
                <c:ptCount val="1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Phi!$A$2:$A$10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Phi!$J$13:$J$21</c:f>
              <c:numCache>
                <c:formatCode>0.00</c:formatCode>
                <c:ptCount val="9"/>
                <c:pt idx="0">
                  <c:v>0</c:v>
                </c:pt>
                <c:pt idx="1">
                  <c:v>0.87110475470985393</c:v>
                </c:pt>
                <c:pt idx="2">
                  <c:v>1.5111680791325452</c:v>
                </c:pt>
                <c:pt idx="3">
                  <c:v>2.201378003797382</c:v>
                </c:pt>
                <c:pt idx="4">
                  <c:v>2.8940518680365872</c:v>
                </c:pt>
                <c:pt idx="5">
                  <c:v>3.5866528968373865</c:v>
                </c:pt>
                <c:pt idx="6">
                  <c:v>4.2693607403435889</c:v>
                </c:pt>
                <c:pt idx="7">
                  <c:v>4.2605654782759013</c:v>
                </c:pt>
                <c:pt idx="8">
                  <c:v>4.2250018279301722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C-496E-843D-3289DFF51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strRef>
              <c:f>Phi!$J$12</c:f>
              <c:strCache>
                <c:ptCount val="1"/>
                <c:pt idx="0">
                  <c:v>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Phi!$J$13:$J$21</c:f>
              <c:numCache>
                <c:formatCode>0.00</c:formatCode>
                <c:ptCount val="9"/>
                <c:pt idx="0">
                  <c:v>0</c:v>
                </c:pt>
                <c:pt idx="1">
                  <c:v>0.87110475470985393</c:v>
                </c:pt>
                <c:pt idx="2">
                  <c:v>1.5111680791325452</c:v>
                </c:pt>
                <c:pt idx="3">
                  <c:v>2.201378003797382</c:v>
                </c:pt>
                <c:pt idx="4">
                  <c:v>2.8940518680365872</c:v>
                </c:pt>
                <c:pt idx="5">
                  <c:v>3.5866528968373865</c:v>
                </c:pt>
                <c:pt idx="6">
                  <c:v>4.2693607403435889</c:v>
                </c:pt>
                <c:pt idx="7">
                  <c:v>4.2605654782759013</c:v>
                </c:pt>
                <c:pt idx="8">
                  <c:v>4.2250018279301722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C-496E-843D-3289DFF51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Log(Speedup)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Parallel Huffman Decompression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Phi!$K$12</c:f>
              <c:strCache>
                <c:ptCount val="1"/>
                <c:pt idx="0">
                  <c:v>DecomSpeedup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Phi!$A$2:$A$10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Phi!$K$13:$K$21</c:f>
              <c:numCache>
                <c:formatCode>0.00</c:formatCode>
                <c:ptCount val="9"/>
                <c:pt idx="0">
                  <c:v>0</c:v>
                </c:pt>
                <c:pt idx="1">
                  <c:v>0.76754102258870005</c:v>
                </c:pt>
                <c:pt idx="2">
                  <c:v>1.4081218788954799</c:v>
                </c:pt>
                <c:pt idx="3">
                  <c:v>2.0986691411385965</c:v>
                </c:pt>
                <c:pt idx="4">
                  <c:v>2.7901785580403442</c:v>
                </c:pt>
                <c:pt idx="5">
                  <c:v>3.4826058478144768</c:v>
                </c:pt>
                <c:pt idx="6">
                  <c:v>4.1645162021670608</c:v>
                </c:pt>
                <c:pt idx="7">
                  <c:v>4.1620079979050395</c:v>
                </c:pt>
                <c:pt idx="8">
                  <c:v>4.1597250726751929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E-40BF-92EA-E8B289A1D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strRef>
              <c:f>Phi!$K$12</c:f>
              <c:strCache>
                <c:ptCount val="1"/>
                <c:pt idx="0">
                  <c:v>DecomSpeedup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Phi!$K$13:$K$21</c:f>
              <c:numCache>
                <c:formatCode>0.00</c:formatCode>
                <c:ptCount val="9"/>
                <c:pt idx="0">
                  <c:v>0</c:v>
                </c:pt>
                <c:pt idx="1">
                  <c:v>0.76754102258870005</c:v>
                </c:pt>
                <c:pt idx="2">
                  <c:v>1.4081218788954799</c:v>
                </c:pt>
                <c:pt idx="3">
                  <c:v>2.0986691411385965</c:v>
                </c:pt>
                <c:pt idx="4">
                  <c:v>2.7901785580403442</c:v>
                </c:pt>
                <c:pt idx="5">
                  <c:v>3.4826058478144768</c:v>
                </c:pt>
                <c:pt idx="6">
                  <c:v>4.1645162021670608</c:v>
                </c:pt>
                <c:pt idx="7">
                  <c:v>4.1620079979050395</c:v>
                </c:pt>
                <c:pt idx="8">
                  <c:v>4.1597250726751929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E-40BF-92EA-E8B289A1D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Log(Speedup)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Compression Time with Different Approaches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altLang="zh-CN" sz="1400"/>
              <a:t>5</a:t>
            </a:r>
            <a:r>
              <a:rPr lang="en-US" sz="1400"/>
              <a:t>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 Encoding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Phi!$A$3:$A$10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Phi!$F$3:$F$10</c:f>
              <c:numCache>
                <c:formatCode>General</c:formatCode>
                <c:ptCount val="8"/>
                <c:pt idx="0">
                  <c:v>234.43799999999999</c:v>
                </c:pt>
                <c:pt idx="1">
                  <c:v>146.62799999999999</c:v>
                </c:pt>
                <c:pt idx="2">
                  <c:v>98.061999999999998</c:v>
                </c:pt>
                <c:pt idx="3">
                  <c:v>73.491500000000002</c:v>
                </c:pt>
                <c:pt idx="4">
                  <c:v>61.271500000000003</c:v>
                </c:pt>
                <c:pt idx="5">
                  <c:v>55.4086</c:v>
                </c:pt>
                <c:pt idx="6">
                  <c:v>55.331600000000002</c:v>
                </c:pt>
                <c:pt idx="7">
                  <c:v>55.463700000000003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2-4E55-A204-EAD70B9CFEC7}"/>
            </c:ext>
          </c:extLst>
        </c:ser>
        <c:ser>
          <c:idx val="1"/>
          <c:order val="1"/>
          <c:tx>
            <c:v>Parallel Encoding + Histogram Generation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Phi!$A$3:$A$10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Phi!$F$14:$F$21</c:f>
              <c:numCache>
                <c:formatCode>General</c:formatCode>
                <c:ptCount val="8"/>
                <c:pt idx="0">
                  <c:v>196.52199999999999</c:v>
                </c:pt>
                <c:pt idx="1">
                  <c:v>103.61799999999999</c:v>
                </c:pt>
                <c:pt idx="2">
                  <c:v>51.961399999999998</c:v>
                </c:pt>
                <c:pt idx="3">
                  <c:v>25.992999999999999</c:v>
                </c:pt>
                <c:pt idx="4">
                  <c:v>13.0036</c:v>
                </c:pt>
                <c:pt idx="5">
                  <c:v>6.57003</c:v>
                </c:pt>
                <c:pt idx="6">
                  <c:v>6.6280700000000001</c:v>
                </c:pt>
                <c:pt idx="7">
                  <c:v>6.8680300000000001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2-4E55-A204-EAD70B9C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cores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altLang="zh-CN"/>
                  <a:t>ompression time</a:t>
                </a:r>
                <a:r>
                  <a:rPr lang="en-US" altLang="zh-CN" baseline="0"/>
                  <a:t> (second)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Parallel Huffman Compression Speed Up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altLang="zh-CN" sz="1400"/>
              <a:t>5</a:t>
            </a:r>
            <a:r>
              <a:rPr lang="en-US" sz="1400"/>
              <a:t>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'5G'!$J$12</c:f>
              <c:strCache>
                <c:ptCount val="1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'2G'!$A$2:$A$10</c15:sqref>
                  </c15:fullRef>
                </c:ext>
              </c:extLst>
              <c:f>'2G'!$A$3:$A$10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80</c:v>
                </c:pt>
                <c:pt idx="7">
                  <c:v>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'5G'!$J$13:$J$21</c15:sqref>
                  </c15:fullRef>
                </c:ext>
              </c:extLst>
              <c:f>'5G'!$J$14:$J$21</c:f>
              <c:numCache>
                <c:formatCode>0.00</c:formatCode>
                <c:ptCount val="8"/>
                <c:pt idx="0">
                  <c:v>0.75046684056732438</c:v>
                </c:pt>
                <c:pt idx="1">
                  <c:v>1.4378298016149726</c:v>
                </c:pt>
                <c:pt idx="2">
                  <c:v>2.129075983290289</c:v>
                </c:pt>
                <c:pt idx="3">
                  <c:v>2.8006164080818796</c:v>
                </c:pt>
                <c:pt idx="4">
                  <c:v>3.1300823394882951</c:v>
                </c:pt>
                <c:pt idx="5">
                  <c:v>3.6815297496365704</c:v>
                </c:pt>
                <c:pt idx="6">
                  <c:v>3.8767508846492165</c:v>
                </c:pt>
                <c:pt idx="7">
                  <c:v>3.9148233356197619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0-497D-AD89-8BC3A499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strRef>
              <c:f>'5G'!$J$12</c:f>
              <c:strCache>
                <c:ptCount val="1"/>
                <c:pt idx="0">
                  <c:v>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64</c:v>
              </c:pt>
              <c:pt idx="6">
                <c:v>80</c:v>
              </c:pt>
              <c:pt idx="7">
                <c:v>88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'5G'!$J$13:$J$21</c15:sqref>
                  </c15:fullRef>
                </c:ext>
              </c:extLst>
              <c:f>'5G'!$J$14:$J$21</c:f>
              <c:numCache>
                <c:formatCode>0.00</c:formatCode>
                <c:ptCount val="8"/>
                <c:pt idx="0">
                  <c:v>0.75046684056732438</c:v>
                </c:pt>
                <c:pt idx="1">
                  <c:v>1.4378298016149726</c:v>
                </c:pt>
                <c:pt idx="2">
                  <c:v>2.129075983290289</c:v>
                </c:pt>
                <c:pt idx="3">
                  <c:v>2.8006164080818796</c:v>
                </c:pt>
                <c:pt idx="4">
                  <c:v>3.1300823394882951</c:v>
                </c:pt>
                <c:pt idx="5">
                  <c:v>3.6815297496365704</c:v>
                </c:pt>
                <c:pt idx="6">
                  <c:v>3.8767508846492165</c:v>
                </c:pt>
                <c:pt idx="7">
                  <c:v>3.9148233356197619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0-497D-AD89-8BC3A499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Log(Speedup)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Parallel Huffman Decompression Speed Up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altLang="zh-CN" sz="1400"/>
              <a:t>5</a:t>
            </a:r>
            <a:r>
              <a:rPr lang="en-US" sz="1400"/>
              <a:t>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'5G'!$K$12</c:f>
              <c:strCache>
                <c:ptCount val="1"/>
                <c:pt idx="0">
                  <c:v>DecomSpeedup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'2G'!$A$2:$A$10</c15:sqref>
                  </c15:fullRef>
                </c:ext>
              </c:extLst>
              <c:f>'2G'!$A$3:$A$10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80</c:v>
                </c:pt>
                <c:pt idx="7">
                  <c:v>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'5G'!$K$13:$K$21</c15:sqref>
                  </c15:fullRef>
                </c:ext>
              </c:extLst>
              <c:f>'5G'!$K$14:$K$21</c:f>
              <c:numCache>
                <c:formatCode>0.00</c:formatCode>
                <c:ptCount val="8"/>
                <c:pt idx="0">
                  <c:v>0.7429643885774625</c:v>
                </c:pt>
                <c:pt idx="1">
                  <c:v>1.4304247617685928</c:v>
                </c:pt>
                <c:pt idx="2">
                  <c:v>2.1186160522910393</c:v>
                </c:pt>
                <c:pt idx="3">
                  <c:v>2.8080954150388906</c:v>
                </c:pt>
                <c:pt idx="4">
                  <c:v>3.2750168841314276</c:v>
                </c:pt>
                <c:pt idx="5">
                  <c:v>3.9211602833490216</c:v>
                </c:pt>
                <c:pt idx="6">
                  <c:v>3.9790760906734155</c:v>
                </c:pt>
                <c:pt idx="7">
                  <c:v>4.0853587732638115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43CE-8F71-FF7AA7B13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strRef>
              <c:f>'5G'!$K$12</c:f>
              <c:strCache>
                <c:ptCount val="1"/>
                <c:pt idx="0">
                  <c:v>DecomSpeedup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64</c:v>
              </c:pt>
              <c:pt idx="6">
                <c:v>80</c:v>
              </c:pt>
              <c:pt idx="7">
                <c:v>88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'5G'!$K$13:$K$21</c15:sqref>
                  </c15:fullRef>
                </c:ext>
              </c:extLst>
              <c:f>'5G'!$K$14:$K$21</c:f>
              <c:numCache>
                <c:formatCode>0.00</c:formatCode>
                <c:ptCount val="8"/>
                <c:pt idx="0">
                  <c:v>0.7429643885774625</c:v>
                </c:pt>
                <c:pt idx="1">
                  <c:v>1.4304247617685928</c:v>
                </c:pt>
                <c:pt idx="2">
                  <c:v>2.1186160522910393</c:v>
                </c:pt>
                <c:pt idx="3">
                  <c:v>2.8080954150388906</c:v>
                </c:pt>
                <c:pt idx="4">
                  <c:v>3.2750168841314276</c:v>
                </c:pt>
                <c:pt idx="5">
                  <c:v>3.9211602833490216</c:v>
                </c:pt>
                <c:pt idx="6">
                  <c:v>3.9790760906734155</c:v>
                </c:pt>
                <c:pt idx="7">
                  <c:v>4.0853587732638115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4-43CE-8F71-FF7AA7B13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Log(Speedup)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Compression Time with Different Approaches</a:t>
            </a:r>
          </a:p>
          <a:p>
            <a:pPr>
              <a:defRPr sz="1400"/>
            </a:pPr>
            <a:r>
              <a:rPr lang="en-US" sz="1400"/>
              <a:t>(</a:t>
            </a:r>
            <a:r>
              <a:rPr lang="en-US" altLang="zh-CN" sz="1400"/>
              <a:t>5</a:t>
            </a:r>
            <a:r>
              <a:rPr lang="en-US" sz="1400"/>
              <a:t>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 Encoding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'2G'!$A$2:$A$10</c15:sqref>
                  </c15:fullRef>
                </c:ext>
              </c:extLst>
              <c:f>'2G'!$A$3:$A$10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80</c:v>
                </c:pt>
                <c:pt idx="7">
                  <c:v>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'5G'!$F$3:$F$10</c15:sqref>
                  </c15:fullRef>
                </c:ext>
              </c:extLst>
              <c:f>'5G'!$F$4:$F$10</c:f>
              <c:numCache>
                <c:formatCode>General</c:formatCode>
                <c:ptCount val="7"/>
                <c:pt idx="0">
                  <c:v>41.497399999999999</c:v>
                </c:pt>
                <c:pt idx="1">
                  <c:v>24.874500000000001</c:v>
                </c:pt>
                <c:pt idx="2">
                  <c:v>16.7163</c:v>
                </c:pt>
                <c:pt idx="3">
                  <c:v>14.4048</c:v>
                </c:pt>
                <c:pt idx="4">
                  <c:v>11.8947</c:v>
                </c:pt>
                <c:pt idx="5">
                  <c:v>11.2369</c:v>
                </c:pt>
                <c:pt idx="6">
                  <c:v>11.1028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3-4385-AD62-FCDC3600C0DC}"/>
            </c:ext>
          </c:extLst>
        </c:ser>
        <c:ser>
          <c:idx val="1"/>
          <c:order val="1"/>
          <c:tx>
            <c:v>Parallel Encoding + Histogram Generation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64</c:v>
              </c:pt>
              <c:pt idx="6">
                <c:v>80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'5G'!$F$14:$F$21</c15:sqref>
                  </c15:fullRef>
                </c:ext>
              </c:extLst>
              <c:f>'5G'!$F$15:$F$21</c:f>
              <c:numCache>
                <c:formatCode>General</c:formatCode>
                <c:ptCount val="7"/>
                <c:pt idx="0">
                  <c:v>34.685600000000001</c:v>
                </c:pt>
                <c:pt idx="1">
                  <c:v>17.375800000000002</c:v>
                </c:pt>
                <c:pt idx="2">
                  <c:v>8.8776600000000006</c:v>
                </c:pt>
                <c:pt idx="3">
                  <c:v>6.3857699999999999</c:v>
                </c:pt>
                <c:pt idx="4">
                  <c:v>3.6789399999999999</c:v>
                </c:pt>
                <c:pt idx="5">
                  <c:v>3.0264899999999999</c:v>
                </c:pt>
                <c:pt idx="6">
                  <c:v>2.91343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3-4385-AD62-FCDC3600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altLang="zh-CN"/>
                  <a:t>ompression time</a:t>
                </a:r>
                <a:r>
                  <a:rPr lang="en-US" altLang="zh-CN" baseline="0"/>
                  <a:t> (second)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Parallel Huffman Compression Speed Up</a:t>
            </a:r>
          </a:p>
          <a:p>
            <a:pPr>
              <a:defRPr sz="1400"/>
            </a:pPr>
            <a:r>
              <a:rPr lang="en-US" sz="1400"/>
              <a:t>(2G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'2G'!$J$1</c:f>
              <c:strCache>
                <c:ptCount val="1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'2G'!$A$2:$A$10</c15:sqref>
                  </c15:fullRef>
                </c:ext>
              </c:extLst>
              <c:f>'2G'!$A$3:$A$10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80</c:v>
                </c:pt>
                <c:pt idx="7">
                  <c:v>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'2G'!$J$2:$J$10</c15:sqref>
                  </c15:fullRef>
                </c:ext>
              </c:extLst>
              <c:f>'2G'!$J$3:$J$10</c:f>
              <c:numCache>
                <c:formatCode>0.00</c:formatCode>
                <c:ptCount val="8"/>
                <c:pt idx="0">
                  <c:v>0.68504149752005405</c:v>
                </c:pt>
                <c:pt idx="1">
                  <c:v>1.265967556495438</c:v>
                </c:pt>
                <c:pt idx="2">
                  <c:v>1.6963948352950073</c:v>
                </c:pt>
                <c:pt idx="3">
                  <c:v>2.105718916679546</c:v>
                </c:pt>
                <c:pt idx="4">
                  <c:v>2.2467065653071914</c:v>
                </c:pt>
                <c:pt idx="5">
                  <c:v>2.4569282183430432</c:v>
                </c:pt>
                <c:pt idx="6">
                  <c:v>2.4935793662842487</c:v>
                </c:pt>
                <c:pt idx="7">
                  <c:v>2.5262578798587745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1-496D-BD8C-78CD3803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strRef>
              <c:f>'2G'!$J$1</c:f>
              <c:strCache>
                <c:ptCount val="1"/>
                <c:pt idx="0">
                  <c:v>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64</c:v>
              </c:pt>
              <c:pt idx="6">
                <c:v>80</c:v>
              </c:pt>
              <c:pt idx="7">
                <c:v>88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'2G'!$J$2:$J$10</c15:sqref>
                  </c15:fullRef>
                </c:ext>
              </c:extLst>
              <c:f>'2G'!$J$3:$J$10</c:f>
              <c:numCache>
                <c:formatCode>0.00</c:formatCode>
                <c:ptCount val="8"/>
                <c:pt idx="0">
                  <c:v>0.68504149752005405</c:v>
                </c:pt>
                <c:pt idx="1">
                  <c:v>1.265967556495438</c:v>
                </c:pt>
                <c:pt idx="2">
                  <c:v>1.6963948352950073</c:v>
                </c:pt>
                <c:pt idx="3">
                  <c:v>2.105718916679546</c:v>
                </c:pt>
                <c:pt idx="4">
                  <c:v>2.2467065653071914</c:v>
                </c:pt>
                <c:pt idx="5">
                  <c:v>2.4569282183430432</c:v>
                </c:pt>
                <c:pt idx="6">
                  <c:v>2.4935793662842487</c:v>
                </c:pt>
                <c:pt idx="7">
                  <c:v>2.5262578798587745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51-496D-BD8C-78CD3803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Log(Speedup)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Parallel Huffman Decompression Speed Up</a:t>
            </a:r>
          </a:p>
          <a:p>
            <a:pPr>
              <a:defRPr sz="1400"/>
            </a:pPr>
            <a:r>
              <a:rPr lang="en-US" sz="1400"/>
              <a:t>(2G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DecomSpeedup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'2G'!$A$2:$A$10</c15:sqref>
                  </c15:fullRef>
                </c:ext>
              </c:extLst>
              <c:f>'2G'!$A$3:$A$10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80</c:v>
                </c:pt>
                <c:pt idx="7">
                  <c:v>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'2G'!$K$2:$K$10</c15:sqref>
                  </c15:fullRef>
                </c:ext>
              </c:extLst>
              <c:f>'2G'!$K$3:$K$10</c:f>
              <c:numCache>
                <c:formatCode>0.00</c:formatCode>
                <c:ptCount val="8"/>
                <c:pt idx="0">
                  <c:v>0.73940723030911504</c:v>
                </c:pt>
                <c:pt idx="1">
                  <c:v>1.4329483953790951</c:v>
                </c:pt>
                <c:pt idx="2">
                  <c:v>1.9365433284540226</c:v>
                </c:pt>
                <c:pt idx="3">
                  <c:v>2.6150814822947028</c:v>
                </c:pt>
                <c:pt idx="4">
                  <c:v>3.0239074862195694</c:v>
                </c:pt>
                <c:pt idx="5">
                  <c:v>3.6364885152098472</c:v>
                </c:pt>
                <c:pt idx="6">
                  <c:v>3.8288780341124147</c:v>
                </c:pt>
                <c:pt idx="7">
                  <c:v>3.8595360687827536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8-440C-9537-20929D198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v>DecomSpeedup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64</c:v>
              </c:pt>
              <c:pt idx="6">
                <c:v>80</c:v>
              </c:pt>
              <c:pt idx="7">
                <c:v>88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'2G'!$K$2:$K$10</c15:sqref>
                  </c15:fullRef>
                </c:ext>
              </c:extLst>
              <c:f>'2G'!$K$3:$K$10</c:f>
              <c:numCache>
                <c:formatCode>0.00</c:formatCode>
                <c:ptCount val="8"/>
                <c:pt idx="0">
                  <c:v>0.73940723030911504</c:v>
                </c:pt>
                <c:pt idx="1">
                  <c:v>1.4329483953790951</c:v>
                </c:pt>
                <c:pt idx="2">
                  <c:v>1.9365433284540226</c:v>
                </c:pt>
                <c:pt idx="3">
                  <c:v>2.6150814822947028</c:v>
                </c:pt>
                <c:pt idx="4">
                  <c:v>3.0239074862195694</c:v>
                </c:pt>
                <c:pt idx="5">
                  <c:v>3.6364885152098472</c:v>
                </c:pt>
                <c:pt idx="6">
                  <c:v>3.8288780341124147</c:v>
                </c:pt>
                <c:pt idx="7">
                  <c:v>3.8595360687827536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8-440C-9537-20929D198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Log(Speedup)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Parallel Huffman Compression Speed Up</a:t>
            </a:r>
          </a:p>
          <a:p>
            <a:pPr>
              <a:defRPr sz="1400"/>
            </a:pPr>
            <a:r>
              <a:rPr lang="en-US" sz="1400"/>
              <a:t>(2G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'2G'!$J$12</c:f>
              <c:strCache>
                <c:ptCount val="1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'2G'!$A$2:$A$10</c15:sqref>
                  </c15:fullRef>
                </c:ext>
              </c:extLst>
              <c:f>'2G'!$A$3:$A$10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80</c:v>
                </c:pt>
                <c:pt idx="7">
                  <c:v>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'2G'!$J$13:$J$21</c15:sqref>
                  </c15:fullRef>
                </c:ext>
              </c:extLst>
              <c:f>'2G'!$J$14:$J$21</c:f>
              <c:numCache>
                <c:formatCode>0.00</c:formatCode>
                <c:ptCount val="8"/>
                <c:pt idx="0">
                  <c:v>0.76386379678136807</c:v>
                </c:pt>
                <c:pt idx="1">
                  <c:v>1.4550375630802748</c:v>
                </c:pt>
                <c:pt idx="2">
                  <c:v>2.049849625651198</c:v>
                </c:pt>
                <c:pt idx="3">
                  <c:v>2.7317769015224718</c:v>
                </c:pt>
                <c:pt idx="4">
                  <c:v>3.0439328590057584</c:v>
                </c:pt>
                <c:pt idx="5">
                  <c:v>3.5650070921002284</c:v>
                </c:pt>
                <c:pt idx="6">
                  <c:v>3.7582948814490096</c:v>
                </c:pt>
                <c:pt idx="7">
                  <c:v>3.7660050574995463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8-4F38-9722-715CC6AB8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strRef>
              <c:f>'2G'!$J$12</c:f>
              <c:strCache>
                <c:ptCount val="1"/>
                <c:pt idx="0">
                  <c:v>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64</c:v>
              </c:pt>
              <c:pt idx="6">
                <c:v>80</c:v>
              </c:pt>
              <c:pt idx="7">
                <c:v>88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'2G'!$J$13:$J$21</c15:sqref>
                  </c15:fullRef>
                </c:ext>
              </c:extLst>
              <c:f>'2G'!$J$14:$J$21</c:f>
              <c:numCache>
                <c:formatCode>0.00</c:formatCode>
                <c:ptCount val="8"/>
                <c:pt idx="0">
                  <c:v>0.76386379678136807</c:v>
                </c:pt>
                <c:pt idx="1">
                  <c:v>1.4550375630802748</c:v>
                </c:pt>
                <c:pt idx="2">
                  <c:v>2.049849625651198</c:v>
                </c:pt>
                <c:pt idx="3">
                  <c:v>2.7317769015224718</c:v>
                </c:pt>
                <c:pt idx="4">
                  <c:v>3.0439328590057584</c:v>
                </c:pt>
                <c:pt idx="5">
                  <c:v>3.5650070921002284</c:v>
                </c:pt>
                <c:pt idx="6">
                  <c:v>3.7582948814490096</c:v>
                </c:pt>
                <c:pt idx="7">
                  <c:v>3.7660050574995463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8-4F38-9722-715CC6AB8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Log(Speedup)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Parallel Huffman Decompression Speed Up</a:t>
            </a:r>
          </a:p>
          <a:p>
            <a:pPr>
              <a:defRPr sz="1400"/>
            </a:pPr>
            <a:r>
              <a:rPr lang="en-US" sz="1400"/>
              <a:t>(2G Wiki dataset)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'2G'!$K$12</c:f>
              <c:strCache>
                <c:ptCount val="1"/>
                <c:pt idx="0">
                  <c:v>DecomSpeedup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'2G'!$A$2:$A$10</c15:sqref>
                  </c15:fullRef>
                </c:ext>
              </c:extLst>
              <c:f>'2G'!$A$3:$A$10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80</c:v>
                </c:pt>
                <c:pt idx="7">
                  <c:v>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'2G'!$K$13:$K$21</c15:sqref>
                  </c15:fullRef>
                </c:ext>
              </c:extLst>
              <c:f>'2G'!$K$14:$K$21</c:f>
              <c:numCache>
                <c:formatCode>0.00</c:formatCode>
                <c:ptCount val="8"/>
                <c:pt idx="0">
                  <c:v>0.7372405980752772</c:v>
                </c:pt>
                <c:pt idx="1">
                  <c:v>1.4335147082608837</c:v>
                </c:pt>
                <c:pt idx="2">
                  <c:v>1.9349990253153027</c:v>
                </c:pt>
                <c:pt idx="3">
                  <c:v>2.6164244854511693</c:v>
                </c:pt>
                <c:pt idx="4">
                  <c:v>2.9960506998759562</c:v>
                </c:pt>
                <c:pt idx="5">
                  <c:v>3.6496136521144491</c:v>
                </c:pt>
                <c:pt idx="6">
                  <c:v>3.8603424538138493</c:v>
                </c:pt>
                <c:pt idx="7">
                  <c:v>3.8845562410003769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C-40C2-A563-A9FBE29B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299912"/>
        <c:axId val="476292696"/>
      </c:barChart>
      <c:lineChart>
        <c:grouping val="standard"/>
        <c:varyColors val="0"/>
        <c:ser>
          <c:idx val="1"/>
          <c:order val="1"/>
          <c:tx>
            <c:strRef>
              <c:f>'2G'!$K$12</c:f>
              <c:strCache>
                <c:ptCount val="1"/>
                <c:pt idx="0">
                  <c:v>DecomSpeedup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64</c:v>
              </c:pt>
              <c:pt idx="6">
                <c:v>80</c:v>
              </c:pt>
              <c:pt idx="7">
                <c:v>88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'2G'!$K$13:$K$21</c15:sqref>
                  </c15:fullRef>
                </c:ext>
              </c:extLst>
              <c:f>'2G'!$K$14:$K$21</c:f>
              <c:numCache>
                <c:formatCode>0.00</c:formatCode>
                <c:ptCount val="8"/>
                <c:pt idx="0">
                  <c:v>0.7372405980752772</c:v>
                </c:pt>
                <c:pt idx="1">
                  <c:v>1.4335147082608837</c:v>
                </c:pt>
                <c:pt idx="2">
                  <c:v>1.9349990253153027</c:v>
                </c:pt>
                <c:pt idx="3">
                  <c:v>2.6164244854511693</c:v>
                </c:pt>
                <c:pt idx="4">
                  <c:v>2.9960506998759562</c:v>
                </c:pt>
                <c:pt idx="5">
                  <c:v>3.6496136521144491</c:v>
                </c:pt>
                <c:pt idx="6">
                  <c:v>3.8603424538138493</c:v>
                </c:pt>
                <c:pt idx="7">
                  <c:v>3.8845562410003769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C-40C2-A563-A9FBE29B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99912"/>
        <c:axId val="476292696"/>
      </c:lineChart>
      <c:catAx>
        <c:axId val="4762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2696"/>
        <c:crosses val="autoZero"/>
        <c:auto val="1"/>
        <c:lblAlgn val="ctr"/>
        <c:lblOffset val="100"/>
        <c:noMultiLvlLbl val="0"/>
      </c:catAx>
      <c:valAx>
        <c:axId val="476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Loh(Speedup)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0</xdr:row>
      <xdr:rowOff>38100</xdr:rowOff>
    </xdr:from>
    <xdr:to>
      <xdr:col>18</xdr:col>
      <xdr:colOff>411480</xdr:colOff>
      <xdr:row>14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BA28EF-78AC-4CDD-8F7C-EEFF42789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14</xdr:row>
      <xdr:rowOff>137160</xdr:rowOff>
    </xdr:from>
    <xdr:to>
      <xdr:col>18</xdr:col>
      <xdr:colOff>419100</xdr:colOff>
      <xdr:row>30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47C5C2-D49D-4D5B-9C18-BDA14603B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131445</xdr:colOff>
      <xdr:row>0</xdr:row>
      <xdr:rowOff>262890</xdr:rowOff>
    </xdr:from>
    <xdr:to>
      <xdr:col>26</xdr:col>
      <xdr:colOff>436245</xdr:colOff>
      <xdr:row>15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2F934D-BE38-4C12-818C-6280A9B89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131445</xdr:colOff>
      <xdr:row>15</xdr:row>
      <xdr:rowOff>142875</xdr:rowOff>
    </xdr:from>
    <xdr:to>
      <xdr:col>26</xdr:col>
      <xdr:colOff>436245</xdr:colOff>
      <xdr:row>31</xdr:row>
      <xdr:rowOff>5715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3CCE588-B024-4930-8ACA-67E035420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552450</xdr:colOff>
      <xdr:row>22</xdr:row>
      <xdr:rowOff>0</xdr:rowOff>
    </xdr:from>
    <xdr:to>
      <xdr:col>9</xdr:col>
      <xdr:colOff>304800</xdr:colOff>
      <xdr:row>40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F398FFF-64CD-40AA-AB0A-B39B8004B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0</xdr:row>
      <xdr:rowOff>38100</xdr:rowOff>
    </xdr:from>
    <xdr:to>
      <xdr:col>18</xdr:col>
      <xdr:colOff>388620</xdr:colOff>
      <xdr:row>14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5CAAEE-6295-40D1-B7AA-A6C241353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14</xdr:row>
      <xdr:rowOff>144780</xdr:rowOff>
    </xdr:from>
    <xdr:to>
      <xdr:col>18</xdr:col>
      <xdr:colOff>388620</xdr:colOff>
      <xdr:row>30</xdr:row>
      <xdr:rowOff>83820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A8FE928-A290-42D2-B390-D04E846DE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30</xdr:row>
      <xdr:rowOff>160020</xdr:rowOff>
    </xdr:from>
    <xdr:to>
      <xdr:col>18</xdr:col>
      <xdr:colOff>381000</xdr:colOff>
      <xdr:row>46</xdr:row>
      <xdr:rowOff>99060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A53EBCD-C293-4A8B-89E6-E309D489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46</xdr:row>
      <xdr:rowOff>160020</xdr:rowOff>
    </xdr:from>
    <xdr:to>
      <xdr:col>18</xdr:col>
      <xdr:colOff>381000</xdr:colOff>
      <xdr:row>62</xdr:row>
      <xdr:rowOff>99060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E93646B-C454-4068-A51D-3FD2253A5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419100</xdr:colOff>
      <xdr:row>22</xdr:row>
      <xdr:rowOff>106680</xdr:rowOff>
    </xdr:from>
    <xdr:to>
      <xdr:col>9</xdr:col>
      <xdr:colOff>114300</xdr:colOff>
      <xdr:row>38</xdr:row>
      <xdr:rowOff>45720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38D4BB8-C77E-4FD7-80CB-C4AD30CE1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0</xdr:row>
      <xdr:rowOff>38100</xdr:rowOff>
    </xdr:from>
    <xdr:to>
      <xdr:col>18</xdr:col>
      <xdr:colOff>411480</xdr:colOff>
      <xdr:row>14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14</xdr:row>
      <xdr:rowOff>137160</xdr:rowOff>
    </xdr:from>
    <xdr:to>
      <xdr:col>18</xdr:col>
      <xdr:colOff>419100</xdr:colOff>
      <xdr:row>30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131445</xdr:colOff>
      <xdr:row>0</xdr:row>
      <xdr:rowOff>262890</xdr:rowOff>
    </xdr:from>
    <xdr:to>
      <xdr:col>26</xdr:col>
      <xdr:colOff>436245</xdr:colOff>
      <xdr:row>15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131445</xdr:colOff>
      <xdr:row>16</xdr:row>
      <xdr:rowOff>0</xdr:rowOff>
    </xdr:from>
    <xdr:to>
      <xdr:col>26</xdr:col>
      <xdr:colOff>436245</xdr:colOff>
      <xdr:row>31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552450</xdr:colOff>
      <xdr:row>22</xdr:row>
      <xdr:rowOff>0</xdr:rowOff>
    </xdr:from>
    <xdr:to>
      <xdr:col>9</xdr:col>
      <xdr:colOff>304800</xdr:colOff>
      <xdr:row>40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260985</xdr:colOff>
      <xdr:row>0</xdr:row>
      <xdr:rowOff>0</xdr:rowOff>
    </xdr:from>
    <xdr:to>
      <xdr:col>20</xdr:col>
      <xdr:colOff>565785</xdr:colOff>
      <xdr:row>14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14</xdr:row>
      <xdr:rowOff>175260</xdr:rowOff>
    </xdr:from>
    <xdr:to>
      <xdr:col>21</xdr:col>
      <xdr:colOff>38100</xdr:colOff>
      <xdr:row>30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531495</xdr:colOff>
      <xdr:row>0</xdr:row>
      <xdr:rowOff>0</xdr:rowOff>
    </xdr:from>
    <xdr:to>
      <xdr:col>28</xdr:col>
      <xdr:colOff>226695</xdr:colOff>
      <xdr:row>13</xdr:row>
      <xdr:rowOff>186690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116205</xdr:colOff>
      <xdr:row>14</xdr:row>
      <xdr:rowOff>165735</xdr:rowOff>
    </xdr:from>
    <xdr:to>
      <xdr:col>28</xdr:col>
      <xdr:colOff>421005</xdr:colOff>
      <xdr:row>30</xdr:row>
      <xdr:rowOff>43815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552450</xdr:colOff>
      <xdr:row>22</xdr:row>
      <xdr:rowOff>0</xdr:rowOff>
    </xdr:from>
    <xdr:to>
      <xdr:col>9</xdr:col>
      <xdr:colOff>304800</xdr:colOff>
      <xdr:row>40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0</xdr:row>
      <xdr:rowOff>0</xdr:rowOff>
    </xdr:from>
    <xdr:to>
      <xdr:col>18</xdr:col>
      <xdr:colOff>419100</xdr:colOff>
      <xdr:row>14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14</xdr:row>
      <xdr:rowOff>137160</xdr:rowOff>
    </xdr:from>
    <xdr:to>
      <xdr:col>18</xdr:col>
      <xdr:colOff>419100</xdr:colOff>
      <xdr:row>30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70485</xdr:colOff>
      <xdr:row>0</xdr:row>
      <xdr:rowOff>72390</xdr:rowOff>
    </xdr:from>
    <xdr:to>
      <xdr:col>26</xdr:col>
      <xdr:colOff>375285</xdr:colOff>
      <xdr:row>14</xdr:row>
      <xdr:rowOff>53340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64770</xdr:colOff>
      <xdr:row>14</xdr:row>
      <xdr:rowOff>76200</xdr:rowOff>
    </xdr:from>
    <xdr:to>
      <xdr:col>26</xdr:col>
      <xdr:colOff>369570</xdr:colOff>
      <xdr:row>29</xdr:row>
      <xdr:rowOff>129540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552450</xdr:colOff>
      <xdr:row>22</xdr:row>
      <xdr:rowOff>0</xdr:rowOff>
    </xdr:from>
    <xdr:to>
      <xdr:col>9</xdr:col>
      <xdr:colOff>304800</xdr:colOff>
      <xdr:row>40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22" workbookViewId="0">
      <selection activeCell="K25" sqref="K25"/>
    </sheetView>
  </sheetViews>
  <sheetFormatPr defaultRowHeight="15"/>
  <sheetData>
    <row r="1" spans="1:14" ht="24.75">
      <c r="A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13</v>
      </c>
    </row>
    <row r="2" spans="1:14">
      <c r="A2" s="2">
        <v>1</v>
      </c>
      <c r="B2" s="2">
        <v>14.267799999999999</v>
      </c>
      <c r="C2" s="2">
        <v>6.08561</v>
      </c>
      <c r="D2" s="3">
        <v>6.6900000000000003E-6</v>
      </c>
      <c r="E2" s="2">
        <v>125.726</v>
      </c>
      <c r="F2" s="2">
        <v>146.08000000000001</v>
      </c>
      <c r="G2" s="3">
        <v>5.6199999999999997E-5</v>
      </c>
      <c r="H2" s="2">
        <v>110.98699999999999</v>
      </c>
      <c r="I2" s="2">
        <v>110.98699999999999</v>
      </c>
      <c r="J2" s="5">
        <f>LN($F$2/F2)</f>
        <v>0</v>
      </c>
      <c r="K2" s="5">
        <f>LN($I$2/I2)</f>
        <v>0</v>
      </c>
      <c r="N2" s="2"/>
    </row>
    <row r="3" spans="1:14">
      <c r="A3" s="2">
        <v>2</v>
      </c>
      <c r="B3" s="2">
        <v>8.2236100000000008</v>
      </c>
      <c r="C3" s="2">
        <v>2.1388699999999998</v>
      </c>
      <c r="D3" s="3">
        <v>5.9000000000000003E-6</v>
      </c>
      <c r="E3" s="2">
        <v>64.0184</v>
      </c>
      <c r="F3" s="2">
        <v>74.380899999999997</v>
      </c>
      <c r="G3" s="3">
        <v>6.1400000000000002E-5</v>
      </c>
      <c r="H3" s="2">
        <v>52.777000000000001</v>
      </c>
      <c r="I3" s="2">
        <v>52.777099999999997</v>
      </c>
      <c r="J3" s="5">
        <f>LN($F$2/F3)</f>
        <v>0.67495522839605027</v>
      </c>
      <c r="K3" s="5">
        <f t="shared" ref="K3:K10" si="0">LN($I$2/I3)</f>
        <v>0.74333569282577394</v>
      </c>
      <c r="N3" s="2"/>
    </row>
    <row r="4" spans="1:14">
      <c r="A4" s="2">
        <v>4</v>
      </c>
      <c r="B4" s="2">
        <v>8.2648700000000002</v>
      </c>
      <c r="C4" s="2">
        <v>1.0736300000000001</v>
      </c>
      <c r="D4" s="3">
        <v>5.9100000000000002E-6</v>
      </c>
      <c r="E4" s="2">
        <v>32.158900000000003</v>
      </c>
      <c r="F4" s="2">
        <v>41.497399999999999</v>
      </c>
      <c r="G4" s="3">
        <v>6.19E-5</v>
      </c>
      <c r="H4" s="2">
        <v>26.790900000000001</v>
      </c>
      <c r="I4" s="2">
        <v>26.791</v>
      </c>
      <c r="J4" s="5">
        <f t="shared" ref="J4:J10" si="1">LN($F$2/F4)</f>
        <v>1.2585236421750463</v>
      </c>
      <c r="K4" s="5">
        <f t="shared" si="0"/>
        <v>1.4213470671156476</v>
      </c>
      <c r="N4" s="2"/>
    </row>
    <row r="5" spans="1:14">
      <c r="A5" s="2">
        <v>8</v>
      </c>
      <c r="B5" s="2">
        <v>8.2447199999999992</v>
      </c>
      <c r="C5" s="2">
        <v>0.53985499999999997</v>
      </c>
      <c r="D5" s="3">
        <v>6.6100000000000002E-6</v>
      </c>
      <c r="E5" s="2">
        <v>16.0899</v>
      </c>
      <c r="F5" s="2">
        <v>24.874500000000001</v>
      </c>
      <c r="G5" s="3">
        <v>6.0800000000000001E-5</v>
      </c>
      <c r="H5" s="2">
        <v>13.3767</v>
      </c>
      <c r="I5" s="2">
        <v>13.3767</v>
      </c>
      <c r="J5" s="5">
        <f t="shared" si="1"/>
        <v>1.7703112345065324</v>
      </c>
      <c r="K5" s="5">
        <f t="shared" si="0"/>
        <v>2.1158986898275405</v>
      </c>
      <c r="N5" s="2"/>
    </row>
    <row r="6" spans="1:14">
      <c r="A6" s="2">
        <v>16</v>
      </c>
      <c r="B6" s="2">
        <v>8.3653200000000005</v>
      </c>
      <c r="C6" s="2">
        <v>0.28471299999999999</v>
      </c>
      <c r="D6" s="3">
        <v>6.02E-6</v>
      </c>
      <c r="E6" s="2">
        <v>8.0662299999999991</v>
      </c>
      <c r="F6" s="2">
        <v>16.7163</v>
      </c>
      <c r="G6" s="3">
        <v>7.3100000000000001E-5</v>
      </c>
      <c r="H6" s="2">
        <v>6.6743300000000003</v>
      </c>
      <c r="I6" s="2">
        <v>6.6744000000000003</v>
      </c>
      <c r="J6" s="5">
        <f t="shared" si="1"/>
        <v>2.1677701255447897</v>
      </c>
      <c r="K6" s="5">
        <f t="shared" si="0"/>
        <v>2.8111337647307444</v>
      </c>
      <c r="N6" s="2"/>
    </row>
    <row r="7" spans="1:14">
      <c r="A7" s="2">
        <v>32</v>
      </c>
      <c r="B7" s="2">
        <v>8.3048999999999999</v>
      </c>
      <c r="C7" s="2">
        <v>0.27068500000000001</v>
      </c>
      <c r="D7" s="3">
        <v>6.0700000000000003E-6</v>
      </c>
      <c r="E7" s="2">
        <v>5.8292400000000004</v>
      </c>
      <c r="F7" s="2">
        <v>14.4048</v>
      </c>
      <c r="G7" s="3">
        <v>6.2799999999999995E-5</v>
      </c>
      <c r="H7" s="2">
        <v>4.1298199999999996</v>
      </c>
      <c r="I7" s="2">
        <v>4.12988</v>
      </c>
      <c r="J7" s="5">
        <f t="shared" si="1"/>
        <v>2.3165929324745833</v>
      </c>
      <c r="K7" s="5">
        <f t="shared" si="0"/>
        <v>3.2911647264757278</v>
      </c>
      <c r="N7" s="2"/>
    </row>
    <row r="8" spans="1:14">
      <c r="A8" s="2">
        <v>64</v>
      </c>
      <c r="B8" s="2">
        <v>8.3387100000000007</v>
      </c>
      <c r="C8" s="2">
        <v>0.185391</v>
      </c>
      <c r="D8" s="3">
        <v>8.3599999999999996E-6</v>
      </c>
      <c r="E8" s="2">
        <v>3.3706399999999999</v>
      </c>
      <c r="F8" s="2">
        <v>11.8947</v>
      </c>
      <c r="G8" s="3">
        <v>6.3800000000000006E-5</v>
      </c>
      <c r="H8" s="2">
        <v>2.2036899999999999</v>
      </c>
      <c r="I8" s="2">
        <v>2.2037499999999999</v>
      </c>
      <c r="J8" s="5">
        <f t="shared" si="1"/>
        <v>2.5080614940907426</v>
      </c>
      <c r="K8" s="5">
        <f t="shared" si="0"/>
        <v>3.9192526226065292</v>
      </c>
      <c r="N8" s="2"/>
    </row>
    <row r="9" spans="1:14">
      <c r="A9" s="2">
        <v>80</v>
      </c>
      <c r="B9" s="2">
        <v>8.3206199999999999</v>
      </c>
      <c r="C9" s="2">
        <v>0.12889400000000001</v>
      </c>
      <c r="D9" s="3">
        <v>7.7300000000000005E-6</v>
      </c>
      <c r="E9" s="2">
        <v>2.7873999999999999</v>
      </c>
      <c r="F9" s="2">
        <v>11.2369</v>
      </c>
      <c r="G9" s="3">
        <v>6.6400000000000001E-5</v>
      </c>
      <c r="H9" s="2">
        <v>1.81368</v>
      </c>
      <c r="I9" s="2">
        <v>1.8137399999999999</v>
      </c>
      <c r="J9" s="5">
        <f t="shared" si="1"/>
        <v>2.564951411132868</v>
      </c>
      <c r="K9" s="5">
        <f t="shared" si="0"/>
        <v>4.1140220655744182</v>
      </c>
      <c r="N9" s="2"/>
    </row>
    <row r="10" spans="1:14">
      <c r="A10" s="2">
        <v>88</v>
      </c>
      <c r="B10" s="2">
        <v>8.2988400000000002</v>
      </c>
      <c r="C10" s="2">
        <v>0.12792000000000001</v>
      </c>
      <c r="D10" s="3">
        <v>7.1799999999999999E-6</v>
      </c>
      <c r="E10" s="2">
        <v>2.67604</v>
      </c>
      <c r="F10" s="2">
        <v>11.1028</v>
      </c>
      <c r="G10" s="3">
        <v>6.4900000000000005E-5</v>
      </c>
      <c r="H10" s="2">
        <v>1.71244</v>
      </c>
      <c r="I10" s="2">
        <v>1.7124999999999999</v>
      </c>
      <c r="J10" s="5">
        <f t="shared" si="1"/>
        <v>2.5769570880863677</v>
      </c>
      <c r="K10" s="5">
        <f t="shared" si="0"/>
        <v>4.171458786182229</v>
      </c>
      <c r="N10" s="2"/>
    </row>
    <row r="11" spans="1:14">
      <c r="N11" s="2"/>
    </row>
    <row r="12" spans="1:14" ht="24.75">
      <c r="A12" t="s">
        <v>11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12</v>
      </c>
      <c r="K12" s="1" t="s">
        <v>13</v>
      </c>
      <c r="N12" s="2"/>
    </row>
    <row r="13" spans="1:14">
      <c r="A13" s="2">
        <v>1</v>
      </c>
      <c r="B13" s="2">
        <v>14.267799999999999</v>
      </c>
      <c r="C13" s="2">
        <v>6.08561</v>
      </c>
      <c r="D13" s="3">
        <v>6.6900000000000003E-6</v>
      </c>
      <c r="E13" s="2">
        <v>125.726</v>
      </c>
      <c r="F13" s="2">
        <v>146.08000000000001</v>
      </c>
      <c r="G13" s="3">
        <v>5.6199999999999997E-5</v>
      </c>
      <c r="H13" s="2">
        <v>110.98699999999999</v>
      </c>
      <c r="I13" s="2">
        <v>110.98699999999999</v>
      </c>
      <c r="J13" s="5">
        <f>LN($F$13/F13)</f>
        <v>0</v>
      </c>
      <c r="K13" s="5">
        <f>LN($I$13/I13)</f>
        <v>0</v>
      </c>
      <c r="N13" s="2"/>
    </row>
    <row r="14" spans="1:14">
      <c r="A14" s="2">
        <v>2</v>
      </c>
      <c r="B14" s="2">
        <v>2.7518400000000001</v>
      </c>
      <c r="C14" s="2">
        <v>2.13367</v>
      </c>
      <c r="D14" s="3">
        <v>5.9000000000000003E-6</v>
      </c>
      <c r="E14" s="2">
        <v>64.085599999999999</v>
      </c>
      <c r="F14" s="2">
        <v>68.971100000000007</v>
      </c>
      <c r="G14" s="3">
        <v>6.1299999999999999E-5</v>
      </c>
      <c r="H14" s="2">
        <v>52.796700000000001</v>
      </c>
      <c r="I14" s="2">
        <v>52.796700000000001</v>
      </c>
      <c r="J14" s="5">
        <f t="shared" ref="J14:J21" si="2">LN($F$13/F14)</f>
        <v>0.75046684056732438</v>
      </c>
      <c r="K14" s="5">
        <f t="shared" ref="K14:K21" si="3">LN($I$13/I14)</f>
        <v>0.7429643885774625</v>
      </c>
      <c r="N14" s="2"/>
    </row>
    <row r="15" spans="1:14">
      <c r="A15" s="2">
        <v>4</v>
      </c>
      <c r="B15" s="2">
        <v>1.3866000000000001</v>
      </c>
      <c r="C15" s="2">
        <v>1.0624800000000001</v>
      </c>
      <c r="D15" s="3">
        <v>5.8699999999999997E-6</v>
      </c>
      <c r="E15" s="2">
        <v>32.236600000000003</v>
      </c>
      <c r="F15" s="2">
        <v>34.685600000000001</v>
      </c>
      <c r="G15" s="3">
        <v>6.1400000000000002E-5</v>
      </c>
      <c r="H15" s="2">
        <v>26.5488</v>
      </c>
      <c r="I15" s="2">
        <v>26.5489</v>
      </c>
      <c r="J15" s="5">
        <f t="shared" si="2"/>
        <v>1.4378298016149726</v>
      </c>
      <c r="K15" s="5">
        <f t="shared" si="3"/>
        <v>1.4304247617685928</v>
      </c>
      <c r="N15" s="2"/>
    </row>
    <row r="16" spans="1:14">
      <c r="A16" s="2">
        <v>8</v>
      </c>
      <c r="B16" s="2">
        <v>0.69384999999999997</v>
      </c>
      <c r="C16" s="2">
        <v>0.53493599999999997</v>
      </c>
      <c r="D16" s="3">
        <v>6.1999999999999999E-6</v>
      </c>
      <c r="E16" s="2">
        <v>16.146999999999998</v>
      </c>
      <c r="F16" s="2">
        <v>17.375800000000002</v>
      </c>
      <c r="G16" s="3">
        <v>6.1299999999999999E-5</v>
      </c>
      <c r="H16" s="2">
        <v>13.340299999999999</v>
      </c>
      <c r="I16" s="2">
        <v>13.340400000000001</v>
      </c>
      <c r="J16" s="5">
        <f>LN($F$13/F16)</f>
        <v>2.129075983290289</v>
      </c>
      <c r="K16" s="5">
        <f t="shared" si="3"/>
        <v>2.1186160522910393</v>
      </c>
      <c r="N16" s="2"/>
    </row>
    <row r="17" spans="1:14">
      <c r="A17" s="2">
        <v>16</v>
      </c>
      <c r="B17" s="2">
        <v>0.54305999999999999</v>
      </c>
      <c r="C17" s="2">
        <v>0.26874799999999999</v>
      </c>
      <c r="D17" s="3">
        <v>6.7399999999999998E-6</v>
      </c>
      <c r="E17" s="2">
        <v>8.0658399999999997</v>
      </c>
      <c r="F17" s="2">
        <v>8.8776600000000006</v>
      </c>
      <c r="G17" s="3">
        <v>6.2000000000000003E-5</v>
      </c>
      <c r="H17" s="2">
        <v>6.6946500000000002</v>
      </c>
      <c r="I17" s="2">
        <v>6.6947099999999997</v>
      </c>
      <c r="J17" s="5">
        <f t="shared" si="2"/>
        <v>2.8006164080818796</v>
      </c>
      <c r="K17" s="5">
        <f t="shared" si="3"/>
        <v>2.8080954150388906</v>
      </c>
      <c r="N17" s="2"/>
    </row>
    <row r="18" spans="1:14">
      <c r="A18" s="2">
        <v>32</v>
      </c>
      <c r="B18" s="2">
        <v>0.33608700000000002</v>
      </c>
      <c r="C18" s="2">
        <v>0.26689400000000002</v>
      </c>
      <c r="D18" s="3">
        <v>7.2599999999999999E-6</v>
      </c>
      <c r="E18" s="2">
        <v>5.7827799999999998</v>
      </c>
      <c r="F18" s="2">
        <v>6.3857699999999999</v>
      </c>
      <c r="G18" s="2">
        <v>2.06925E-4</v>
      </c>
      <c r="H18" s="2">
        <v>4.1969000000000003</v>
      </c>
      <c r="I18" s="2">
        <v>4.1971100000000003</v>
      </c>
      <c r="J18" s="5">
        <f t="shared" si="2"/>
        <v>3.1300823394882951</v>
      </c>
      <c r="K18" s="5">
        <f>LN($I$13/I18)</f>
        <v>3.2750168841314276</v>
      </c>
      <c r="N18" s="2"/>
    </row>
    <row r="19" spans="1:14">
      <c r="A19" s="2">
        <v>64</v>
      </c>
      <c r="B19" s="2">
        <v>0.175127</v>
      </c>
      <c r="C19" s="2">
        <v>0.13953699999999999</v>
      </c>
      <c r="D19" s="3">
        <v>7.3599999999999998E-6</v>
      </c>
      <c r="E19" s="2">
        <v>3.3642699999999999</v>
      </c>
      <c r="F19" s="2">
        <v>3.6789399999999999</v>
      </c>
      <c r="G19" s="3">
        <v>6.4200000000000002E-5</v>
      </c>
      <c r="H19" s="2">
        <v>2.1994899999999999</v>
      </c>
      <c r="I19" s="2">
        <v>2.1995499999999999</v>
      </c>
      <c r="J19" s="5">
        <f t="shared" si="2"/>
        <v>3.6815297496365704</v>
      </c>
      <c r="K19" s="5">
        <f t="shared" si="3"/>
        <v>3.9211602833490216</v>
      </c>
      <c r="N19" s="2"/>
    </row>
    <row r="20" spans="1:14">
      <c r="A20" s="2">
        <v>80</v>
      </c>
      <c r="B20" s="2">
        <v>0.15273600000000001</v>
      </c>
      <c r="C20" s="2">
        <v>0.110818</v>
      </c>
      <c r="D20" s="3">
        <v>7.5299999999999999E-6</v>
      </c>
      <c r="E20" s="2">
        <v>2.7629299999999999</v>
      </c>
      <c r="F20" s="2">
        <v>3.0264899999999999</v>
      </c>
      <c r="G20" s="3">
        <v>6.8899999999999994E-5</v>
      </c>
      <c r="H20" s="2">
        <v>2.0757099999999999</v>
      </c>
      <c r="I20" s="2">
        <v>2.07578</v>
      </c>
      <c r="J20" s="5">
        <f t="shared" si="2"/>
        <v>3.8767508846492165</v>
      </c>
      <c r="K20" s="5">
        <f t="shared" si="3"/>
        <v>3.9790760906734155</v>
      </c>
      <c r="N20" s="2"/>
    </row>
    <row r="21" spans="1:14">
      <c r="A21" s="2">
        <v>88</v>
      </c>
      <c r="B21" s="2">
        <v>0.14186099999999999</v>
      </c>
      <c r="C21" s="2">
        <v>0.10906100000000001</v>
      </c>
      <c r="D21" s="3">
        <v>7.2200000000000003E-6</v>
      </c>
      <c r="E21" s="2">
        <v>2.6625000000000001</v>
      </c>
      <c r="F21" s="2">
        <v>2.91343</v>
      </c>
      <c r="G21" s="3">
        <v>6.7399999999999998E-5</v>
      </c>
      <c r="H21" s="2">
        <v>1.8664099999999999</v>
      </c>
      <c r="I21" s="2">
        <v>1.8664799999999999</v>
      </c>
      <c r="J21" s="5">
        <f t="shared" si="2"/>
        <v>3.9148233356197619</v>
      </c>
      <c r="K21" s="5">
        <f t="shared" si="3"/>
        <v>4.0853587732638115</v>
      </c>
      <c r="N21" s="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D46" zoomScaleNormal="100" workbookViewId="0">
      <selection activeCell="J3" sqref="J3"/>
    </sheetView>
  </sheetViews>
  <sheetFormatPr defaultRowHeight="15"/>
  <sheetData>
    <row r="1" spans="1:14" ht="24.75">
      <c r="A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13</v>
      </c>
    </row>
    <row r="2" spans="1:14">
      <c r="A2" s="1">
        <v>1</v>
      </c>
      <c r="B2" s="1">
        <v>5.3384600000000004</v>
      </c>
      <c r="C2" s="2">
        <v>2.3131400000000002</v>
      </c>
      <c r="D2" s="3">
        <v>6.6999300000000004E-6</v>
      </c>
      <c r="E2" s="2">
        <v>45.268900000000002</v>
      </c>
      <c r="F2" s="2">
        <v>52.920499999999997</v>
      </c>
      <c r="G2" s="3">
        <v>4.4956800000000003E-5</v>
      </c>
      <c r="H2" s="2">
        <v>33.6081</v>
      </c>
      <c r="I2" s="2">
        <v>33.6081</v>
      </c>
      <c r="J2" s="5">
        <f>LN($F$2/F2)</f>
        <v>0</v>
      </c>
      <c r="K2" s="5">
        <f>LN($I$2/I2)</f>
        <v>0</v>
      </c>
      <c r="N2" s="2"/>
    </row>
    <row r="3" spans="1:14">
      <c r="A3" s="2">
        <v>2</v>
      </c>
      <c r="B3" s="1">
        <v>3.0967600000000002</v>
      </c>
      <c r="C3" s="2">
        <v>0.80779900000000004</v>
      </c>
      <c r="D3" s="3">
        <v>5.6009699999999998E-6</v>
      </c>
      <c r="E3" s="2">
        <v>22.771100000000001</v>
      </c>
      <c r="F3" s="2">
        <v>26.675599999999999</v>
      </c>
      <c r="G3" s="3">
        <v>4.8836699999999999E-5</v>
      </c>
      <c r="H3" s="2">
        <v>16.0443</v>
      </c>
      <c r="I3" s="2">
        <v>16.0444</v>
      </c>
      <c r="J3" s="5">
        <f>LN($F$2/F3)</f>
        <v>0.68504149752005405</v>
      </c>
      <c r="K3" s="5">
        <f t="shared" ref="K3:K10" si="0">LN($I$2/I3)</f>
        <v>0.73940723030911504</v>
      </c>
      <c r="N3" s="2"/>
    </row>
    <row r="4" spans="1:14">
      <c r="A4" s="2">
        <v>4</v>
      </c>
      <c r="B4" s="1">
        <v>3.10189</v>
      </c>
      <c r="C4" s="2">
        <v>0.41364800000000002</v>
      </c>
      <c r="D4" s="3">
        <v>5.6177399999999999E-6</v>
      </c>
      <c r="E4" s="2">
        <v>11.4063</v>
      </c>
      <c r="F4" s="2">
        <v>14.921799999999999</v>
      </c>
      <c r="G4" s="3">
        <v>4.9199900000000003E-5</v>
      </c>
      <c r="H4" s="2">
        <v>8.0189900000000005</v>
      </c>
      <c r="I4" s="2">
        <v>8.0190400000000004</v>
      </c>
      <c r="J4" s="5">
        <f t="shared" ref="J4:J10" si="1">LN($F$2/F4)</f>
        <v>1.265967556495438</v>
      </c>
      <c r="K4" s="5">
        <f t="shared" si="0"/>
        <v>1.4329483953790951</v>
      </c>
      <c r="N4" s="2"/>
    </row>
    <row r="5" spans="1:14">
      <c r="A5" s="2">
        <v>8</v>
      </c>
      <c r="B5" s="2">
        <v>3.1467999999999998</v>
      </c>
      <c r="C5" s="2">
        <v>0.21260499999999999</v>
      </c>
      <c r="D5" s="3">
        <v>6.0461499999999997E-6</v>
      </c>
      <c r="E5" s="2">
        <v>6.34321</v>
      </c>
      <c r="F5" s="2">
        <v>9.7026199999999996</v>
      </c>
      <c r="G5" s="3">
        <v>4.98723E-5</v>
      </c>
      <c r="H5" s="2">
        <v>4.8462899999999998</v>
      </c>
      <c r="I5" s="2">
        <v>4.8463399999999996</v>
      </c>
      <c r="J5" s="5">
        <f t="shared" si="1"/>
        <v>1.6963948352950073</v>
      </c>
      <c r="K5" s="5">
        <f t="shared" si="0"/>
        <v>1.9365433284540226</v>
      </c>
      <c r="N5" s="2"/>
    </row>
    <row r="6" spans="1:14">
      <c r="A6" s="2">
        <v>16</v>
      </c>
      <c r="B6" s="2">
        <v>3.1186400000000001</v>
      </c>
      <c r="C6" s="2">
        <v>0.121153</v>
      </c>
      <c r="D6" s="3">
        <v>6.09271E-6</v>
      </c>
      <c r="E6" s="2">
        <v>3.2037</v>
      </c>
      <c r="F6" s="2">
        <v>6.4435000000000002</v>
      </c>
      <c r="G6" s="3">
        <v>4.9879800000000003E-5</v>
      </c>
      <c r="H6" s="2">
        <v>2.45878</v>
      </c>
      <c r="I6" s="2">
        <v>2.4588299999999998</v>
      </c>
      <c r="J6" s="5">
        <f t="shared" si="1"/>
        <v>2.105718916679546</v>
      </c>
      <c r="K6" s="5">
        <f t="shared" si="0"/>
        <v>2.6150814822947028</v>
      </c>
      <c r="N6" s="2"/>
    </row>
    <row r="7" spans="1:14">
      <c r="A7" s="2">
        <v>32</v>
      </c>
      <c r="B7" s="2">
        <v>3.1047799999999999</v>
      </c>
      <c r="C7" s="2">
        <v>0.116311</v>
      </c>
      <c r="D7" s="3">
        <v>7.3444100000000002E-6</v>
      </c>
      <c r="E7" s="2">
        <v>2.3750800000000001</v>
      </c>
      <c r="F7" s="2">
        <v>5.5961800000000004</v>
      </c>
      <c r="G7" s="3">
        <v>5.0120100000000001E-5</v>
      </c>
      <c r="H7" s="2">
        <v>1.63367</v>
      </c>
      <c r="I7" s="2">
        <v>1.6337200000000001</v>
      </c>
      <c r="J7" s="5">
        <f t="shared" si="1"/>
        <v>2.2467065653071914</v>
      </c>
      <c r="K7" s="5">
        <f t="shared" si="0"/>
        <v>3.0239074862195694</v>
      </c>
      <c r="N7" s="2"/>
    </row>
    <row r="8" spans="1:14">
      <c r="A8" s="2">
        <v>64</v>
      </c>
      <c r="B8" s="2">
        <v>3.1102400000000001</v>
      </c>
      <c r="C8" s="2">
        <v>6.13854E-2</v>
      </c>
      <c r="D8" s="3">
        <v>6.1374199999999996E-6</v>
      </c>
      <c r="E8" s="2">
        <v>1.36354</v>
      </c>
      <c r="F8" s="2">
        <v>4.5351699999999999</v>
      </c>
      <c r="G8" s="3">
        <v>5.3666499999999999E-5</v>
      </c>
      <c r="H8" s="2">
        <v>0.88534100000000004</v>
      </c>
      <c r="I8" s="2">
        <v>0.88539500000000004</v>
      </c>
      <c r="J8" s="5">
        <f t="shared" si="1"/>
        <v>2.4569282183430432</v>
      </c>
      <c r="K8" s="5">
        <f t="shared" si="0"/>
        <v>3.6364885152098472</v>
      </c>
      <c r="N8" s="2"/>
    </row>
    <row r="9" spans="1:14">
      <c r="A9" s="2">
        <v>80</v>
      </c>
      <c r="B9" s="2">
        <v>3.13612</v>
      </c>
      <c r="C9" s="2">
        <v>8.5589399999999996E-2</v>
      </c>
      <c r="D9" s="3">
        <v>6.6328799999999999E-6</v>
      </c>
      <c r="E9" s="2">
        <v>1.15025</v>
      </c>
      <c r="F9" s="2">
        <v>4.3719599999999996</v>
      </c>
      <c r="G9" s="3">
        <v>4.9863E-5</v>
      </c>
      <c r="H9" s="2">
        <v>0.73038800000000004</v>
      </c>
      <c r="I9" s="2">
        <v>0.73043800000000003</v>
      </c>
      <c r="J9" s="5">
        <f t="shared" si="1"/>
        <v>2.4935793662842487</v>
      </c>
      <c r="K9" s="5">
        <f t="shared" si="0"/>
        <v>3.8288780341124147</v>
      </c>
      <c r="N9" s="2"/>
    </row>
    <row r="10" spans="1:14">
      <c r="A10" s="2">
        <v>88</v>
      </c>
      <c r="B10" s="2">
        <v>3.1026500000000001</v>
      </c>
      <c r="C10" s="2">
        <v>5.3256400000000002E-2</v>
      </c>
      <c r="D10" s="3">
        <v>6.81356E-6</v>
      </c>
      <c r="E10" s="2">
        <v>1.07548</v>
      </c>
      <c r="F10" s="2">
        <v>4.2313999999999998</v>
      </c>
      <c r="G10" s="3">
        <v>5.0239299999999999E-5</v>
      </c>
      <c r="H10" s="2">
        <v>0.70833400000000002</v>
      </c>
      <c r="I10" s="2">
        <v>0.70838400000000001</v>
      </c>
      <c r="J10" s="5">
        <f t="shared" si="1"/>
        <v>2.5262578798587745</v>
      </c>
      <c r="K10" s="5">
        <f t="shared" si="0"/>
        <v>3.8595360687827536</v>
      </c>
      <c r="N10" s="2"/>
    </row>
    <row r="11" spans="1:14">
      <c r="N11" s="2"/>
    </row>
    <row r="12" spans="1:14" ht="24.75">
      <c r="A12" t="s">
        <v>11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12</v>
      </c>
      <c r="K12" s="1" t="s">
        <v>13</v>
      </c>
      <c r="N12" s="2"/>
    </row>
    <row r="13" spans="1:14">
      <c r="A13" s="1">
        <v>1</v>
      </c>
      <c r="B13" s="1">
        <v>5.3384600000000004</v>
      </c>
      <c r="C13" s="2">
        <v>2.3131400000000002</v>
      </c>
      <c r="D13" s="3">
        <v>6.6999300000000004E-6</v>
      </c>
      <c r="E13" s="2">
        <v>45.268900000000002</v>
      </c>
      <c r="F13" s="2">
        <v>52.920499999999997</v>
      </c>
      <c r="G13" s="3">
        <v>4.4956800000000003E-5</v>
      </c>
      <c r="H13" s="2">
        <v>33.6081</v>
      </c>
      <c r="I13" s="2">
        <v>33.6081</v>
      </c>
      <c r="J13" s="5">
        <f>LN($F$13/F13)</f>
        <v>0</v>
      </c>
      <c r="K13" s="5">
        <f>LN($I$13/I13)</f>
        <v>0</v>
      </c>
      <c r="N13" s="2"/>
    </row>
    <row r="14" spans="1:14">
      <c r="A14" s="2">
        <v>2</v>
      </c>
      <c r="B14" s="1">
        <v>1.04583</v>
      </c>
      <c r="C14" s="2">
        <v>0.80735999999999997</v>
      </c>
      <c r="D14" s="3">
        <v>5.9232100000000002E-6</v>
      </c>
      <c r="E14" s="2">
        <v>22.8005</v>
      </c>
      <c r="F14" s="2">
        <v>24.653700000000001</v>
      </c>
      <c r="G14" s="3">
        <v>4.9620899999999998E-5</v>
      </c>
      <c r="H14" s="2">
        <v>16.0791</v>
      </c>
      <c r="I14" s="2">
        <v>16.0792</v>
      </c>
      <c r="J14" s="5">
        <f t="shared" ref="J14:J21" si="2">LN($F$13/F14)</f>
        <v>0.76386379678136807</v>
      </c>
      <c r="K14" s="5">
        <f t="shared" ref="K14:K21" si="3">LN($I$13/I14)</f>
        <v>0.7372405980752772</v>
      </c>
      <c r="N14" s="2"/>
    </row>
    <row r="15" spans="1:14">
      <c r="A15" s="2">
        <v>4</v>
      </c>
      <c r="B15" s="1">
        <v>0.52472200000000002</v>
      </c>
      <c r="C15" s="2">
        <v>0.40539199999999997</v>
      </c>
      <c r="D15" s="3">
        <v>5.7127299999999999E-6</v>
      </c>
      <c r="E15" s="2">
        <v>11.421099999999999</v>
      </c>
      <c r="F15" s="2">
        <v>12.3512</v>
      </c>
      <c r="G15" s="3">
        <v>7.1078499999999994E-5</v>
      </c>
      <c r="H15" s="2">
        <v>8.0144300000000008</v>
      </c>
      <c r="I15" s="2">
        <v>8.0145</v>
      </c>
      <c r="J15" s="5">
        <f t="shared" si="2"/>
        <v>1.4550375630802748</v>
      </c>
      <c r="K15" s="5">
        <f t="shared" si="3"/>
        <v>1.4335147082608837</v>
      </c>
      <c r="N15" s="2"/>
    </row>
    <row r="16" spans="1:14">
      <c r="A16" s="2">
        <v>8</v>
      </c>
      <c r="B16" s="2">
        <v>0.26402300000000001</v>
      </c>
      <c r="C16" s="2">
        <v>0.20290900000000001</v>
      </c>
      <c r="D16" s="3">
        <v>5.90272E-6</v>
      </c>
      <c r="E16" s="2">
        <v>6.3468</v>
      </c>
      <c r="F16" s="2">
        <v>6.8137400000000001</v>
      </c>
      <c r="G16" s="3">
        <v>5.2122400000000001E-5</v>
      </c>
      <c r="H16" s="2">
        <v>4.8537800000000004</v>
      </c>
      <c r="I16" s="2">
        <v>4.8538300000000003</v>
      </c>
      <c r="J16" s="5">
        <f>LN($F$13/F16)</f>
        <v>2.049849625651198</v>
      </c>
      <c r="K16" s="5">
        <f t="shared" si="3"/>
        <v>1.9349990253153027</v>
      </c>
      <c r="N16" s="2"/>
    </row>
    <row r="17" spans="1:14">
      <c r="A17" s="2">
        <v>16</v>
      </c>
      <c r="B17" s="2">
        <v>0.133295</v>
      </c>
      <c r="C17" s="2">
        <v>0.102297</v>
      </c>
      <c r="D17" s="3">
        <v>5.4500999999999997E-6</v>
      </c>
      <c r="E17" s="2">
        <v>3.2097099999999998</v>
      </c>
      <c r="F17" s="2">
        <v>3.4453100000000001</v>
      </c>
      <c r="G17" s="3">
        <v>5.1978999999999998E-5</v>
      </c>
      <c r="H17" s="2">
        <v>2.4554800000000001</v>
      </c>
      <c r="I17" s="2">
        <v>2.45553</v>
      </c>
      <c r="J17" s="5">
        <f t="shared" si="2"/>
        <v>2.7317769015224718</v>
      </c>
      <c r="K17" s="5">
        <f t="shared" si="3"/>
        <v>2.6164244854511693</v>
      </c>
      <c r="N17" s="2"/>
    </row>
    <row r="18" spans="1:14">
      <c r="A18" s="2">
        <v>32</v>
      </c>
      <c r="B18" s="2">
        <v>0.12640799999999999</v>
      </c>
      <c r="C18" s="2">
        <v>0.10187499999999999</v>
      </c>
      <c r="D18" s="3">
        <v>6.2119200000000003E-6</v>
      </c>
      <c r="E18" s="2">
        <v>2.2932199999999998</v>
      </c>
      <c r="F18" s="2">
        <v>2.5215100000000001</v>
      </c>
      <c r="G18" s="3">
        <v>5.2513599999999998E-5</v>
      </c>
      <c r="H18" s="2">
        <v>1.6798200000000001</v>
      </c>
      <c r="I18" s="2">
        <v>1.67987</v>
      </c>
      <c r="J18" s="5">
        <f t="shared" si="2"/>
        <v>3.0439328590057584</v>
      </c>
      <c r="K18" s="5">
        <f>LN($I$13/I18)</f>
        <v>2.9960506998759562</v>
      </c>
      <c r="N18" s="2"/>
    </row>
    <row r="19" spans="1:14">
      <c r="A19" s="2">
        <v>64</v>
      </c>
      <c r="B19" s="2">
        <v>8.0348699999999995E-2</v>
      </c>
      <c r="C19" s="2">
        <v>5.2537599999999997E-2</v>
      </c>
      <c r="D19" s="3">
        <v>6.3963199999999998E-6</v>
      </c>
      <c r="E19" s="2">
        <v>1.36459</v>
      </c>
      <c r="F19" s="2">
        <v>1.4974799999999999</v>
      </c>
      <c r="G19" s="3">
        <v>5.0429300000000002E-5</v>
      </c>
      <c r="H19" s="2">
        <v>0.87380000000000002</v>
      </c>
      <c r="I19" s="2">
        <v>0.87385000000000002</v>
      </c>
      <c r="J19" s="5">
        <f t="shared" si="2"/>
        <v>3.5650070921002284</v>
      </c>
      <c r="K19" s="5">
        <f t="shared" si="3"/>
        <v>3.6496136521144491</v>
      </c>
      <c r="N19" s="2"/>
    </row>
    <row r="20" spans="1:14">
      <c r="A20" s="2">
        <v>80</v>
      </c>
      <c r="B20" s="2">
        <v>6.8167199999999997E-2</v>
      </c>
      <c r="C20" s="2">
        <v>4.2570999999999998E-2</v>
      </c>
      <c r="D20" s="3">
        <v>6.5769999999999999E-6</v>
      </c>
      <c r="E20" s="2">
        <v>1.12355</v>
      </c>
      <c r="F20" s="2">
        <v>1.2342900000000001</v>
      </c>
      <c r="G20" s="3">
        <v>5.02151E-5</v>
      </c>
      <c r="H20" s="2">
        <v>0.70776300000000003</v>
      </c>
      <c r="I20" s="2">
        <v>0.70781300000000003</v>
      </c>
      <c r="J20" s="5">
        <f t="shared" si="2"/>
        <v>3.7582948814490096</v>
      </c>
      <c r="K20" s="5">
        <f t="shared" si="3"/>
        <v>3.8603424538138493</v>
      </c>
      <c r="N20" s="2"/>
    </row>
    <row r="21" spans="1:14">
      <c r="A21" s="2">
        <v>88</v>
      </c>
      <c r="B21" s="2">
        <v>6.6148499999999999E-2</v>
      </c>
      <c r="C21" s="2">
        <v>4.2350499999999999E-2</v>
      </c>
      <c r="D21" s="3">
        <v>6.7520900000000003E-6</v>
      </c>
      <c r="E21" s="2">
        <v>1.1163099999999999</v>
      </c>
      <c r="F21" s="2">
        <v>1.22481</v>
      </c>
      <c r="G21" s="3">
        <v>4.9367499999999998E-5</v>
      </c>
      <c r="H21" s="2">
        <v>0.69083000000000006</v>
      </c>
      <c r="I21" s="2">
        <v>0.69088000000000005</v>
      </c>
      <c r="J21" s="5">
        <f t="shared" si="2"/>
        <v>3.7660050574995463</v>
      </c>
      <c r="K21" s="5">
        <f t="shared" si="3"/>
        <v>3.8845562410003769</v>
      </c>
      <c r="N21" s="2"/>
    </row>
    <row r="22" spans="1:14">
      <c r="N22" s="2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A19" activeCellId="9" sqref="A2:XFD2 A3:XFD3 A5:XFD5 A7:XFD7 A9:XFD9 A11:XFD11 A13:XFD13 A15:XFD15 A17:XFD17 A19:XFD19"/>
    </sheetView>
  </sheetViews>
  <sheetFormatPr defaultRowHeight="15"/>
  <cols>
    <col min="1" max="1" width="3.28515625" bestFit="1" customWidth="1"/>
    <col min="2" max="4" width="9.42578125" bestFit="1" customWidth="1"/>
    <col min="5" max="5" width="12.7109375" customWidth="1"/>
    <col min="6" max="6" width="12.28515625" customWidth="1"/>
    <col min="7" max="7" width="13.85546875" customWidth="1"/>
    <col min="8" max="8" width="12.7109375" customWidth="1"/>
    <col min="9" max="9" width="14.7109375" customWidth="1"/>
    <col min="10" max="10" width="19.570312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>
      <c r="A3" s="1"/>
      <c r="B3" s="1" t="s">
        <v>9</v>
      </c>
      <c r="C3" s="1">
        <v>5.3384600000000004</v>
      </c>
      <c r="D3" s="2">
        <v>2.3131400000000002</v>
      </c>
      <c r="E3" s="3">
        <v>6.6999300000000004E-6</v>
      </c>
      <c r="F3" s="2">
        <v>45.268900000000002</v>
      </c>
      <c r="G3" s="2">
        <v>52.920499999999997</v>
      </c>
      <c r="H3" s="3">
        <v>4.4956800000000003E-5</v>
      </c>
      <c r="I3" s="2">
        <v>33.6081</v>
      </c>
      <c r="J3" s="2">
        <v>33.6081</v>
      </c>
    </row>
    <row r="4" spans="1:10">
      <c r="A4" s="2">
        <v>2</v>
      </c>
      <c r="B4" s="1"/>
      <c r="C4" s="1">
        <v>3.0967600000000002</v>
      </c>
      <c r="D4" s="2">
        <v>0.80779900000000004</v>
      </c>
      <c r="E4" s="3">
        <v>5.6009699999999998E-6</v>
      </c>
      <c r="F4" s="2">
        <v>22.771100000000001</v>
      </c>
      <c r="G4" s="2">
        <v>26.675599999999999</v>
      </c>
      <c r="H4" s="3">
        <v>4.8836699999999999E-5</v>
      </c>
      <c r="I4" s="2">
        <v>16.0443</v>
      </c>
      <c r="J4" s="2">
        <v>16.0444</v>
      </c>
    </row>
    <row r="5" spans="1:10">
      <c r="A5" s="2">
        <v>2</v>
      </c>
      <c r="B5" s="1"/>
      <c r="C5" s="1">
        <v>1.04583</v>
      </c>
      <c r="D5" s="2">
        <v>0.80735999999999997</v>
      </c>
      <c r="E5" s="3">
        <v>5.9232100000000002E-6</v>
      </c>
      <c r="F5" s="2">
        <v>22.8005</v>
      </c>
      <c r="G5" s="2">
        <v>24.653700000000001</v>
      </c>
      <c r="H5" s="3">
        <v>4.9620899999999998E-5</v>
      </c>
      <c r="I5" s="2">
        <v>16.0791</v>
      </c>
      <c r="J5" s="2">
        <v>16.0792</v>
      </c>
    </row>
    <row r="6" spans="1:10">
      <c r="A6" s="2">
        <v>4</v>
      </c>
      <c r="B6" s="1"/>
      <c r="C6" s="1">
        <v>3.10189</v>
      </c>
      <c r="D6" s="2">
        <v>0.41364800000000002</v>
      </c>
      <c r="E6" s="3">
        <v>5.6177399999999999E-6</v>
      </c>
      <c r="F6" s="2">
        <v>11.4063</v>
      </c>
      <c r="G6" s="2">
        <v>14.921799999999999</v>
      </c>
      <c r="H6" s="3">
        <v>4.9199900000000003E-5</v>
      </c>
      <c r="I6" s="2">
        <v>8.0189900000000005</v>
      </c>
      <c r="J6" s="2">
        <v>8.0190400000000004</v>
      </c>
    </row>
    <row r="7" spans="1:10">
      <c r="A7" s="2">
        <v>4</v>
      </c>
      <c r="B7" s="1"/>
      <c r="C7" s="1">
        <v>0.52472200000000002</v>
      </c>
      <c r="D7" s="2">
        <v>0.40539199999999997</v>
      </c>
      <c r="E7" s="3">
        <v>5.7127299999999999E-6</v>
      </c>
      <c r="F7" s="2">
        <v>11.421099999999999</v>
      </c>
      <c r="G7" s="2">
        <v>12.3512</v>
      </c>
      <c r="H7" s="3">
        <v>7.1078499999999994E-5</v>
      </c>
      <c r="I7" s="2">
        <v>8.0144300000000008</v>
      </c>
      <c r="J7" s="2">
        <v>8.0145</v>
      </c>
    </row>
    <row r="8" spans="1:10">
      <c r="A8" s="2">
        <v>8</v>
      </c>
      <c r="B8" s="1"/>
      <c r="C8" s="2">
        <v>3.1467999999999998</v>
      </c>
      <c r="D8" s="2">
        <v>0.21260499999999999</v>
      </c>
      <c r="E8" s="3">
        <v>6.0461499999999997E-6</v>
      </c>
      <c r="F8" s="2">
        <v>6.34321</v>
      </c>
      <c r="G8" s="2">
        <v>9.7026199999999996</v>
      </c>
      <c r="H8" s="3">
        <v>4.98723E-5</v>
      </c>
      <c r="I8" s="2">
        <v>4.8462899999999998</v>
      </c>
      <c r="J8" s="2">
        <v>4.8463399999999996</v>
      </c>
    </row>
    <row r="9" spans="1:10">
      <c r="A9" s="2">
        <v>8</v>
      </c>
      <c r="B9" s="1"/>
      <c r="C9" s="2">
        <v>0.26402300000000001</v>
      </c>
      <c r="D9" s="2">
        <v>0.20290900000000001</v>
      </c>
      <c r="E9" s="3">
        <v>5.90272E-6</v>
      </c>
      <c r="F9" s="2">
        <v>6.3468</v>
      </c>
      <c r="G9" s="2">
        <v>6.8137400000000001</v>
      </c>
      <c r="H9" s="3">
        <v>5.2122400000000001E-5</v>
      </c>
      <c r="I9" s="2">
        <v>4.8537800000000004</v>
      </c>
      <c r="J9" s="2">
        <v>4.8538300000000003</v>
      </c>
    </row>
    <row r="10" spans="1:10">
      <c r="A10" s="2">
        <v>16</v>
      </c>
      <c r="B10" s="1"/>
      <c r="C10" s="2">
        <v>3.1186400000000001</v>
      </c>
      <c r="D10" s="2">
        <v>0.121153</v>
      </c>
      <c r="E10" s="3">
        <v>6.09271E-6</v>
      </c>
      <c r="F10" s="2">
        <v>3.2037</v>
      </c>
      <c r="G10" s="2">
        <v>6.4435000000000002</v>
      </c>
      <c r="H10" s="3">
        <v>4.9879800000000003E-5</v>
      </c>
      <c r="I10" s="2">
        <v>2.45878</v>
      </c>
      <c r="J10" s="2">
        <v>2.4588299999999998</v>
      </c>
    </row>
    <row r="11" spans="1:10">
      <c r="A11" s="2">
        <v>16</v>
      </c>
      <c r="B11" s="1"/>
      <c r="C11" s="2">
        <v>0.133295</v>
      </c>
      <c r="D11" s="2">
        <v>0.102297</v>
      </c>
      <c r="E11" s="3">
        <v>5.4500999999999997E-6</v>
      </c>
      <c r="F11" s="2">
        <v>3.2097099999999998</v>
      </c>
      <c r="G11" s="2">
        <v>3.4453100000000001</v>
      </c>
      <c r="H11" s="3">
        <v>5.1978999999999998E-5</v>
      </c>
      <c r="I11" s="2">
        <v>2.4554800000000001</v>
      </c>
      <c r="J11" s="2">
        <v>2.45553</v>
      </c>
    </row>
    <row r="12" spans="1:10">
      <c r="A12" s="2">
        <v>32</v>
      </c>
      <c r="B12" s="1"/>
      <c r="C12" s="2">
        <v>3.1047799999999999</v>
      </c>
      <c r="D12" s="2">
        <v>0.116311</v>
      </c>
      <c r="E12" s="3">
        <v>7.3444100000000002E-6</v>
      </c>
      <c r="F12" s="2">
        <v>2.3750800000000001</v>
      </c>
      <c r="G12" s="2">
        <v>5.5961800000000004</v>
      </c>
      <c r="H12" s="3">
        <v>5.0120100000000001E-5</v>
      </c>
      <c r="I12" s="2">
        <v>1.63367</v>
      </c>
      <c r="J12" s="2">
        <v>1.6337200000000001</v>
      </c>
    </row>
    <row r="13" spans="1:10">
      <c r="A13" s="2">
        <v>32</v>
      </c>
      <c r="B13" s="1"/>
      <c r="C13" s="2">
        <v>0.12640799999999999</v>
      </c>
      <c r="D13" s="2">
        <v>0.10187499999999999</v>
      </c>
      <c r="E13" s="3">
        <v>6.2119200000000003E-6</v>
      </c>
      <c r="F13" s="2">
        <v>2.2932199999999998</v>
      </c>
      <c r="G13" s="2">
        <v>2.5215100000000001</v>
      </c>
      <c r="H13" s="3">
        <v>5.2513599999999998E-5</v>
      </c>
      <c r="I13" s="2">
        <v>1.6798200000000001</v>
      </c>
      <c r="J13" s="2">
        <v>1.67987</v>
      </c>
    </row>
    <row r="14" spans="1:10">
      <c r="A14" s="2">
        <v>64</v>
      </c>
      <c r="B14" s="1"/>
      <c r="C14" s="2">
        <v>3.1102400000000001</v>
      </c>
      <c r="D14" s="2">
        <v>6.13854E-2</v>
      </c>
      <c r="E14" s="3">
        <v>6.1374199999999996E-6</v>
      </c>
      <c r="F14" s="2">
        <v>1.36354</v>
      </c>
      <c r="G14" s="2">
        <v>4.5351699999999999</v>
      </c>
      <c r="H14" s="3">
        <v>5.3666499999999999E-5</v>
      </c>
      <c r="I14" s="2">
        <v>0.88534100000000004</v>
      </c>
      <c r="J14" s="2">
        <v>0.88539500000000004</v>
      </c>
    </row>
    <row r="15" spans="1:10">
      <c r="A15" s="2">
        <v>64</v>
      </c>
      <c r="B15" s="1"/>
      <c r="C15" s="2">
        <v>8.0348699999999995E-2</v>
      </c>
      <c r="D15" s="2">
        <v>5.2537599999999997E-2</v>
      </c>
      <c r="E15" s="3">
        <v>6.3963199999999998E-6</v>
      </c>
      <c r="F15" s="2">
        <v>1.36459</v>
      </c>
      <c r="G15" s="2">
        <v>1.4974799999999999</v>
      </c>
      <c r="H15" s="3">
        <v>5.0429300000000002E-5</v>
      </c>
      <c r="I15" s="2">
        <v>0.87380000000000002</v>
      </c>
      <c r="J15" s="2">
        <v>0.87385000000000002</v>
      </c>
    </row>
    <row r="16" spans="1:10">
      <c r="A16" s="2">
        <v>80</v>
      </c>
      <c r="B16" s="1"/>
      <c r="C16" s="2">
        <v>3.13612</v>
      </c>
      <c r="D16" s="2">
        <v>8.5589399999999996E-2</v>
      </c>
      <c r="E16" s="3">
        <v>6.6328799999999999E-6</v>
      </c>
      <c r="F16" s="2">
        <v>1.15025</v>
      </c>
      <c r="G16" s="2">
        <v>4.3719599999999996</v>
      </c>
      <c r="H16" s="3">
        <v>4.9863E-5</v>
      </c>
      <c r="I16" s="2">
        <v>0.73038800000000004</v>
      </c>
      <c r="J16" s="2">
        <v>0.73043800000000003</v>
      </c>
    </row>
    <row r="17" spans="1:10">
      <c r="A17" s="2">
        <v>80</v>
      </c>
      <c r="B17" s="1"/>
      <c r="C17" s="2">
        <v>6.8167199999999997E-2</v>
      </c>
      <c r="D17" s="2">
        <v>4.2570999999999998E-2</v>
      </c>
      <c r="E17" s="3">
        <v>6.5769999999999999E-6</v>
      </c>
      <c r="F17" s="2">
        <v>1.12355</v>
      </c>
      <c r="G17" s="2">
        <v>1.2342900000000001</v>
      </c>
      <c r="H17" s="3">
        <v>5.02151E-5</v>
      </c>
      <c r="I17" s="2">
        <v>0.70776300000000003</v>
      </c>
      <c r="J17" s="2">
        <v>0.70781300000000003</v>
      </c>
    </row>
    <row r="18" spans="1:10">
      <c r="A18" s="2">
        <v>88</v>
      </c>
      <c r="B18" s="1"/>
      <c r="C18" s="2">
        <v>3.1026500000000001</v>
      </c>
      <c r="D18" s="2">
        <v>5.3256400000000002E-2</v>
      </c>
      <c r="E18" s="3">
        <v>6.81356E-6</v>
      </c>
      <c r="F18" s="2">
        <v>1.07548</v>
      </c>
      <c r="G18" s="2">
        <v>4.2313999999999998</v>
      </c>
      <c r="H18" s="3">
        <v>5.0239299999999999E-5</v>
      </c>
      <c r="I18" s="2">
        <v>0.70833400000000002</v>
      </c>
      <c r="J18" s="2">
        <v>0.70838400000000001</v>
      </c>
    </row>
    <row r="19" spans="1:10">
      <c r="A19" s="2">
        <v>88</v>
      </c>
      <c r="B19" s="1"/>
      <c r="C19" s="2">
        <v>6.6148499999999999E-2</v>
      </c>
      <c r="D19" s="2">
        <v>4.2350499999999999E-2</v>
      </c>
      <c r="E19" s="3">
        <v>6.7520900000000003E-6</v>
      </c>
      <c r="F19" s="2">
        <v>1.1163099999999999</v>
      </c>
      <c r="G19" s="2">
        <v>1.22481</v>
      </c>
      <c r="H19" s="3">
        <v>4.9367499999999998E-5</v>
      </c>
      <c r="I19" s="2">
        <v>0.69083000000000006</v>
      </c>
      <c r="J19" s="2">
        <v>0.69088000000000005</v>
      </c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 t="s">
        <v>10</v>
      </c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</row>
    <row r="24" spans="1:10">
      <c r="A24" s="1"/>
      <c r="B24" s="1" t="s">
        <v>9</v>
      </c>
      <c r="C24" s="2">
        <v>14.267799999999999</v>
      </c>
      <c r="D24" s="2">
        <v>6.08561</v>
      </c>
      <c r="E24" s="3">
        <v>6.6900000000000003E-6</v>
      </c>
      <c r="F24" s="2">
        <v>125.726</v>
      </c>
      <c r="G24" s="2">
        <v>146.08000000000001</v>
      </c>
      <c r="H24" s="3">
        <v>5.6199999999999997E-5</v>
      </c>
      <c r="I24" s="2">
        <v>110.98699999999999</v>
      </c>
      <c r="J24" s="2">
        <v>110.98699999999999</v>
      </c>
    </row>
    <row r="25" spans="1:10">
      <c r="A25" s="2">
        <v>2</v>
      </c>
      <c r="B25" s="1"/>
      <c r="C25" s="2">
        <v>8.2236100000000008</v>
      </c>
      <c r="D25" s="2">
        <v>2.1388699999999998</v>
      </c>
      <c r="E25" s="3">
        <v>5.9000000000000003E-6</v>
      </c>
      <c r="F25" s="2">
        <v>64.0184</v>
      </c>
      <c r="G25" s="2">
        <v>74.380899999999997</v>
      </c>
      <c r="H25" s="3">
        <v>6.1400000000000002E-5</v>
      </c>
      <c r="I25" s="2">
        <v>52.777000000000001</v>
      </c>
      <c r="J25" s="2">
        <v>52.777099999999997</v>
      </c>
    </row>
    <row r="26" spans="1:10">
      <c r="A26" s="2">
        <v>2</v>
      </c>
      <c r="B26" s="1"/>
      <c r="C26" s="2">
        <v>2.7518400000000001</v>
      </c>
      <c r="D26" s="2">
        <v>2.13367</v>
      </c>
      <c r="E26" s="3">
        <v>5.9000000000000003E-6</v>
      </c>
      <c r="F26" s="2">
        <v>64.085599999999999</v>
      </c>
      <c r="G26" s="2">
        <v>68.971100000000007</v>
      </c>
      <c r="H26" s="3">
        <v>6.1299999999999999E-5</v>
      </c>
      <c r="I26" s="2">
        <v>52.796700000000001</v>
      </c>
      <c r="J26" s="2">
        <v>52.796700000000001</v>
      </c>
    </row>
    <row r="27" spans="1:10">
      <c r="A27" s="2">
        <v>4</v>
      </c>
      <c r="B27" s="1"/>
      <c r="C27" s="2">
        <v>8.2648700000000002</v>
      </c>
      <c r="D27" s="2">
        <v>1.0736300000000001</v>
      </c>
      <c r="E27" s="3">
        <v>5.9100000000000002E-6</v>
      </c>
      <c r="F27" s="2">
        <v>32.158900000000003</v>
      </c>
      <c r="G27" s="2">
        <v>41.497399999999999</v>
      </c>
      <c r="H27" s="3">
        <v>6.19E-5</v>
      </c>
      <c r="I27" s="2">
        <v>26.790900000000001</v>
      </c>
      <c r="J27" s="2">
        <v>26.791</v>
      </c>
    </row>
    <row r="28" spans="1:10">
      <c r="A28" s="2">
        <v>4</v>
      </c>
      <c r="B28" s="1"/>
      <c r="C28" s="2">
        <v>1.3866000000000001</v>
      </c>
      <c r="D28" s="2">
        <v>1.0624800000000001</v>
      </c>
      <c r="E28" s="3">
        <v>5.8699999999999997E-6</v>
      </c>
      <c r="F28" s="2">
        <v>32.236600000000003</v>
      </c>
      <c r="G28" s="2">
        <v>34.685600000000001</v>
      </c>
      <c r="H28" s="3">
        <v>6.1400000000000002E-5</v>
      </c>
      <c r="I28" s="2">
        <v>26.5488</v>
      </c>
      <c r="J28" s="2">
        <v>26.5489</v>
      </c>
    </row>
    <row r="29" spans="1:10">
      <c r="A29" s="2">
        <v>8</v>
      </c>
      <c r="B29" s="1"/>
      <c r="C29" s="2">
        <v>8.2447199999999992</v>
      </c>
      <c r="D29" s="2">
        <v>0.53985499999999997</v>
      </c>
      <c r="E29" s="3">
        <v>6.6100000000000002E-6</v>
      </c>
      <c r="F29" s="2">
        <v>16.0899</v>
      </c>
      <c r="G29" s="2">
        <v>24.874500000000001</v>
      </c>
      <c r="H29" s="3">
        <v>6.0800000000000001E-5</v>
      </c>
      <c r="I29" s="2">
        <v>13.3767</v>
      </c>
      <c r="J29" s="2">
        <v>13.3767</v>
      </c>
    </row>
    <row r="30" spans="1:10">
      <c r="A30" s="2">
        <v>8</v>
      </c>
      <c r="B30" s="1"/>
      <c r="C30" s="2">
        <v>0.69384999999999997</v>
      </c>
      <c r="D30" s="2">
        <v>0.53493599999999997</v>
      </c>
      <c r="E30" s="3">
        <v>6.1999999999999999E-6</v>
      </c>
      <c r="F30" s="2">
        <v>16.146999999999998</v>
      </c>
      <c r="G30" s="2">
        <v>17.375800000000002</v>
      </c>
      <c r="H30" s="3">
        <v>6.1299999999999999E-5</v>
      </c>
      <c r="I30" s="2">
        <v>13.340299999999999</v>
      </c>
      <c r="J30" s="2">
        <v>13.340400000000001</v>
      </c>
    </row>
    <row r="31" spans="1:10">
      <c r="A31" s="2">
        <v>16</v>
      </c>
      <c r="B31" s="1"/>
      <c r="C31" s="2">
        <v>8.3653200000000005</v>
      </c>
      <c r="D31" s="2">
        <v>0.28471299999999999</v>
      </c>
      <c r="E31" s="3">
        <v>6.02E-6</v>
      </c>
      <c r="F31" s="2">
        <v>8.0662299999999991</v>
      </c>
      <c r="G31" s="2">
        <v>16.7163</v>
      </c>
      <c r="H31" s="3">
        <v>7.3100000000000001E-5</v>
      </c>
      <c r="I31" s="2">
        <v>6.6743300000000003</v>
      </c>
      <c r="J31" s="2">
        <v>6.6744000000000003</v>
      </c>
    </row>
    <row r="32" spans="1:10">
      <c r="A32" s="2">
        <v>16</v>
      </c>
      <c r="B32" s="1"/>
      <c r="C32" s="2">
        <v>0.54305999999999999</v>
      </c>
      <c r="D32" s="2">
        <v>0.26874799999999999</v>
      </c>
      <c r="E32" s="3">
        <v>6.7399999999999998E-6</v>
      </c>
      <c r="F32" s="2">
        <v>8.0658399999999997</v>
      </c>
      <c r="G32" s="2">
        <v>8.8776600000000006</v>
      </c>
      <c r="H32" s="3">
        <v>6.2000000000000003E-5</v>
      </c>
      <c r="I32" s="2">
        <v>6.6946500000000002</v>
      </c>
      <c r="J32" s="2">
        <v>6.6947099999999997</v>
      </c>
    </row>
    <row r="33" spans="1:10">
      <c r="A33" s="2">
        <v>32</v>
      </c>
      <c r="B33" s="1"/>
      <c r="C33" s="2">
        <v>8.3048999999999999</v>
      </c>
      <c r="D33" s="2">
        <v>0.27068500000000001</v>
      </c>
      <c r="E33" s="3">
        <v>6.0700000000000003E-6</v>
      </c>
      <c r="F33" s="2">
        <v>5.8292400000000004</v>
      </c>
      <c r="G33" s="2">
        <v>14.4048</v>
      </c>
      <c r="H33" s="3">
        <v>6.2799999999999995E-5</v>
      </c>
      <c r="I33" s="2">
        <v>4.1298199999999996</v>
      </c>
      <c r="J33" s="2">
        <v>4.12988</v>
      </c>
    </row>
    <row r="34" spans="1:10">
      <c r="A34" s="2">
        <v>32</v>
      </c>
      <c r="B34" s="1"/>
      <c r="C34" s="2">
        <v>0.33608700000000002</v>
      </c>
      <c r="D34" s="2">
        <v>0.26689400000000002</v>
      </c>
      <c r="E34" s="3">
        <v>7.2599999999999999E-6</v>
      </c>
      <c r="F34" s="2">
        <v>5.7827799999999998</v>
      </c>
      <c r="G34" s="2">
        <v>6.3857699999999999</v>
      </c>
      <c r="H34" s="2">
        <v>2.06925E-4</v>
      </c>
      <c r="I34" s="2">
        <v>4.1969000000000003</v>
      </c>
      <c r="J34" s="2">
        <v>4.1971100000000003</v>
      </c>
    </row>
    <row r="35" spans="1:10">
      <c r="A35" s="2">
        <v>64</v>
      </c>
      <c r="B35" s="1"/>
      <c r="C35" s="2">
        <v>8.3387100000000007</v>
      </c>
      <c r="D35" s="2">
        <v>0.185391</v>
      </c>
      <c r="E35" s="3">
        <v>8.3599999999999996E-6</v>
      </c>
      <c r="F35" s="2">
        <v>3.3706399999999999</v>
      </c>
      <c r="G35" s="2">
        <v>11.8947</v>
      </c>
      <c r="H35" s="3">
        <v>6.3800000000000006E-5</v>
      </c>
      <c r="I35" s="2">
        <v>2.2036899999999999</v>
      </c>
      <c r="J35" s="2">
        <v>2.2037499999999999</v>
      </c>
    </row>
    <row r="36" spans="1:10">
      <c r="A36" s="2">
        <v>64</v>
      </c>
      <c r="B36" s="1"/>
      <c r="C36" s="2">
        <v>0.175127</v>
      </c>
      <c r="D36" s="2">
        <v>0.13953699999999999</v>
      </c>
      <c r="E36" s="3">
        <v>7.3599999999999998E-6</v>
      </c>
      <c r="F36" s="2">
        <v>3.3642699999999999</v>
      </c>
      <c r="G36" s="2">
        <v>3.6789399999999999</v>
      </c>
      <c r="H36" s="3">
        <v>6.4200000000000002E-5</v>
      </c>
      <c r="I36" s="2">
        <v>2.1994899999999999</v>
      </c>
      <c r="J36" s="2">
        <v>2.1995499999999999</v>
      </c>
    </row>
    <row r="37" spans="1:10">
      <c r="A37" s="2">
        <v>80</v>
      </c>
      <c r="B37" s="1"/>
      <c r="C37" s="2">
        <v>8.3206199999999999</v>
      </c>
      <c r="D37" s="2">
        <v>0.12889400000000001</v>
      </c>
      <c r="E37" s="3">
        <v>7.7300000000000005E-6</v>
      </c>
      <c r="F37" s="2">
        <v>2.7873999999999999</v>
      </c>
      <c r="G37" s="2">
        <v>11.2369</v>
      </c>
      <c r="H37" s="3">
        <v>6.6400000000000001E-5</v>
      </c>
      <c r="I37" s="2">
        <v>1.81368</v>
      </c>
      <c r="J37" s="2">
        <v>1.8137399999999999</v>
      </c>
    </row>
    <row r="38" spans="1:10">
      <c r="A38" s="2">
        <v>80</v>
      </c>
      <c r="B38" s="1"/>
      <c r="C38" s="2">
        <v>0.15273600000000001</v>
      </c>
      <c r="D38" s="2">
        <v>0.110818</v>
      </c>
      <c r="E38" s="3">
        <v>7.5299999999999999E-6</v>
      </c>
      <c r="F38" s="2">
        <v>2.7629299999999999</v>
      </c>
      <c r="G38" s="2">
        <v>3.0264899999999999</v>
      </c>
      <c r="H38" s="3">
        <v>6.8899999999999994E-5</v>
      </c>
      <c r="I38" s="2">
        <v>2.0757099999999999</v>
      </c>
      <c r="J38" s="2">
        <v>2.07578</v>
      </c>
    </row>
    <row r="39" spans="1:10">
      <c r="A39" s="2">
        <v>88</v>
      </c>
      <c r="B39" s="1"/>
      <c r="C39" s="2">
        <v>8.2988400000000002</v>
      </c>
      <c r="D39" s="2">
        <v>0.12792000000000001</v>
      </c>
      <c r="E39" s="3">
        <v>7.1799999999999999E-6</v>
      </c>
      <c r="F39" s="2">
        <v>2.67604</v>
      </c>
      <c r="G39" s="2">
        <v>11.1028</v>
      </c>
      <c r="H39" s="3">
        <v>6.4900000000000005E-5</v>
      </c>
      <c r="I39" s="2">
        <v>1.71244</v>
      </c>
      <c r="J39" s="2">
        <v>1.7124999999999999</v>
      </c>
    </row>
    <row r="40" spans="1:10">
      <c r="A40" s="2">
        <v>88</v>
      </c>
      <c r="B40" s="1"/>
      <c r="C40" s="2">
        <v>0.14186099999999999</v>
      </c>
      <c r="D40" s="2">
        <v>0.10906100000000001</v>
      </c>
      <c r="E40" s="3">
        <v>7.2200000000000003E-6</v>
      </c>
      <c r="F40" s="2">
        <v>2.6625000000000001</v>
      </c>
      <c r="G40" s="2">
        <v>2.91343</v>
      </c>
      <c r="H40" s="3">
        <v>6.7399999999999998E-5</v>
      </c>
      <c r="I40" s="2">
        <v>1.8664099999999999</v>
      </c>
      <c r="J40" s="2">
        <v>1.8664799999999999</v>
      </c>
    </row>
    <row r="41" spans="1:10">
      <c r="A41" s="2">
        <v>1</v>
      </c>
      <c r="C41" s="2">
        <v>14.267799999999999</v>
      </c>
      <c r="D41" s="2">
        <v>6.08561</v>
      </c>
      <c r="E41" s="3">
        <v>6.6900000000000003E-6</v>
      </c>
      <c r="F41" s="2">
        <v>125.726</v>
      </c>
      <c r="G41" s="2">
        <v>146.08000000000001</v>
      </c>
      <c r="H41" s="3">
        <v>5.6199999999999997E-5</v>
      </c>
      <c r="I41" s="2">
        <v>110.98699999999999</v>
      </c>
      <c r="J41" s="2">
        <v>110.98699999999999</v>
      </c>
    </row>
    <row r="42" spans="1:10">
      <c r="A42" s="2">
        <v>2</v>
      </c>
      <c r="B42" s="1"/>
      <c r="C42" s="2">
        <v>8.2236100000000008</v>
      </c>
      <c r="D42" s="2">
        <v>2.1388699999999998</v>
      </c>
      <c r="E42" s="3">
        <v>5.9000000000000003E-6</v>
      </c>
      <c r="F42" s="2">
        <v>64.0184</v>
      </c>
      <c r="G42" s="2">
        <v>74.380899999999997</v>
      </c>
      <c r="H42" s="3">
        <v>6.1400000000000002E-5</v>
      </c>
      <c r="I42" s="2">
        <v>52.777000000000001</v>
      </c>
      <c r="J42" s="2">
        <v>52.777099999999997</v>
      </c>
    </row>
    <row r="43" spans="1:10">
      <c r="A43" s="2">
        <v>4</v>
      </c>
      <c r="B43" s="1"/>
      <c r="C43" s="2">
        <v>8.2648700000000002</v>
      </c>
      <c r="D43" s="2">
        <v>1.0736300000000001</v>
      </c>
      <c r="E43" s="3">
        <v>5.9100000000000002E-6</v>
      </c>
      <c r="F43" s="2">
        <v>32.158900000000003</v>
      </c>
      <c r="G43" s="2">
        <v>41.497399999999999</v>
      </c>
      <c r="H43" s="3">
        <v>6.19E-5</v>
      </c>
      <c r="I43" s="2">
        <v>26.790900000000001</v>
      </c>
      <c r="J43" s="2">
        <v>26.791</v>
      </c>
    </row>
    <row r="44" spans="1:10">
      <c r="A44" s="2">
        <v>8</v>
      </c>
      <c r="B44" s="1"/>
      <c r="C44" s="2">
        <v>8.2447199999999992</v>
      </c>
      <c r="D44" s="2">
        <v>0.53985499999999997</v>
      </c>
      <c r="E44" s="3">
        <v>6.6100000000000002E-6</v>
      </c>
      <c r="F44" s="2">
        <v>16.0899</v>
      </c>
      <c r="G44" s="2">
        <v>24.874500000000001</v>
      </c>
      <c r="H44" s="3">
        <v>6.0800000000000001E-5</v>
      </c>
      <c r="I44" s="2">
        <v>13.3767</v>
      </c>
      <c r="J44" s="2">
        <v>13.3767</v>
      </c>
    </row>
    <row r="45" spans="1:10">
      <c r="A45" s="2">
        <v>16</v>
      </c>
      <c r="B45" s="1"/>
      <c r="C45" s="2">
        <v>8.3653200000000005</v>
      </c>
      <c r="D45" s="2">
        <v>0.28471299999999999</v>
      </c>
      <c r="E45" s="3">
        <v>6.02E-6</v>
      </c>
      <c r="F45" s="2">
        <v>8.0662299999999991</v>
      </c>
      <c r="G45" s="2">
        <v>16.7163</v>
      </c>
      <c r="H45" s="3">
        <v>7.3100000000000001E-5</v>
      </c>
      <c r="I45" s="2">
        <v>6.6743300000000003</v>
      </c>
      <c r="J45" s="2">
        <v>6.6744000000000003</v>
      </c>
    </row>
    <row r="46" spans="1:10">
      <c r="A46" s="2">
        <v>32</v>
      </c>
      <c r="B46" s="1"/>
      <c r="C46" s="2">
        <v>8.3048999999999999</v>
      </c>
      <c r="D46" s="2">
        <v>0.27068500000000001</v>
      </c>
      <c r="E46" s="3">
        <v>6.0700000000000003E-6</v>
      </c>
      <c r="F46" s="2">
        <v>5.8292400000000004</v>
      </c>
      <c r="G46" s="2">
        <v>14.4048</v>
      </c>
      <c r="H46" s="3">
        <v>6.2799999999999995E-5</v>
      </c>
      <c r="I46" s="2">
        <v>4.1298199999999996</v>
      </c>
      <c r="J46" s="2">
        <v>4.12988</v>
      </c>
    </row>
    <row r="47" spans="1:10">
      <c r="A47" s="2">
        <v>64</v>
      </c>
      <c r="B47" s="1"/>
      <c r="C47" s="2">
        <v>8.3387100000000007</v>
      </c>
      <c r="D47" s="2">
        <v>0.185391</v>
      </c>
      <c r="E47" s="3">
        <v>8.3599999999999996E-6</v>
      </c>
      <c r="F47" s="2">
        <v>3.3706399999999999</v>
      </c>
      <c r="G47" s="2">
        <v>11.8947</v>
      </c>
      <c r="H47" s="3">
        <v>6.3800000000000006E-5</v>
      </c>
      <c r="I47" s="2">
        <v>2.2036899999999999</v>
      </c>
      <c r="J47" s="2">
        <v>2.2037499999999999</v>
      </c>
    </row>
    <row r="48" spans="1:10">
      <c r="A48" s="2">
        <v>80</v>
      </c>
      <c r="B48" s="1"/>
      <c r="C48" s="2">
        <v>8.3206199999999999</v>
      </c>
      <c r="D48" s="2">
        <v>0.12889400000000001</v>
      </c>
      <c r="E48" s="3">
        <v>7.7300000000000005E-6</v>
      </c>
      <c r="F48" s="2">
        <v>2.7873999999999999</v>
      </c>
      <c r="G48" s="2">
        <v>11.2369</v>
      </c>
      <c r="H48" s="3">
        <v>6.6400000000000001E-5</v>
      </c>
      <c r="I48" s="2">
        <v>1.81368</v>
      </c>
      <c r="J48" s="2">
        <v>1.8137399999999999</v>
      </c>
    </row>
    <row r="49" spans="1:10">
      <c r="A49" s="2">
        <v>88</v>
      </c>
      <c r="B49" s="1"/>
      <c r="C49" s="2">
        <v>8.2988400000000002</v>
      </c>
      <c r="D49" s="2">
        <v>0.12792000000000001</v>
      </c>
      <c r="E49" s="3">
        <v>7.1799999999999999E-6</v>
      </c>
      <c r="F49" s="2">
        <v>2.67604</v>
      </c>
      <c r="G49" s="2">
        <v>11.1028</v>
      </c>
      <c r="H49" s="3">
        <v>6.4900000000000005E-5</v>
      </c>
      <c r="I49" s="2">
        <v>1.71244</v>
      </c>
      <c r="J49" s="2">
        <v>1.7124999999999999</v>
      </c>
    </row>
    <row r="50" spans="1:10">
      <c r="A50" s="2">
        <v>1</v>
      </c>
      <c r="C50" s="2">
        <v>14.267799999999999</v>
      </c>
      <c r="D50" s="2">
        <v>6.08561</v>
      </c>
      <c r="E50" s="3">
        <v>6.6900000000000003E-6</v>
      </c>
      <c r="F50" s="2">
        <v>125.726</v>
      </c>
      <c r="G50" s="2">
        <v>146.08000000000001</v>
      </c>
      <c r="H50" s="3">
        <v>5.6199999999999997E-5</v>
      </c>
      <c r="I50" s="2">
        <v>110.98699999999999</v>
      </c>
      <c r="J50" s="2">
        <v>110.98699999999999</v>
      </c>
    </row>
    <row r="51" spans="1:10">
      <c r="A51" s="2">
        <v>2</v>
      </c>
      <c r="B51" s="1"/>
      <c r="C51" s="2">
        <v>2.7518400000000001</v>
      </c>
      <c r="D51" s="2">
        <v>2.13367</v>
      </c>
      <c r="E51" s="3">
        <v>5.9000000000000003E-6</v>
      </c>
      <c r="F51" s="2">
        <v>64.085599999999999</v>
      </c>
      <c r="G51" s="2">
        <v>68.971100000000007</v>
      </c>
      <c r="H51" s="3">
        <v>6.1299999999999999E-5</v>
      </c>
      <c r="I51" s="2">
        <v>52.796700000000001</v>
      </c>
      <c r="J51" s="2">
        <v>52.796700000000001</v>
      </c>
    </row>
    <row r="52" spans="1:10">
      <c r="A52" s="2">
        <v>4</v>
      </c>
      <c r="B52" s="1"/>
      <c r="C52" s="2">
        <v>1.3866000000000001</v>
      </c>
      <c r="D52" s="2">
        <v>1.0624800000000001</v>
      </c>
      <c r="E52" s="3">
        <v>5.8699999999999997E-6</v>
      </c>
      <c r="F52" s="2">
        <v>32.236600000000003</v>
      </c>
      <c r="G52" s="2">
        <v>34.685600000000001</v>
      </c>
      <c r="H52" s="3">
        <v>6.1400000000000002E-5</v>
      </c>
      <c r="I52" s="2">
        <v>26.5488</v>
      </c>
      <c r="J52" s="2">
        <v>26.5489</v>
      </c>
    </row>
    <row r="53" spans="1:10">
      <c r="A53" s="2">
        <v>8</v>
      </c>
      <c r="B53" s="1"/>
      <c r="C53" s="2">
        <v>0.69384999999999997</v>
      </c>
      <c r="D53" s="2">
        <v>0.53493599999999997</v>
      </c>
      <c r="E53" s="3">
        <v>6.1999999999999999E-6</v>
      </c>
      <c r="F53" s="2">
        <v>16.146999999999998</v>
      </c>
      <c r="G53" s="2">
        <v>17.375800000000002</v>
      </c>
      <c r="H53" s="3">
        <v>6.1299999999999999E-5</v>
      </c>
      <c r="I53" s="2">
        <v>13.340299999999999</v>
      </c>
      <c r="J53" s="2">
        <v>13.340400000000001</v>
      </c>
    </row>
    <row r="54" spans="1:10">
      <c r="A54" s="2">
        <v>16</v>
      </c>
      <c r="B54" s="1"/>
      <c r="C54" s="2">
        <v>0.54305999999999999</v>
      </c>
      <c r="D54" s="2">
        <v>0.26874799999999999</v>
      </c>
      <c r="E54" s="3">
        <v>6.7399999999999998E-6</v>
      </c>
      <c r="F54" s="2">
        <v>8.0658399999999997</v>
      </c>
      <c r="G54" s="2">
        <v>8.8776600000000006</v>
      </c>
      <c r="H54" s="3">
        <v>6.2000000000000003E-5</v>
      </c>
      <c r="I54" s="2">
        <v>6.6946500000000002</v>
      </c>
      <c r="J54" s="2">
        <v>6.6947099999999997</v>
      </c>
    </row>
    <row r="55" spans="1:10">
      <c r="A55" s="2">
        <v>32</v>
      </c>
      <c r="B55" s="1"/>
      <c r="C55" s="2">
        <v>0.33608700000000002</v>
      </c>
      <c r="D55" s="2">
        <v>0.26689400000000002</v>
      </c>
      <c r="E55" s="3">
        <v>7.2599999999999999E-6</v>
      </c>
      <c r="F55" s="2">
        <v>5.7827799999999998</v>
      </c>
      <c r="G55" s="2">
        <v>6.3857699999999999</v>
      </c>
      <c r="H55" s="2">
        <v>2.06925E-4</v>
      </c>
      <c r="I55" s="2">
        <v>4.1969000000000003</v>
      </c>
      <c r="J55" s="2">
        <v>4.1971100000000003</v>
      </c>
    </row>
    <row r="56" spans="1:10">
      <c r="A56" s="2">
        <v>64</v>
      </c>
      <c r="B56" s="1"/>
      <c r="C56" s="2">
        <v>0.175127</v>
      </c>
      <c r="D56" s="2">
        <v>0.13953699999999999</v>
      </c>
      <c r="E56" s="3">
        <v>7.3599999999999998E-6</v>
      </c>
      <c r="F56" s="2">
        <v>3.3642699999999999</v>
      </c>
      <c r="G56" s="2">
        <v>3.6789399999999999</v>
      </c>
      <c r="H56" s="3">
        <v>6.4200000000000002E-5</v>
      </c>
      <c r="I56" s="2">
        <v>2.1994899999999999</v>
      </c>
      <c r="J56" s="2">
        <v>2.1995499999999999</v>
      </c>
    </row>
    <row r="57" spans="1:10">
      <c r="A57" s="2">
        <v>80</v>
      </c>
      <c r="B57" s="1"/>
      <c r="C57" s="2">
        <v>0.15273600000000001</v>
      </c>
      <c r="D57" s="2">
        <v>0.110818</v>
      </c>
      <c r="E57" s="3">
        <v>7.5299999999999999E-6</v>
      </c>
      <c r="F57" s="2">
        <v>2.7629299999999999</v>
      </c>
      <c r="G57" s="2">
        <v>3.0264899999999999</v>
      </c>
      <c r="H57" s="3">
        <v>6.8899999999999994E-5</v>
      </c>
      <c r="I57" s="2">
        <v>2.0757099999999999</v>
      </c>
      <c r="J57" s="2">
        <v>2.07578</v>
      </c>
    </row>
    <row r="58" spans="1:10">
      <c r="A58" s="2">
        <v>88</v>
      </c>
      <c r="B58" s="1"/>
      <c r="C58" s="2">
        <v>0.14186099999999999</v>
      </c>
      <c r="D58" s="2">
        <v>0.10906100000000001</v>
      </c>
      <c r="E58" s="3">
        <v>7.2200000000000003E-6</v>
      </c>
      <c r="F58" s="2">
        <v>2.6625000000000001</v>
      </c>
      <c r="G58" s="2">
        <v>2.91343</v>
      </c>
      <c r="H58" s="3">
        <v>6.7399999999999998E-5</v>
      </c>
      <c r="I58" s="2">
        <v>1.8664099999999999</v>
      </c>
      <c r="J58" s="2">
        <v>1.8664799999999999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I1" workbookViewId="0">
      <selection activeCell="K6" sqref="K6"/>
    </sheetView>
  </sheetViews>
  <sheetFormatPr defaultRowHeight="15"/>
  <sheetData>
    <row r="1" spans="1:14" ht="24.75">
      <c r="A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13</v>
      </c>
    </row>
    <row r="2" spans="1:14">
      <c r="A2" s="2">
        <v>1</v>
      </c>
      <c r="B2" s="1">
        <v>13.784000000000001</v>
      </c>
      <c r="C2" s="2">
        <v>6.1144400000000001</v>
      </c>
      <c r="D2" s="3">
        <v>7.9348700000000005E-6</v>
      </c>
      <c r="E2" s="2">
        <v>127.996</v>
      </c>
      <c r="F2" s="2">
        <v>147.89400000000001</v>
      </c>
      <c r="G2" s="3">
        <v>6.4462399999999995E-5</v>
      </c>
      <c r="H2" s="2">
        <v>106.51900000000001</v>
      </c>
      <c r="I2" s="2">
        <v>106.51900000000001</v>
      </c>
      <c r="J2" s="5">
        <f>($F$2/F2)</f>
        <v>1</v>
      </c>
      <c r="K2" s="5">
        <f>($I$2/I2)</f>
        <v>1</v>
      </c>
      <c r="N2" s="2"/>
    </row>
    <row r="3" spans="1:14">
      <c r="A3" s="2">
        <v>11</v>
      </c>
      <c r="B3" s="2">
        <v>8.4186599999999991</v>
      </c>
      <c r="C3" s="2">
        <v>0.49317299999999997</v>
      </c>
      <c r="D3" s="3">
        <v>6.4447499999999996E-6</v>
      </c>
      <c r="E3" s="2">
        <v>12.029</v>
      </c>
      <c r="F3" s="2">
        <v>20.940799999999999</v>
      </c>
      <c r="G3" s="3">
        <v>6.3691300000000005E-5</v>
      </c>
      <c r="H3" s="2">
        <v>9.9981600000000004</v>
      </c>
      <c r="I3" s="2">
        <v>9.9982199999999999</v>
      </c>
      <c r="J3" s="5">
        <f t="shared" ref="J3:J10" si="0">($F$2/F3)</f>
        <v>7.0624808985330079</v>
      </c>
      <c r="K3" s="5">
        <f t="shared" ref="K3:K10" si="1">($I$2/I3)</f>
        <v>10.653796375754885</v>
      </c>
      <c r="N3" s="2"/>
    </row>
    <row r="4" spans="1:14">
      <c r="A4" s="2">
        <v>22</v>
      </c>
      <c r="B4" s="2">
        <v>8.2995599999999996</v>
      </c>
      <c r="C4" s="2">
        <v>0.38699699999999998</v>
      </c>
      <c r="D4" s="3">
        <v>6.6701300000000003E-6</v>
      </c>
      <c r="E4" s="2">
        <v>7.7997199999999998</v>
      </c>
      <c r="F4" s="2">
        <v>16.4863</v>
      </c>
      <c r="G4" s="3">
        <v>6.2243999999999996E-5</v>
      </c>
      <c r="H4" s="2">
        <v>4.9804300000000001</v>
      </c>
      <c r="I4" s="2">
        <v>4.9804899999999996</v>
      </c>
      <c r="J4" s="5">
        <f t="shared" si="0"/>
        <v>8.9707211442227788</v>
      </c>
      <c r="K4" s="5">
        <f t="shared" si="1"/>
        <v>21.387253061445765</v>
      </c>
      <c r="N4" s="2"/>
    </row>
    <row r="5" spans="1:14">
      <c r="A5" s="2">
        <v>33</v>
      </c>
      <c r="B5" s="2">
        <v>8.2267299999999999</v>
      </c>
      <c r="C5" s="2">
        <v>0.26043899999999998</v>
      </c>
      <c r="D5" s="3">
        <v>7.1413800000000002E-6</v>
      </c>
      <c r="E5" s="2">
        <v>5.9709599999999998</v>
      </c>
      <c r="F5" s="2">
        <v>14.4581</v>
      </c>
      <c r="G5" s="3">
        <v>6.4393499999999999E-5</v>
      </c>
      <c r="H5" s="2">
        <v>4.2029199999999998</v>
      </c>
      <c r="I5" s="2">
        <v>4.2029800000000002</v>
      </c>
      <c r="J5" s="5">
        <f t="shared" si="0"/>
        <v>10.229144908390452</v>
      </c>
      <c r="K5" s="5">
        <f t="shared" si="1"/>
        <v>25.343684718937517</v>
      </c>
      <c r="N5" s="2"/>
    </row>
    <row r="6" spans="1:14">
      <c r="A6" s="2">
        <v>44</v>
      </c>
      <c r="B6" s="2">
        <v>8.2276699999999998</v>
      </c>
      <c r="C6" s="2">
        <v>0.21493899999999999</v>
      </c>
      <c r="D6" s="3">
        <v>6.0684999999999996E-6</v>
      </c>
      <c r="E6" s="2">
        <v>4.8892899999999999</v>
      </c>
      <c r="F6" s="2">
        <v>13.331899999999999</v>
      </c>
      <c r="G6" s="3">
        <v>6.4220299999999999E-5</v>
      </c>
      <c r="H6" s="2">
        <v>3.2094900000000002</v>
      </c>
      <c r="I6" s="2">
        <v>3.2095600000000002</v>
      </c>
      <c r="J6" s="5">
        <f t="shared" si="0"/>
        <v>11.093242523571284</v>
      </c>
      <c r="K6" s="5">
        <f t="shared" si="1"/>
        <v>33.188038235770634</v>
      </c>
      <c r="N6" s="2"/>
    </row>
    <row r="7" spans="1:14">
      <c r="A7" s="2">
        <v>55</v>
      </c>
      <c r="B7" s="2">
        <v>8.2194000000000003</v>
      </c>
      <c r="C7" s="2">
        <v>0.17846999999999999</v>
      </c>
      <c r="D7" s="3">
        <v>7.64802E-6</v>
      </c>
      <c r="E7" s="2">
        <v>3.9246799999999999</v>
      </c>
      <c r="F7" s="2">
        <v>12.3226</v>
      </c>
      <c r="G7" s="3">
        <v>6.0938299999999999E-5</v>
      </c>
      <c r="H7" s="2">
        <v>2.5651799999999998</v>
      </c>
      <c r="I7" s="2">
        <v>2.5652400000000002</v>
      </c>
      <c r="J7" s="5">
        <f t="shared" si="0"/>
        <v>12.00185025887394</v>
      </c>
      <c r="K7" s="5">
        <f t="shared" si="1"/>
        <v>41.523989958054607</v>
      </c>
      <c r="N7" s="2"/>
    </row>
    <row r="8" spans="1:14">
      <c r="A8" s="2">
        <v>66</v>
      </c>
      <c r="B8" s="2">
        <v>8.4147400000000001</v>
      </c>
      <c r="C8" s="2">
        <v>0.15679999999999999</v>
      </c>
      <c r="D8" s="3">
        <v>7.3537200000000001E-6</v>
      </c>
      <c r="E8" s="2">
        <v>3.26288</v>
      </c>
      <c r="F8" s="2">
        <v>11.8344</v>
      </c>
      <c r="G8" s="3">
        <v>6.5047299999999996E-5</v>
      </c>
      <c r="H8" s="2">
        <v>2.1397300000000001</v>
      </c>
      <c r="I8" s="2">
        <v>2.1397900000000001</v>
      </c>
      <c r="J8" s="5">
        <f t="shared" si="0"/>
        <v>12.49695802068546</v>
      </c>
      <c r="K8" s="5">
        <f t="shared" si="1"/>
        <v>49.78011860977012</v>
      </c>
      <c r="N8" s="2"/>
    </row>
    <row r="9" spans="1:14">
      <c r="A9" s="2">
        <v>77</v>
      </c>
      <c r="B9" s="2">
        <v>8.3873800000000003</v>
      </c>
      <c r="C9" s="2">
        <v>0.129909</v>
      </c>
      <c r="D9" s="3">
        <v>7.8398700000000005E-6</v>
      </c>
      <c r="E9" s="2">
        <v>2.80897</v>
      </c>
      <c r="F9" s="2">
        <v>11.3263</v>
      </c>
      <c r="G9" s="3">
        <v>5.9116600000000002E-5</v>
      </c>
      <c r="H9" s="2">
        <v>1.83693</v>
      </c>
      <c r="I9" s="2">
        <v>1.8369899999999999</v>
      </c>
      <c r="J9" s="5">
        <f t="shared" si="0"/>
        <v>13.057573965019468</v>
      </c>
      <c r="K9" s="5">
        <f t="shared" si="1"/>
        <v>57.985617776906793</v>
      </c>
      <c r="N9" s="2"/>
    </row>
    <row r="10" spans="1:14">
      <c r="A10" s="2">
        <v>88</v>
      </c>
      <c r="B10" s="2">
        <v>8.4926899999999996</v>
      </c>
      <c r="C10" s="2">
        <v>0.12687999999999999</v>
      </c>
      <c r="D10" s="3">
        <v>7.5586099999999998E-6</v>
      </c>
      <c r="E10" s="2">
        <v>2.7217600000000002</v>
      </c>
      <c r="F10" s="2">
        <v>11.3413</v>
      </c>
      <c r="G10" s="3">
        <v>5.8578300000000001E-5</v>
      </c>
      <c r="H10" s="2">
        <v>1.84209</v>
      </c>
      <c r="I10" s="2">
        <v>1.84215</v>
      </c>
      <c r="J10" s="5">
        <f t="shared" si="0"/>
        <v>13.040304021584827</v>
      </c>
      <c r="K10" s="5">
        <f t="shared" si="1"/>
        <v>57.823195722389606</v>
      </c>
      <c r="N10" s="2"/>
    </row>
    <row r="11" spans="1:14">
      <c r="N11" s="2"/>
    </row>
    <row r="12" spans="1:14" ht="24.75">
      <c r="A12" t="s">
        <v>11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12</v>
      </c>
      <c r="K12" s="1" t="s">
        <v>13</v>
      </c>
      <c r="N12" s="2"/>
    </row>
    <row r="13" spans="1:14">
      <c r="A13" s="2">
        <v>1</v>
      </c>
      <c r="B13" s="1">
        <v>13.784000000000001</v>
      </c>
      <c r="C13" s="2">
        <v>6.1144400000000001</v>
      </c>
      <c r="D13" s="3">
        <v>7.9348700000000005E-6</v>
      </c>
      <c r="E13" s="2">
        <v>127.996</v>
      </c>
      <c r="F13" s="2">
        <v>147.89400000000001</v>
      </c>
      <c r="G13" s="3">
        <v>6.4462399999999995E-5</v>
      </c>
      <c r="H13" s="2">
        <v>106.51900000000001</v>
      </c>
      <c r="I13" s="2">
        <v>106.51900000000001</v>
      </c>
      <c r="J13" s="5">
        <f>($F$13/F13)</f>
        <v>1</v>
      </c>
      <c r="K13" s="5">
        <f>($I$13/I13)</f>
        <v>1</v>
      </c>
      <c r="N13" s="2"/>
    </row>
    <row r="14" spans="1:14">
      <c r="A14" s="2">
        <v>11</v>
      </c>
      <c r="B14" s="2">
        <v>0.96223899999999996</v>
      </c>
      <c r="C14" s="2">
        <v>0.72410799999999997</v>
      </c>
      <c r="D14" s="3">
        <v>6.4466100000000001E-6</v>
      </c>
      <c r="E14" s="2">
        <v>11.928599999999999</v>
      </c>
      <c r="F14" s="2">
        <v>13.6149</v>
      </c>
      <c r="G14" s="3">
        <v>6.3799299999999997E-5</v>
      </c>
      <c r="H14" s="2">
        <v>10.0199</v>
      </c>
      <c r="I14" s="2">
        <v>10.02</v>
      </c>
      <c r="J14" s="5">
        <f t="shared" ref="J14:J21" si="2">($F$13/F14)</f>
        <v>10.862657823414054</v>
      </c>
      <c r="K14" s="5">
        <f t="shared" ref="K14:K21" si="3">($I$13/I14)</f>
        <v>10.630638722554892</v>
      </c>
      <c r="N14" s="2"/>
    </row>
    <row r="15" spans="1:14">
      <c r="A15" s="2">
        <v>22</v>
      </c>
      <c r="B15" s="2">
        <v>0.25349300000000002</v>
      </c>
      <c r="C15" s="2">
        <v>0.19492799999999999</v>
      </c>
      <c r="D15" s="3">
        <v>6.6366000000000001E-6</v>
      </c>
      <c r="E15" s="2">
        <v>6.0022500000000001</v>
      </c>
      <c r="F15" s="2">
        <v>6.4506800000000002</v>
      </c>
      <c r="G15" s="3">
        <v>6.2664999999999997E-5</v>
      </c>
      <c r="H15" s="2">
        <v>4.9461899999999996</v>
      </c>
      <c r="I15" s="2">
        <v>4.94625</v>
      </c>
      <c r="J15" s="5">
        <f t="shared" si="2"/>
        <v>22.926885227603911</v>
      </c>
      <c r="K15" s="5">
        <f t="shared" si="3"/>
        <v>21.535304523629012</v>
      </c>
      <c r="N15" s="2"/>
    </row>
    <row r="16" spans="1:14">
      <c r="A16" s="2">
        <v>33</v>
      </c>
      <c r="B16" s="2">
        <v>0.32389600000000002</v>
      </c>
      <c r="C16" s="2">
        <v>0.25665500000000002</v>
      </c>
      <c r="D16" s="3">
        <v>6.1634899999999997E-6</v>
      </c>
      <c r="E16" s="2">
        <v>5.9536800000000003</v>
      </c>
      <c r="F16" s="2">
        <v>6.5342399999999996</v>
      </c>
      <c r="G16" s="3">
        <v>6.2415400000000006E-5</v>
      </c>
      <c r="H16" s="2">
        <v>4.1710200000000004</v>
      </c>
      <c r="I16" s="2">
        <v>4.1710799999999999</v>
      </c>
      <c r="J16" s="5">
        <f t="shared" si="2"/>
        <v>22.633695732020865</v>
      </c>
      <c r="K16" s="5">
        <f t="shared" si="3"/>
        <v>25.537510668699714</v>
      </c>
      <c r="N16" s="2"/>
    </row>
    <row r="17" spans="1:14">
      <c r="A17" s="2">
        <v>44</v>
      </c>
      <c r="B17" s="2">
        <v>0.248589</v>
      </c>
      <c r="C17" s="2">
        <v>0.19708899999999999</v>
      </c>
      <c r="D17" s="3">
        <v>7.5120500000000004E-6</v>
      </c>
      <c r="E17" s="2">
        <v>4.8802300000000001</v>
      </c>
      <c r="F17" s="2">
        <v>5.3259100000000004</v>
      </c>
      <c r="G17" s="3">
        <v>6.51479E-5</v>
      </c>
      <c r="H17" s="2">
        <v>3.2065800000000002</v>
      </c>
      <c r="I17" s="2">
        <v>3.2066400000000002</v>
      </c>
      <c r="J17" s="5">
        <f t="shared" si="2"/>
        <v>27.768775664628205</v>
      </c>
      <c r="K17" s="5">
        <f t="shared" si="3"/>
        <v>33.218259611306536</v>
      </c>
      <c r="N17" s="2"/>
    </row>
    <row r="18" spans="1:14">
      <c r="A18" s="2">
        <v>55</v>
      </c>
      <c r="B18" s="2">
        <v>0.19503599999999999</v>
      </c>
      <c r="C18" s="2">
        <v>0.156279</v>
      </c>
      <c r="D18" s="3">
        <v>7.85105E-6</v>
      </c>
      <c r="E18" s="2">
        <v>3.9129200000000002</v>
      </c>
      <c r="F18" s="2">
        <v>4.26424</v>
      </c>
      <c r="G18" s="3">
        <v>6.2424700000000006E-5</v>
      </c>
      <c r="H18" s="2">
        <v>2.5626699999999998</v>
      </c>
      <c r="I18" s="2">
        <v>2.5627300000000002</v>
      </c>
      <c r="J18" s="5">
        <f t="shared" si="2"/>
        <v>34.682381854679853</v>
      </c>
      <c r="K18" s="5">
        <f t="shared" si="3"/>
        <v>41.564659562263678</v>
      </c>
      <c r="N18" s="2"/>
    </row>
    <row r="19" spans="1:14">
      <c r="A19" s="2">
        <v>66</v>
      </c>
      <c r="B19" s="2">
        <v>0.16733300000000001</v>
      </c>
      <c r="C19" s="2">
        <v>0.130415</v>
      </c>
      <c r="D19" s="3">
        <v>7.78213E-6</v>
      </c>
      <c r="E19" s="2">
        <v>3.2888999999999999</v>
      </c>
      <c r="F19" s="2">
        <v>3.5866600000000002</v>
      </c>
      <c r="G19" s="3">
        <v>1.01415E-4</v>
      </c>
      <c r="H19" s="2">
        <v>2.13035</v>
      </c>
      <c r="I19" s="2">
        <v>2.1304500000000002</v>
      </c>
      <c r="J19" s="5">
        <f t="shared" si="2"/>
        <v>41.23446326108413</v>
      </c>
      <c r="K19" s="5">
        <f t="shared" si="3"/>
        <v>49.998357154591751</v>
      </c>
      <c r="N19" s="2"/>
    </row>
    <row r="20" spans="1:14">
      <c r="A20" s="2">
        <v>77</v>
      </c>
      <c r="B20" s="2">
        <v>0.14216400000000001</v>
      </c>
      <c r="C20" s="2">
        <v>0.11293499999999999</v>
      </c>
      <c r="D20" s="3">
        <v>7.1935400000000001E-6</v>
      </c>
      <c r="E20" s="2">
        <v>2.7997800000000002</v>
      </c>
      <c r="F20" s="2">
        <v>3.0548899999999999</v>
      </c>
      <c r="G20" s="3">
        <v>6.5337899999999997E-5</v>
      </c>
      <c r="H20" s="2">
        <v>1.8377399999999999</v>
      </c>
      <c r="I20" s="2">
        <v>1.8378099999999999</v>
      </c>
      <c r="J20" s="5">
        <f t="shared" si="2"/>
        <v>48.412217788529212</v>
      </c>
      <c r="K20" s="5">
        <f t="shared" si="3"/>
        <v>57.959745566734327</v>
      </c>
      <c r="N20" s="2"/>
    </row>
    <row r="21" spans="1:14">
      <c r="A21" s="2">
        <v>88</v>
      </c>
      <c r="B21" s="2">
        <v>0.145899</v>
      </c>
      <c r="C21" s="2">
        <v>0.11705599999999999</v>
      </c>
      <c r="D21" s="3">
        <v>7.1935400000000001E-6</v>
      </c>
      <c r="E21" s="2">
        <v>2.8439999999999999</v>
      </c>
      <c r="F21" s="2">
        <v>3.1069599999999999</v>
      </c>
      <c r="G21" s="3">
        <v>6.4807000000000005E-5</v>
      </c>
      <c r="H21" s="2">
        <v>1.8900300000000001</v>
      </c>
      <c r="I21" s="2">
        <v>1.8900999999999999</v>
      </c>
      <c r="J21" s="5">
        <f t="shared" si="2"/>
        <v>47.600870304091458</v>
      </c>
      <c r="K21" s="5">
        <f t="shared" si="3"/>
        <v>56.356277445637801</v>
      </c>
      <c r="N21" s="2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N1" workbookViewId="0">
      <selection activeCell="R34" sqref="R34"/>
    </sheetView>
  </sheetViews>
  <sheetFormatPr defaultRowHeight="15"/>
  <sheetData>
    <row r="1" spans="1:14" ht="24.75">
      <c r="A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13</v>
      </c>
    </row>
    <row r="2" spans="1:14">
      <c r="A2" s="2">
        <v>1</v>
      </c>
      <c r="B2" s="1">
        <v>1.1714500000000001</v>
      </c>
      <c r="C2" s="2">
        <v>0.41667399999999999</v>
      </c>
      <c r="D2" s="3">
        <v>3.6843699999999998E-6</v>
      </c>
      <c r="E2" s="2">
        <v>8.7287800000000004</v>
      </c>
      <c r="F2" s="2">
        <v>10.3169</v>
      </c>
      <c r="G2" s="3">
        <v>3.0171900000000002E-5</v>
      </c>
      <c r="H2" s="2">
        <v>6.7622600000000004</v>
      </c>
      <c r="I2" s="2">
        <v>6.7622900000000001</v>
      </c>
      <c r="J2" s="5">
        <f>LN($F$2/F2)</f>
        <v>0</v>
      </c>
      <c r="K2" s="5">
        <f>LN($I$2/I2)</f>
        <v>0</v>
      </c>
      <c r="L2" s="5"/>
      <c r="M2" s="5"/>
      <c r="N2" s="2"/>
    </row>
    <row r="3" spans="1:14">
      <c r="A3" s="2">
        <v>2</v>
      </c>
      <c r="B3" s="2">
        <v>0.65648899999999999</v>
      </c>
      <c r="C3" s="2">
        <v>0.247999</v>
      </c>
      <c r="D3" s="3">
        <v>3.84187E-6</v>
      </c>
      <c r="E3" s="2">
        <v>4.5975099999999998</v>
      </c>
      <c r="F3" s="2">
        <v>5.5019999999999998</v>
      </c>
      <c r="G3" s="3">
        <v>2.8970900000000001E-5</v>
      </c>
      <c r="H3" s="2">
        <v>3.5611600000000001</v>
      </c>
      <c r="I3" s="2">
        <v>3.5611899999999999</v>
      </c>
      <c r="J3" s="5">
        <f>LN($F$2/F3)</f>
        <v>0.62867166482874359</v>
      </c>
      <c r="K3" s="5">
        <f t="shared" ref="K3:K6" si="0">LN($I$2/I3)</f>
        <v>0.64126683141478702</v>
      </c>
      <c r="L3" s="5"/>
      <c r="M3" s="5"/>
      <c r="N3" s="2"/>
    </row>
    <row r="4" spans="1:14">
      <c r="A4" s="2">
        <v>4</v>
      </c>
      <c r="B4" s="2">
        <v>0.65942999999999996</v>
      </c>
      <c r="C4" s="2">
        <v>0.153142</v>
      </c>
      <c r="D4" s="3">
        <v>4.1862499999999999E-6</v>
      </c>
      <c r="E4" s="2">
        <v>2.5340600000000002</v>
      </c>
      <c r="F4" s="2">
        <v>3.3466300000000002</v>
      </c>
      <c r="G4" s="3">
        <v>3.3328399999999998E-5</v>
      </c>
      <c r="H4" s="2">
        <v>1.8755599999999999</v>
      </c>
      <c r="I4" s="2">
        <v>1.8755900000000001</v>
      </c>
      <c r="J4" s="5">
        <f t="shared" ref="J4:J6" si="1">LN($F$2/F4)</f>
        <v>1.1258294579709709</v>
      </c>
      <c r="K4" s="5">
        <f t="shared" si="0"/>
        <v>1.2824383134941222</v>
      </c>
      <c r="L4" s="5"/>
      <c r="M4" s="5"/>
      <c r="N4" s="2"/>
    </row>
    <row r="5" spans="1:14">
      <c r="A5" s="2">
        <v>8</v>
      </c>
      <c r="B5" s="2">
        <v>0.67282500000000001</v>
      </c>
      <c r="C5" s="2">
        <v>9.3709700000000007E-2</v>
      </c>
      <c r="D5" s="3">
        <v>4.5287499999999996E-6</v>
      </c>
      <c r="E5" s="2">
        <v>1.3645700000000001</v>
      </c>
      <c r="F5" s="2">
        <v>2.1311100000000001</v>
      </c>
      <c r="G5" s="3">
        <v>6.6567499999999996E-5</v>
      </c>
      <c r="H5" s="2">
        <v>0.998498</v>
      </c>
      <c r="I5" s="2">
        <v>0.99856400000000001</v>
      </c>
      <c r="J5" s="5">
        <f t="shared" si="1"/>
        <v>1.5771403565886233</v>
      </c>
      <c r="K5" s="5">
        <f t="shared" si="0"/>
        <v>1.9127986221221114</v>
      </c>
      <c r="L5" s="5"/>
      <c r="M5" s="5"/>
      <c r="N5" s="2"/>
    </row>
    <row r="6" spans="1:14">
      <c r="A6" s="2">
        <v>16</v>
      </c>
      <c r="B6" s="2">
        <v>0.67335800000000001</v>
      </c>
      <c r="C6" s="2">
        <v>8.6349499999999996E-2</v>
      </c>
      <c r="D6" s="3">
        <v>4.1175E-6</v>
      </c>
      <c r="E6" s="2">
        <v>1.2713399999999999</v>
      </c>
      <c r="F6" s="2">
        <v>2.03105</v>
      </c>
      <c r="G6" s="3">
        <v>9.6312500000000003E-5</v>
      </c>
      <c r="H6" s="2">
        <v>0.74117200000000005</v>
      </c>
      <c r="I6" s="2">
        <v>0.74126800000000004</v>
      </c>
      <c r="J6" s="5">
        <f t="shared" si="1"/>
        <v>1.6252304266213329</v>
      </c>
      <c r="K6" s="5">
        <f t="shared" si="0"/>
        <v>2.2107546357457992</v>
      </c>
      <c r="L6" s="5"/>
      <c r="M6" s="5"/>
      <c r="N6" s="2"/>
    </row>
    <row r="7" spans="1:14">
      <c r="A7" s="2"/>
      <c r="B7" s="2"/>
      <c r="C7" s="2"/>
      <c r="D7" s="3"/>
      <c r="E7" s="2"/>
      <c r="F7" s="2"/>
      <c r="G7" s="3"/>
      <c r="H7" s="2"/>
      <c r="I7" s="2"/>
      <c r="J7" s="4"/>
      <c r="K7" s="4"/>
      <c r="N7" s="2"/>
    </row>
    <row r="8" spans="1:14">
      <c r="A8" s="2"/>
      <c r="B8" s="2"/>
      <c r="C8" s="2"/>
      <c r="D8" s="3"/>
      <c r="E8" s="2"/>
      <c r="F8" s="2"/>
      <c r="G8" s="3"/>
      <c r="H8" s="2"/>
      <c r="I8" s="2"/>
      <c r="J8" s="4"/>
      <c r="K8" s="4"/>
      <c r="N8" s="2"/>
    </row>
    <row r="9" spans="1:14">
      <c r="A9" s="2"/>
      <c r="B9" s="2"/>
      <c r="C9" s="2"/>
      <c r="D9" s="3"/>
      <c r="E9" s="2"/>
      <c r="F9" s="2"/>
      <c r="G9" s="3"/>
      <c r="H9" s="2"/>
      <c r="I9" s="2"/>
      <c r="J9" s="4"/>
      <c r="K9" s="4"/>
      <c r="N9" s="2"/>
    </row>
    <row r="10" spans="1:14">
      <c r="A10" s="2"/>
      <c r="B10" s="2"/>
      <c r="C10" s="2"/>
      <c r="D10" s="3"/>
      <c r="E10" s="2"/>
      <c r="F10" s="2"/>
      <c r="G10" s="3"/>
      <c r="H10" s="2"/>
      <c r="I10" s="2"/>
      <c r="J10" s="4"/>
      <c r="K10" s="4"/>
      <c r="N10" s="2"/>
    </row>
    <row r="11" spans="1:14">
      <c r="N11" s="2"/>
    </row>
    <row r="12" spans="1:14" ht="24.75">
      <c r="A12" t="s">
        <v>11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12</v>
      </c>
      <c r="K12" s="1" t="s">
        <v>13</v>
      </c>
      <c r="N12" s="2"/>
    </row>
    <row r="13" spans="1:14">
      <c r="A13" s="2">
        <v>1</v>
      </c>
      <c r="B13" s="1">
        <v>1.1714500000000001</v>
      </c>
      <c r="C13" s="2">
        <v>0.41667399999999999</v>
      </c>
      <c r="D13" s="3">
        <v>3.6843699999999998E-6</v>
      </c>
      <c r="E13" s="2">
        <v>8.7287800000000004</v>
      </c>
      <c r="F13" s="2">
        <v>10.3169</v>
      </c>
      <c r="G13" s="3">
        <v>3.0171900000000002E-5</v>
      </c>
      <c r="H13" s="2">
        <v>6.7622600000000004</v>
      </c>
      <c r="I13" s="2">
        <v>6.7622900000000001</v>
      </c>
      <c r="J13" s="5">
        <f>LN($F$2/F13)</f>
        <v>0</v>
      </c>
      <c r="K13" s="5">
        <f>LN($I$2/I13)</f>
        <v>0</v>
      </c>
      <c r="N13" s="2"/>
    </row>
    <row r="14" spans="1:14">
      <c r="A14" s="2">
        <v>2</v>
      </c>
      <c r="B14" s="2">
        <v>0.23406299999999999</v>
      </c>
      <c r="C14" s="2">
        <v>0.186557</v>
      </c>
      <c r="D14" s="3">
        <v>3.53437E-6</v>
      </c>
      <c r="E14" s="2">
        <v>4.63063</v>
      </c>
      <c r="F14" s="2">
        <v>5.0512499999999996</v>
      </c>
      <c r="G14" s="3">
        <v>3.1047499999999997E-5</v>
      </c>
      <c r="H14" s="2">
        <v>3.5762499999999999</v>
      </c>
      <c r="I14" s="2">
        <v>3.5762800000000001</v>
      </c>
      <c r="J14" s="5">
        <f>LN($F$2/F14)</f>
        <v>0.71414758992058003</v>
      </c>
      <c r="K14" s="5">
        <f t="shared" ref="K14:K17" si="2">LN($I$2/I14)</f>
        <v>0.63703843606370392</v>
      </c>
      <c r="N14" s="2"/>
    </row>
    <row r="15" spans="1:14">
      <c r="A15" s="2">
        <v>4</v>
      </c>
      <c r="B15" s="2">
        <v>0.150232</v>
      </c>
      <c r="C15" s="2">
        <v>0.115328</v>
      </c>
      <c r="D15" s="3">
        <v>4.3850000000000004E-6</v>
      </c>
      <c r="E15" s="2">
        <v>2.4796</v>
      </c>
      <c r="F15" s="2">
        <v>2.7451599999999998</v>
      </c>
      <c r="G15" s="3">
        <v>3.1760900000000003E-5</v>
      </c>
      <c r="H15" s="2">
        <v>1.8948799999999999</v>
      </c>
      <c r="I15" s="2">
        <v>1.8949100000000001</v>
      </c>
      <c r="J15" s="5">
        <f t="shared" ref="J15:J17" si="3">LN($F$2/F15)</f>
        <v>1.3239439662723074</v>
      </c>
      <c r="K15" s="5">
        <f t="shared" si="2"/>
        <v>1.272190246083142</v>
      </c>
      <c r="N15" s="2"/>
    </row>
    <row r="16" spans="1:14">
      <c r="A16" s="2">
        <v>8</v>
      </c>
      <c r="B16" s="2">
        <v>7.7130000000000004E-2</v>
      </c>
      <c r="C16" s="2">
        <v>6.2672599999999995E-2</v>
      </c>
      <c r="D16" s="3">
        <v>3.7771900000000002E-6</v>
      </c>
      <c r="E16" s="2">
        <v>1.2805599999999999</v>
      </c>
      <c r="F16" s="2">
        <v>1.4203699999999999</v>
      </c>
      <c r="G16" s="3">
        <v>8.6793100000000001E-5</v>
      </c>
      <c r="H16" s="2">
        <v>0.997224</v>
      </c>
      <c r="I16" s="2">
        <v>0.99731000000000003</v>
      </c>
      <c r="J16" s="5">
        <f t="shared" si="3"/>
        <v>1.9828659262784172</v>
      </c>
      <c r="K16" s="5">
        <f t="shared" si="2"/>
        <v>1.9140552146374787</v>
      </c>
      <c r="N16" s="2"/>
    </row>
    <row r="17" spans="1:14">
      <c r="A17" s="2">
        <v>16</v>
      </c>
      <c r="B17" s="2">
        <v>7.0830599999999994E-2</v>
      </c>
      <c r="C17" s="2">
        <v>5.6435300000000001E-2</v>
      </c>
      <c r="D17" s="3">
        <v>4.5646899999999998E-6</v>
      </c>
      <c r="E17" s="2">
        <v>1.1550100000000001</v>
      </c>
      <c r="F17" s="2">
        <v>1.2822800000000001</v>
      </c>
      <c r="G17" s="3">
        <v>5.1142800000000001E-5</v>
      </c>
      <c r="H17" s="2">
        <v>0.77539100000000005</v>
      </c>
      <c r="I17" s="2">
        <v>0.77544299999999999</v>
      </c>
      <c r="J17" s="5">
        <f t="shared" si="3"/>
        <v>2.0851435839440144</v>
      </c>
      <c r="K17" s="5">
        <f t="shared" si="2"/>
        <v>2.1656823901199806</v>
      </c>
      <c r="N17" s="2"/>
    </row>
    <row r="18" spans="1:14">
      <c r="A18" s="2"/>
      <c r="B18" s="2"/>
      <c r="C18" s="2"/>
      <c r="D18" s="3"/>
      <c r="E18" s="2"/>
      <c r="F18" s="2"/>
      <c r="G18" s="3"/>
      <c r="H18" s="2"/>
      <c r="I18" s="2"/>
      <c r="J18" s="4"/>
      <c r="K18" s="4"/>
      <c r="N18" s="2"/>
    </row>
    <row r="19" spans="1:14">
      <c r="A19" s="2"/>
      <c r="B19" s="2"/>
      <c r="C19" s="2"/>
      <c r="D19" s="3"/>
      <c r="E19" s="2"/>
      <c r="F19" s="2"/>
      <c r="G19" s="3"/>
      <c r="H19" s="2"/>
      <c r="I19" s="2"/>
      <c r="J19" s="4"/>
      <c r="K19" s="4"/>
      <c r="N19" s="2"/>
    </row>
    <row r="20" spans="1:14">
      <c r="A20" s="2"/>
      <c r="B20" s="2"/>
      <c r="C20" s="2"/>
      <c r="D20" s="3"/>
      <c r="E20" s="2"/>
      <c r="F20" s="2"/>
      <c r="G20" s="3"/>
      <c r="H20" s="2"/>
      <c r="I20" s="2"/>
      <c r="J20" s="4"/>
      <c r="K20" s="4"/>
      <c r="N20" s="2"/>
    </row>
    <row r="21" spans="1:14">
      <c r="A21" s="2"/>
      <c r="B21" s="2"/>
      <c r="C21" s="2"/>
      <c r="D21" s="3"/>
      <c r="E21" s="2"/>
      <c r="F21" s="2"/>
      <c r="G21" s="3"/>
      <c r="H21" s="2"/>
      <c r="I21" s="2"/>
      <c r="J21" s="4"/>
      <c r="K21" s="4"/>
      <c r="N21" s="2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E1" workbookViewId="0">
      <selection activeCell="AA18" sqref="AA18"/>
    </sheetView>
  </sheetViews>
  <sheetFormatPr defaultRowHeight="15"/>
  <sheetData>
    <row r="1" spans="1:14" ht="24.75">
      <c r="A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13</v>
      </c>
    </row>
    <row r="2" spans="1:14">
      <c r="A2" s="2">
        <v>1</v>
      </c>
      <c r="B2" s="1">
        <v>74.931600000000003</v>
      </c>
      <c r="C2" s="2">
        <v>29.4099</v>
      </c>
      <c r="D2" s="3">
        <v>1.6529999999999999E-5</v>
      </c>
      <c r="E2" s="2">
        <v>365.25700000000001</v>
      </c>
      <c r="F2" s="2">
        <v>469.59899999999999</v>
      </c>
      <c r="G2" s="3">
        <v>1.6702000000000001E-4</v>
      </c>
      <c r="H2" s="2">
        <v>263.202</v>
      </c>
      <c r="I2" s="2">
        <v>263.202</v>
      </c>
      <c r="J2" s="5">
        <f>LN($F$2/F2)</f>
        <v>0</v>
      </c>
      <c r="K2" s="5">
        <f>LN($I$2/I2)</f>
        <v>0</v>
      </c>
      <c r="N2" s="2"/>
    </row>
    <row r="3" spans="1:14">
      <c r="A3" s="2">
        <v>2</v>
      </c>
      <c r="B3" s="2">
        <v>49.041499999999999</v>
      </c>
      <c r="C3" s="2">
        <v>14.7692</v>
      </c>
      <c r="D3" s="3">
        <v>1.43005E-5</v>
      </c>
      <c r="E3" s="2">
        <v>170.62799999999999</v>
      </c>
      <c r="F3" s="2">
        <v>234.43799999999999</v>
      </c>
      <c r="G3" s="3">
        <v>1.7448E-4</v>
      </c>
      <c r="H3" s="2">
        <v>122.069</v>
      </c>
      <c r="I3" s="2">
        <v>122.069</v>
      </c>
      <c r="J3" s="5">
        <f>LN($F$2/F3)</f>
        <v>0.6946879784353005</v>
      </c>
      <c r="K3" s="5">
        <f t="shared" ref="K3:K10" si="0">LN($I$2/I3)</f>
        <v>0.768335339579304</v>
      </c>
      <c r="N3" s="2"/>
    </row>
    <row r="4" spans="1:14">
      <c r="A4" s="2">
        <v>4</v>
      </c>
      <c r="B4" s="2">
        <v>49.031999999999996</v>
      </c>
      <c r="C4" s="2">
        <v>7.7528100000000002</v>
      </c>
      <c r="D4" s="3">
        <v>1.53296E-5</v>
      </c>
      <c r="E4" s="2">
        <v>89.842699999999994</v>
      </c>
      <c r="F4" s="2">
        <v>146.62799999999999</v>
      </c>
      <c r="G4" s="3">
        <v>1.6881E-4</v>
      </c>
      <c r="H4" s="2">
        <v>64.390799999999999</v>
      </c>
      <c r="I4" s="2">
        <v>64.391000000000005</v>
      </c>
      <c r="J4" s="5">
        <f t="shared" ref="J4:J10" si="1">LN($F$2/F4)</f>
        <v>1.1639803719173429</v>
      </c>
      <c r="K4" s="5">
        <f t="shared" si="0"/>
        <v>1.4079479264151313</v>
      </c>
      <c r="N4" s="2"/>
    </row>
    <row r="5" spans="1:14">
      <c r="A5" s="2">
        <v>8</v>
      </c>
      <c r="B5" s="2">
        <v>49.117699999999999</v>
      </c>
      <c r="C5" s="2">
        <v>3.9007200000000002</v>
      </c>
      <c r="D5" s="3">
        <v>1.51498E-5</v>
      </c>
      <c r="E5" s="2">
        <v>45.043599999999998</v>
      </c>
      <c r="F5" s="2">
        <v>98.061999999999998</v>
      </c>
      <c r="G5" s="3">
        <v>2.0196E-4</v>
      </c>
      <c r="H5" s="2">
        <v>32.278599999999997</v>
      </c>
      <c r="I5" s="2">
        <v>32.2789</v>
      </c>
      <c r="J5" s="5">
        <f t="shared" si="1"/>
        <v>1.5662792073485137</v>
      </c>
      <c r="K5" s="5">
        <f>LN($I$2/I5)</f>
        <v>2.0985080322131231</v>
      </c>
      <c r="N5" s="2"/>
    </row>
    <row r="6" spans="1:14">
      <c r="A6" s="2">
        <v>16</v>
      </c>
      <c r="B6" s="2">
        <v>49.005800000000001</v>
      </c>
      <c r="C6" s="2">
        <v>1.9448799999999999</v>
      </c>
      <c r="D6" s="3">
        <v>1.51396E-5</v>
      </c>
      <c r="E6" s="2">
        <v>22.540900000000001</v>
      </c>
      <c r="F6" s="2">
        <v>73.491500000000002</v>
      </c>
      <c r="G6" s="3">
        <v>1.7041100000000001E-4</v>
      </c>
      <c r="H6" s="2">
        <v>16.16</v>
      </c>
      <c r="I6" s="2">
        <v>16.1602</v>
      </c>
      <c r="J6" s="5">
        <f t="shared" si="1"/>
        <v>1.8547093857669847</v>
      </c>
      <c r="K6" s="5">
        <f t="shared" si="0"/>
        <v>2.7903703689524981</v>
      </c>
      <c r="N6" s="2"/>
    </row>
    <row r="7" spans="1:14">
      <c r="A7" s="2">
        <v>32</v>
      </c>
      <c r="B7" s="2">
        <v>49.019399999999997</v>
      </c>
      <c r="C7" s="2">
        <v>0.98141699999999998</v>
      </c>
      <c r="D7" s="3">
        <v>1.4429900000000001E-5</v>
      </c>
      <c r="E7" s="2">
        <v>11.2707</v>
      </c>
      <c r="F7" s="2">
        <v>61.271500000000003</v>
      </c>
      <c r="G7" s="3">
        <v>1.663E-4</v>
      </c>
      <c r="H7" s="2">
        <v>8.0874100000000002</v>
      </c>
      <c r="I7" s="2">
        <v>8.0875800000000009</v>
      </c>
      <c r="J7" s="5">
        <f t="shared" si="1"/>
        <v>2.0365643307999788</v>
      </c>
      <c r="K7" s="5">
        <f t="shared" si="0"/>
        <v>3.4825922466200443</v>
      </c>
      <c r="N7" s="2"/>
    </row>
    <row r="8" spans="1:14">
      <c r="A8" s="2">
        <v>64</v>
      </c>
      <c r="B8" s="2">
        <v>49.224800000000002</v>
      </c>
      <c r="C8" s="2">
        <v>0.494253</v>
      </c>
      <c r="D8" s="3">
        <v>1.413E-5</v>
      </c>
      <c r="E8" s="2">
        <v>5.6895199999999999</v>
      </c>
      <c r="F8" s="2">
        <v>55.4086</v>
      </c>
      <c r="G8" s="3">
        <v>1.662E-4</v>
      </c>
      <c r="H8" s="2">
        <v>4.0916899999999998</v>
      </c>
      <c r="I8" s="2">
        <v>4.09185</v>
      </c>
      <c r="J8" s="5">
        <f t="shared" si="1"/>
        <v>2.137144322677103</v>
      </c>
      <c r="K8" s="5">
        <f t="shared" si="0"/>
        <v>4.1639246076804817</v>
      </c>
      <c r="N8" s="2"/>
    </row>
    <row r="9" spans="1:14">
      <c r="A9" s="2">
        <v>128</v>
      </c>
      <c r="B9" s="2">
        <v>49.1126</v>
      </c>
      <c r="C9" s="2">
        <v>0.51193299999999997</v>
      </c>
      <c r="D9" s="3">
        <v>1.44094E-5</v>
      </c>
      <c r="E9" s="2">
        <v>5.7070400000000001</v>
      </c>
      <c r="F9" s="2">
        <v>55.331600000000002</v>
      </c>
      <c r="G9" s="3">
        <v>1.5599E-4</v>
      </c>
      <c r="H9" s="2">
        <v>4.1012500000000003</v>
      </c>
      <c r="I9" s="2">
        <v>4.1013999999999999</v>
      </c>
      <c r="J9" s="5">
        <f t="shared" si="1"/>
        <v>2.1385349651431471</v>
      </c>
      <c r="K9" s="5">
        <f t="shared" si="0"/>
        <v>4.1615934193669535</v>
      </c>
      <c r="N9" s="2"/>
    </row>
    <row r="10" spans="1:14">
      <c r="A10" s="2">
        <v>256</v>
      </c>
      <c r="B10" s="2">
        <v>49.215299999999999</v>
      </c>
      <c r="C10" s="2">
        <v>0.53880799999999995</v>
      </c>
      <c r="D10" s="3">
        <v>1.4440199999999999E-5</v>
      </c>
      <c r="E10" s="2">
        <v>5.7096200000000001</v>
      </c>
      <c r="F10" s="2">
        <v>55.463700000000003</v>
      </c>
      <c r="G10" s="3">
        <v>1.4922000000000001E-4</v>
      </c>
      <c r="H10" s="2">
        <v>4.0857200000000002</v>
      </c>
      <c r="I10" s="2">
        <v>4.0858699999999999</v>
      </c>
      <c r="J10" s="5">
        <f t="shared" si="1"/>
        <v>2.1361503863280573</v>
      </c>
      <c r="K10" s="5">
        <f t="shared" si="0"/>
        <v>4.1653871182741202</v>
      </c>
      <c r="N10" s="2"/>
    </row>
    <row r="11" spans="1:14">
      <c r="N11" s="2"/>
    </row>
    <row r="12" spans="1:14" ht="24.75">
      <c r="A12" t="s">
        <v>11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12</v>
      </c>
      <c r="K12" s="1" t="s">
        <v>13</v>
      </c>
      <c r="N12" s="2"/>
    </row>
    <row r="13" spans="1:14">
      <c r="A13" s="2">
        <v>1</v>
      </c>
      <c r="B13" s="1">
        <v>74.931600000000003</v>
      </c>
      <c r="C13" s="2">
        <v>29.4099</v>
      </c>
      <c r="D13" s="3">
        <v>1.6529999999999999E-5</v>
      </c>
      <c r="E13" s="2">
        <v>365.25700000000001</v>
      </c>
      <c r="F13" s="2">
        <v>469.59899999999999</v>
      </c>
      <c r="G13" s="3">
        <v>1.6702000000000001E-4</v>
      </c>
      <c r="H13" s="2">
        <v>263.202</v>
      </c>
      <c r="I13" s="2">
        <v>263.202</v>
      </c>
      <c r="J13" s="5">
        <f>LN($F$13/F13)</f>
        <v>0</v>
      </c>
      <c r="K13" s="5">
        <f>LN($I$13/I13)</f>
        <v>0</v>
      </c>
      <c r="N13" s="2"/>
    </row>
    <row r="14" spans="1:14">
      <c r="A14" s="2">
        <v>2</v>
      </c>
      <c r="B14" s="2">
        <v>11.4559</v>
      </c>
      <c r="C14" s="2">
        <v>14.6974</v>
      </c>
      <c r="D14" s="3">
        <v>3.5740400000000001E-5</v>
      </c>
      <c r="E14" s="2">
        <v>170.369</v>
      </c>
      <c r="F14" s="2">
        <v>196.52199999999999</v>
      </c>
      <c r="G14" s="3">
        <v>1.6972999999999999E-4</v>
      </c>
      <c r="H14" s="2">
        <v>122.166</v>
      </c>
      <c r="I14" s="2">
        <v>122.166</v>
      </c>
      <c r="J14" s="5">
        <f t="shared" ref="J14:J21" si="2">LN($F$13/F14)</f>
        <v>0.87110475470985393</v>
      </c>
      <c r="K14" s="5">
        <f t="shared" ref="K14:K21" si="3">LN($I$13/I14)</f>
        <v>0.76754102258870005</v>
      </c>
      <c r="N14" s="2"/>
    </row>
    <row r="15" spans="1:14">
      <c r="A15" s="2">
        <v>4</v>
      </c>
      <c r="B15" s="2">
        <v>6.02163</v>
      </c>
      <c r="C15" s="2">
        <v>7.7519999999999998</v>
      </c>
      <c r="D15" s="3">
        <v>1.4970099999999999E-5</v>
      </c>
      <c r="E15" s="2">
        <v>89.844499999999996</v>
      </c>
      <c r="F15" s="2">
        <v>103.61799999999999</v>
      </c>
      <c r="G15" s="3">
        <v>1.6683E-4</v>
      </c>
      <c r="H15" s="2">
        <v>64.379599999999996</v>
      </c>
      <c r="I15" s="2">
        <v>64.379800000000003</v>
      </c>
      <c r="J15" s="5">
        <f t="shared" si="2"/>
        <v>1.5111680791325452</v>
      </c>
      <c r="K15" s="5">
        <f t="shared" si="3"/>
        <v>1.4081218788954799</v>
      </c>
      <c r="N15" s="2"/>
    </row>
    <row r="16" spans="1:14">
      <c r="A16" s="2">
        <v>8</v>
      </c>
      <c r="B16" s="2">
        <v>3.0137</v>
      </c>
      <c r="C16" s="2">
        <v>3.8953000000000002</v>
      </c>
      <c r="D16" s="3">
        <v>1.5069700000000001E-5</v>
      </c>
      <c r="E16" s="2">
        <v>45.052300000000002</v>
      </c>
      <c r="F16" s="2">
        <v>51.961399999999998</v>
      </c>
      <c r="G16" s="3">
        <v>1.6835999999999999E-4</v>
      </c>
      <c r="H16" s="2">
        <v>32.273499999999999</v>
      </c>
      <c r="I16" s="2">
        <v>32.273699999999998</v>
      </c>
      <c r="J16" s="5">
        <f>LN($F$13/F16)</f>
        <v>2.201378003797382</v>
      </c>
      <c r="K16" s="5">
        <f t="shared" si="3"/>
        <v>2.0986691411385965</v>
      </c>
      <c r="N16" s="2"/>
    </row>
    <row r="17" spans="1:14">
      <c r="A17" s="2">
        <v>16</v>
      </c>
      <c r="B17" s="2">
        <v>1.50722</v>
      </c>
      <c r="C17" s="2">
        <v>1.94279</v>
      </c>
      <c r="D17" s="3">
        <v>1.47196E-5</v>
      </c>
      <c r="E17" s="2">
        <v>22.542899999999999</v>
      </c>
      <c r="F17" s="2">
        <v>25.992999999999999</v>
      </c>
      <c r="G17" s="3">
        <v>2.5714999999999999E-4</v>
      </c>
      <c r="H17" s="2">
        <v>16.163</v>
      </c>
      <c r="I17" s="2">
        <v>16.1633</v>
      </c>
      <c r="J17" s="5">
        <f t="shared" si="2"/>
        <v>2.8940518680365872</v>
      </c>
      <c r="K17" s="5">
        <f t="shared" si="3"/>
        <v>2.7901785580403442</v>
      </c>
      <c r="N17" s="2"/>
    </row>
    <row r="18" spans="1:14">
      <c r="A18" s="2">
        <v>32</v>
      </c>
      <c r="B18" s="2">
        <v>0.753494</v>
      </c>
      <c r="C18" s="2">
        <v>0.97459300000000004</v>
      </c>
      <c r="D18" s="3">
        <v>1.47494E-5</v>
      </c>
      <c r="E18" s="2">
        <v>11.275499999999999</v>
      </c>
      <c r="F18" s="2">
        <v>13.0036</v>
      </c>
      <c r="G18" s="3">
        <v>2.1698E-4</v>
      </c>
      <c r="H18" s="2">
        <v>8.0872600000000006</v>
      </c>
      <c r="I18" s="2">
        <v>8.0874699999999997</v>
      </c>
      <c r="J18" s="5">
        <f t="shared" si="2"/>
        <v>3.5866528968373865</v>
      </c>
      <c r="K18" s="5">
        <f>LN($I$13/I18)</f>
        <v>3.4826058478144768</v>
      </c>
      <c r="N18" s="2"/>
    </row>
    <row r="19" spans="1:14">
      <c r="A19" s="2">
        <v>64</v>
      </c>
      <c r="B19" s="2">
        <v>0.38136500000000001</v>
      </c>
      <c r="C19" s="2">
        <v>0.49945299999999998</v>
      </c>
      <c r="D19" s="3">
        <v>1.45594E-5</v>
      </c>
      <c r="E19" s="2">
        <v>5.68919</v>
      </c>
      <c r="F19" s="2">
        <v>6.57003</v>
      </c>
      <c r="G19" s="3">
        <v>2.2188000000000001E-4</v>
      </c>
      <c r="H19" s="2">
        <v>4.0892099999999996</v>
      </c>
      <c r="I19" s="2">
        <v>4.0894300000000001</v>
      </c>
      <c r="J19" s="5">
        <f t="shared" si="2"/>
        <v>4.2693607403435889</v>
      </c>
      <c r="K19" s="5">
        <f t="shared" si="3"/>
        <v>4.1645162021670608</v>
      </c>
      <c r="N19" s="2"/>
    </row>
    <row r="20" spans="1:14">
      <c r="A20" s="2">
        <v>128</v>
      </c>
      <c r="B20" s="2">
        <v>0.40577099999999999</v>
      </c>
      <c r="C20" s="2">
        <v>0.50996799999999998</v>
      </c>
      <c r="D20" s="3">
        <v>1.4520300000000001E-5</v>
      </c>
      <c r="E20" s="2">
        <v>5.7123200000000001</v>
      </c>
      <c r="F20" s="2">
        <v>6.6280700000000001</v>
      </c>
      <c r="G20" s="3">
        <v>1.5729000000000001E-4</v>
      </c>
      <c r="H20" s="2">
        <v>4.0995400000000002</v>
      </c>
      <c r="I20" s="2">
        <v>4.0997000000000003</v>
      </c>
      <c r="J20" s="5">
        <f t="shared" si="2"/>
        <v>4.2605654782759013</v>
      </c>
      <c r="K20" s="5">
        <f t="shared" si="3"/>
        <v>4.1620079979050395</v>
      </c>
      <c r="N20" s="2"/>
    </row>
    <row r="21" spans="1:14">
      <c r="A21" s="2">
        <v>256</v>
      </c>
      <c r="B21" s="2">
        <v>0.45331700000000003</v>
      </c>
      <c r="C21" s="2">
        <v>0.55048600000000003</v>
      </c>
      <c r="D21" s="3">
        <v>1.4830399999999999E-5</v>
      </c>
      <c r="E21" s="2">
        <v>5.8642099999999999</v>
      </c>
      <c r="F21" s="2">
        <v>6.8680300000000001</v>
      </c>
      <c r="G21" s="3">
        <v>1.7820999999999999E-4</v>
      </c>
      <c r="H21" s="2">
        <v>4.1088899999999997</v>
      </c>
      <c r="I21" s="2">
        <v>4.10907</v>
      </c>
      <c r="J21" s="5">
        <f t="shared" si="2"/>
        <v>4.2250018279301722</v>
      </c>
      <c r="K21" s="5">
        <f t="shared" si="3"/>
        <v>4.1597250726751929</v>
      </c>
      <c r="N21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5G</vt:lpstr>
      <vt:lpstr>2G</vt:lpstr>
      <vt:lpstr>Raw</vt:lpstr>
      <vt:lpstr>NUMA_5G</vt:lpstr>
      <vt:lpstr>GHC 550MB</vt:lpstr>
      <vt:lpstr>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Huang</dc:creator>
  <cp:lastModifiedBy>Patrick Huang</cp:lastModifiedBy>
  <dcterms:created xsi:type="dcterms:W3CDTF">2017-05-11T08:05:07Z</dcterms:created>
  <dcterms:modified xsi:type="dcterms:W3CDTF">2017-05-12T16:58:44Z</dcterms:modified>
</cp:coreProperties>
</file>