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namedSheetViews/namedSheetView1.xml" ContentType="application/vnd.ms-excel.namedsheetview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20.xml" ContentType="application/vnd.ms-office.chartstyle+xml"/>
  <Override PartName="/xl/charts/colors20.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22.xml" ContentType="application/vnd.ms-office.chartstyle+xml"/>
  <Override PartName="/xl/charts/colors22.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https://d.docs.live.net/155e69866734f233/Desktop/PROJECT=PowerBi/"/>
    </mc:Choice>
  </mc:AlternateContent>
  <xr:revisionPtr revIDLastSave="1674" documentId="8_{68F5105A-5DDA-418B-9529-60A41E01F0BC}" xr6:coauthVersionLast="47" xr6:coauthVersionMax="47" xr10:uidLastSave="{979266D7-CAFC-43D3-9E67-BF96C345D8E1}"/>
  <bookViews>
    <workbookView xWindow="-110" yWindow="-110" windowWidth="19420" windowHeight="11500" xr2:uid="{FF652D64-F68B-4FE5-AFC0-5FEDAFBF1E5D}"/>
  </bookViews>
  <sheets>
    <sheet name="Dashboard" sheetId="10" r:id="rId1"/>
    <sheet name="Data Analysis Sheet" sheetId="12" r:id="rId2"/>
    <sheet name="Combo Chart" sheetId="3" r:id="rId3"/>
    <sheet name="Waterfall Chart" sheetId="4" r:id="rId4"/>
    <sheet name="Pie Chart" sheetId="5" r:id="rId5"/>
    <sheet name="Map Chart" sheetId="6" r:id="rId6"/>
    <sheet name="Top 5" sheetId="7" r:id="rId7"/>
    <sheet name="Table_1" sheetId="2" r:id="rId8"/>
  </sheets>
  <definedNames>
    <definedName name="_xlchart.v1.0" hidden="1">'Waterfall Chart'!$D$3:$D$7</definedName>
    <definedName name="_xlchart.v1.1" hidden="1">'Waterfall Chart'!$E$2</definedName>
    <definedName name="_xlchart.v1.2" hidden="1">'Waterfall Chart'!$E$3:$E$7</definedName>
    <definedName name="_xlchart.v1.7" hidden="1">'Waterfall Chart'!$D$3:$D$7</definedName>
    <definedName name="_xlchart.v1.8" hidden="1">'Waterfall Chart'!$E$2</definedName>
    <definedName name="_xlchart.v1.9" hidden="1">'Waterfall Chart'!$E$3:$E$7</definedName>
    <definedName name="_xlchart.v5.10" hidden="1">'Map Chart'!$F$3</definedName>
    <definedName name="_xlchart.v5.11" hidden="1">'Map Chart'!$F$4:$F$52</definedName>
    <definedName name="_xlchart.v5.12" hidden="1">'Map Chart'!$G$3</definedName>
    <definedName name="_xlchart.v5.13" hidden="1">'Map Chart'!$G$4:$G$52</definedName>
    <definedName name="_xlchart.v5.3" hidden="1">'Map Chart'!$F$3</definedName>
    <definedName name="_xlchart.v5.4" hidden="1">'Map Chart'!$F$4:$F$52</definedName>
    <definedName name="_xlchart.v5.5" hidden="1">'Map Chart'!$G$3</definedName>
    <definedName name="_xlchart.v5.6" hidden="1">'Map Chart'!$G$4:$G$52</definedName>
    <definedName name="ExternalData_1" localSheetId="7" hidden="1">Table_1!$A$1:$V$9995</definedName>
    <definedName name="Slicer_Region">#N/A</definedName>
    <definedName name="Slicer_Segment">#N/A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5" i="12" l="1"/>
  <c r="H35" i="12"/>
  <c r="I35" i="12"/>
  <c r="J35" i="12"/>
  <c r="K35" i="12"/>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4" i="6"/>
  <c r="G26" i="6"/>
  <c r="G20" i="6"/>
  <c r="G24" i="6"/>
  <c r="G52" i="6"/>
  <c r="G7" i="6"/>
  <c r="G50" i="6"/>
  <c r="G21" i="6"/>
  <c r="G47" i="6"/>
  <c r="G28" i="6"/>
  <c r="G46" i="6"/>
  <c r="G11" i="6"/>
  <c r="G34" i="6"/>
  <c r="G35" i="6"/>
  <c r="G40" i="6"/>
  <c r="G39" i="6"/>
  <c r="G12" i="6"/>
  <c r="G4" i="6"/>
  <c r="G10" i="6"/>
  <c r="G6" i="6"/>
  <c r="G32" i="6"/>
  <c r="G14" i="6"/>
  <c r="G37" i="6"/>
  <c r="G49" i="6"/>
  <c r="G22" i="6"/>
  <c r="G13" i="6"/>
  <c r="G23" i="6"/>
  <c r="G36" i="6"/>
  <c r="G30" i="6"/>
  <c r="G8" i="6"/>
  <c r="G45" i="6"/>
  <c r="G48" i="6"/>
  <c r="J13" i="12"/>
  <c r="G9" i="6"/>
  <c r="G29" i="6"/>
  <c r="G12" i="12"/>
  <c r="G25" i="6"/>
  <c r="G18" i="6"/>
  <c r="D12" i="12"/>
  <c r="G17" i="6"/>
  <c r="G5" i="6"/>
  <c r="G41" i="6"/>
  <c r="G42" i="6"/>
  <c r="G51" i="6"/>
  <c r="G33" i="6"/>
  <c r="G44" i="6"/>
  <c r="G38" i="6"/>
  <c r="G31" i="6"/>
  <c r="P13" i="12"/>
  <c r="G27" i="6"/>
  <c r="M13" i="12"/>
  <c r="G16" i="6"/>
  <c r="G43" i="6"/>
  <c r="G19" i="6"/>
  <c r="G15" i="6"/>
  <c r="D5" i="4" l="1"/>
  <c r="D6" i="4"/>
  <c r="D7" i="4"/>
  <c r="D4" i="4"/>
  <c r="E6" i="4"/>
  <c r="E7" i="4"/>
  <c r="E5" i="4"/>
  <c r="E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197349-92C7-41B8-801A-2E01E1AA14EB}"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<sst xmlns="http://schemas.openxmlformats.org/spreadsheetml/2006/main" count="130132" uniqueCount="10961">
  <si>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</si>
  <si>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</si>
  <si>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</si>
  <si>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</si>
  <si>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</si>
  <si>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</si>
  <si>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</si>
  <si>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</si>
  <si>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</si>
  <si>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</si>
  <si>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</si>
  <si>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</si>
  <si>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</si>
  <si>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</si>
  <si>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</si>
  <si>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</si>
  <si>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</si>
  <si>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</si>
  <si>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</si>
  <si>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</si>
  <si>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</si>
  <si>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</si>
  <si>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</si>
  <si>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</si>
  <si>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</si>
  <si>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</si>
  <si>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</si>
  <si>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</si>
  <si>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</si>
  <si>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</si>
  <si>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</si>
  <si>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</si>
  <si>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</si>
  <si>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</si>
  <si>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</si>
  <si>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</si>
  <si>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</si>
  <si>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</si>
  <si>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</si>
  <si>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</si>
  <si>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</si>
  <si>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</si>
  <si>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</si>
  <si>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</si>
  <si>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</si>
  <si>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</si>
  <si>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</si>
  <si>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</si>
  <si>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</si>
  <si>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</si>
  <si>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</si>
  <si>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</si>
  <si>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</si>
  <si>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</si>
  <si>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</si>
  <si>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</si>
  <si>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</si>
  <si>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</si>
  <si>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</si>
  <si>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</si>
  <si>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</si>
  <si>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</si>
  <si>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</si>
  <si>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</si>
  <si>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</si>
  <si>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</si>
  <si>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</si>
  <si>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</si>
  <si>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</si>
  <si>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</si>
  <si>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</si>
  <si>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</si>
  <si>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</si>
  <si>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</si>
  <si>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</si>
  <si>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</si>
  <si>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</si>
  <si>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</si>
  <si>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</si>
  <si>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</si>
  <si>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</si>
  <si>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</si>
  <si>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</si>
  <si>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</si>
  <si>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</si>
  <si>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</si>
  <si>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</si>
  <si>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</si>
  <si>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</si>
  <si>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</si>
  <si>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</si>
  <si>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</si>
  <si>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</si>
  <si>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</si>
  <si>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</si>
  <si>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</si>
  <si>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</si>
  <si>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</si>
  <si>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</si>
  <si>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</si>
  <si>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</si>
  <si>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</si>
  <si>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</si>
  <si>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</si>
  <si>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</si>
  <si>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</si>
  <si>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</si>
  <si>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</si>
  <si>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</si>
  <si>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</si>
  <si>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</si>
  <si>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</si>
  <si>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</si>
  <si>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</si>
  <si>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</si>
  <si>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</si>
  <si>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</si>
  <si>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</si>
  <si>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</si>
  <si>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</si>
  <si>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</si>
  <si>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</si>
  <si>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</si>
  <si>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</si>
  <si>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</si>
  <si>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</si>
  <si>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</si>
  <si>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</si>
  <si>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</si>
  <si>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</si>
  <si>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</si>
  <si>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</si>
  <si>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</si>
  <si>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</si>
  <si>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</si>
  <si>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</si>
  <si>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</si>
  <si>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</si>
  <si>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</si>
  <si>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</si>
  <si>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</si>
  <si>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</si>
  <si>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</si>
  <si>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</si>
  <si>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</si>
  <si>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</si>
  <si>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</si>
  <si>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</si>
  <si>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</si>
  <si>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</si>
  <si>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</si>
  <si>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</si>
  <si>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</si>
  <si>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</si>
  <si>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</si>
  <si>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</si>
  <si>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</si>
  <si>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</si>
  <si>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</si>
  <si>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</si>
  <si>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</si>
  <si>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</si>
  <si>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</si>
  <si>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</si>
  <si>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</si>
  <si>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</si>
  <si>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</si>
  <si>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</si>
  <si>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</si>
  <si>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</si>
  <si>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</si>
  <si>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</si>
  <si>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</si>
  <si>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</si>
  <si>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</si>
  <si>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</si>
  <si>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</si>
  <si>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</si>
  <si>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</si>
  <si>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</si>
  <si>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</si>
  <si>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</si>
  <si>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</si>
  <si>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</si>
  <si>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</si>
  <si>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</si>
  <si>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</si>
  <si>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</si>
  <si>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</si>
  <si>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</si>
  <si>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</si>
  <si>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</si>
  <si>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</si>
  <si>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</si>
  <si>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</si>
  <si>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</si>
  <si>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</si>
  <si>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</si>
  <si>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</si>
  <si>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</si>
  <si>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</si>
  <si>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</si>
  <si>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</si>
  <si>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</si>
  <si>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</si>
  <si>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</si>
  <si>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</si>
  <si>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</si>
  <si>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</si>
  <si>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</si>
  <si>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</si>
  <si>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</si>
  <si>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</si>
  <si>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</si>
  <si>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</si>
  <si>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</si>
  <si>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</si>
  <si>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</si>
  <si>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</si>
  <si>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</si>
  <si>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</si>
  <si>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</si>
  <si>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</si>
  <si>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</si>
  <si>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</si>
  <si>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</si>
  <si>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</si>
  <si>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</si>
  <si>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</si>
  <si>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</si>
  <si>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</si>
  <si>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</si>
  <si>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</si>
  <si>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</si>
  <si>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</si>
  <si>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</si>
  <si>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</si>
  <si>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</si>
  <si>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</si>
  <si>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</si>
  <si>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</si>
  <si>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</si>
  <si>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</si>
  <si>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</si>
  <si>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</si>
  <si>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</si>
  <si>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</si>
  <si>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</si>
  <si>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</si>
  <si>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</si>
  <si>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</si>
  <si>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</si>
  <si>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</si>
  <si>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</si>
  <si>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</si>
  <si>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</si>
  <si>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</si>
  <si>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</si>
  <si>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</si>
  <si>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</si>
  <si>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</si>
  <si>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</si>
  <si>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</si>
  <si>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</si>
  <si>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</si>
  <si>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</si>
  <si>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</si>
  <si>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</si>
  <si>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</si>
  <si>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</si>
  <si>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</si>
  <si>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</si>
  <si>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</si>
  <si>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</si>
  <si>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</si>
  <si>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</si>
  <si>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</si>
  <si>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</si>
  <si>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</si>
  <si>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</si>
  <si>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</si>
  <si>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</si>
  <si>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</si>
  <si>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</si>
  <si>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</si>
  <si>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</si>
  <si>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</si>
  <si>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</si>
  <si>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</si>
  <si>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</si>
  <si>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</si>
  <si>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</si>
  <si>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</si>
  <si>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</si>
  <si>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</si>
  <si>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</si>
  <si>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</si>
  <si>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</si>
  <si>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</si>
  <si>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</si>
  <si>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</si>
  <si>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</si>
  <si>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</si>
  <si>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</si>
  <si>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</si>
  <si>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</si>
  <si>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</si>
  <si>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</si>
  <si>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</si>
  <si>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</si>
  <si>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</si>
  <si>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</si>
  <si>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</si>
  <si>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</si>
  <si>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</si>
  <si>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</si>
  <si>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</si>
  <si>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</si>
  <si>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</si>
  <si>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</si>
  <si>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</si>
  <si>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</si>
  <si>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</si>
  <si>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</si>
  <si>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</si>
  <si>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</si>
  <si>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</si>
  <si>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</si>
  <si>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</si>
  <si>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</si>
  <si>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</si>
  <si>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</si>
  <si>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</si>
  <si>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</si>
  <si>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</si>
  <si>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</si>
  <si>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</si>
  <si>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</si>
  <si>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</si>
  <si>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</si>
  <si>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</si>
  <si>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</si>
  <si>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</si>
  <si>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</si>
  <si>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</si>
  <si>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</si>
  <si>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</si>
  <si>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</si>
  <si>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</si>
  <si>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</si>
  <si>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</si>
  <si>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</si>
  <si>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</si>
  <si>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</si>
  <si>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</si>
  <si>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</si>
  <si>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</si>
  <si>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</si>
  <si>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</si>
  <si>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</si>
  <si>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</si>
  <si>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</si>
  <si>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</si>
  <si>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</si>
  <si>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</si>
  <si>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</si>
  <si>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</si>
  <si>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</si>
  <si>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</si>
  <si>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</si>
  <si>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</si>
  <si>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</si>
  <si>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</si>
  <si>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</si>
  <si>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</si>
  <si>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</si>
  <si>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</si>
  <si>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</si>
  <si>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</si>
  <si>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</si>
  <si>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</si>
  <si>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</si>
  <si>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</si>
  <si>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</si>
  <si>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</si>
  <si>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</si>
  <si>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</si>
  <si>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</si>
  <si>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</si>
  <si>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</si>
  <si>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</si>
  <si>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</si>
  <si>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</si>
  <si>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</si>
  <si>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</si>
  <si>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</si>
  <si>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</si>
  <si>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</si>
  <si>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</si>
  <si>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</si>
  <si>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</si>
  <si>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</si>
  <si>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</si>
  <si>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</si>
  <si>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</si>
  <si>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</si>
  <si>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</si>
  <si>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</si>
  <si>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</si>
  <si>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</si>
  <si>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</si>
  <si>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</si>
  <si>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</si>
  <si>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</si>
  <si>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</si>
  <si>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</si>
  <si>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</si>
  <si>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</si>
  <si>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</si>
  <si>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</si>
  <si>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</si>
  <si>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</si>
  <si>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</si>
  <si>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</si>
  <si>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</si>
  <si>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</si>
  <si>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</si>
  <si>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</si>
  <si>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</si>
  <si>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</si>
  <si>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</si>
  <si>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</si>
  <si>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</si>
  <si>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</si>
  <si>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</si>
  <si>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</si>
  <si>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</si>
  <si>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</si>
  <si>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</si>
  <si>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</si>
  <si>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</si>
  <si>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</si>
  <si>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</si>
  <si>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</si>
  <si>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</si>
  <si>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</si>
  <si>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</si>
  <si>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</si>
  <si>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</si>
  <si>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</si>
  <si>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</si>
  <si>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</si>
  <si>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</si>
  <si>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</si>
  <si>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</si>
  <si>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</si>
  <si>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</si>
  <si>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</si>
  <si>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</si>
  <si>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</si>
  <si>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</si>
  <si>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</si>
  <si>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</si>
  <si>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</si>
  <si>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</si>
  <si>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</si>
  <si>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</si>
  <si>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</si>
  <si>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</si>
  <si>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</si>
  <si>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</si>
  <si>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</si>
  <si>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</si>
  <si>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</si>
  <si>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</si>
  <si>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</si>
  <si>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</si>
  <si>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</si>
  <si>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</si>
  <si>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</si>
  <si>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</si>
  <si>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</si>
  <si>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</si>
  <si>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</si>
  <si>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</si>
  <si>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</si>
  <si>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</si>
  <si>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</si>
  <si>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</si>
  <si>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</si>
  <si>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</si>
  <si>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</si>
  <si>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</si>
  <si>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</si>
  <si>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</si>
  <si>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</si>
  <si>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</si>
  <si>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</si>
  <si>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</si>
  <si>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</si>
  <si>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</si>
  <si>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</si>
  <si>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</si>
  <si>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</si>
  <si>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</si>
  <si>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</si>
  <si>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</si>
  <si>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</si>
  <si>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</si>
  <si>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</si>
  <si>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</si>
  <si>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</si>
  <si>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</si>
  <si>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</si>
  <si>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</si>
  <si>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</si>
  <si>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</si>
  <si>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</si>
  <si>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</si>
  <si>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</si>
  <si>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</si>
  <si>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</si>
  <si>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</si>
  <si>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</si>
  <si>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</si>
  <si>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</si>
  <si>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</si>
  <si>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</si>
  <si>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</si>
  <si>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</si>
  <si>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</si>
  <si>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</si>
  <si>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</si>
  <si>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</si>
  <si>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</si>
  <si>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</si>
  <si>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</si>
  <si>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</si>
  <si>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</si>
  <si>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</si>
  <si>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</si>
  <si>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</si>
  <si>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</si>
  <si>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</si>
  <si>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</si>
  <si>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</si>
  <si>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</si>
  <si>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</si>
  <si>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</si>
  <si>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</si>
  <si>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</si>
  <si>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</si>
  <si>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</si>
  <si>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</si>
  <si>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</si>
  <si>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</si>
  <si>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</si>
  <si>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</si>
  <si>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</si>
  <si>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</si>
  <si>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</si>
  <si>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</si>
  <si>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</si>
  <si>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</si>
  <si>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</si>
  <si>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</si>
  <si>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</si>
  <si>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</si>
  <si>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</si>
  <si>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</si>
  <si>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</si>
  <si>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</si>
  <si>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</si>
  <si>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</si>
  <si>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</si>
  <si>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</si>
  <si>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</si>
  <si>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</si>
  <si>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</si>
  <si>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</si>
  <si>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</si>
  <si>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</si>
  <si>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</si>
  <si>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</si>
  <si>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</si>
  <si>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</si>
  <si>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</si>
  <si>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</si>
  <si>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</si>
  <si>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</si>
  <si>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</si>
  <si>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</si>
  <si>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</si>
  <si>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</si>
  <si>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</si>
  <si>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</si>
  <si>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</si>
  <si>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</si>
  <si>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</si>
  <si>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</si>
  <si>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</si>
  <si>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</si>
  <si>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</si>
  <si>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</si>
  <si>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</si>
  <si>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</si>
  <si>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</si>
  <si>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</si>
  <si>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</si>
  <si>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</si>
  <si>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</si>
  <si>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</si>
  <si>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</si>
  <si>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</si>
  <si>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</si>
  <si>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</si>
  <si>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</si>
  <si>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</si>
  <si>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</si>
  <si>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</si>
  <si>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</si>
  <si>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</si>
  <si>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</si>
  <si>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</si>
  <si>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</si>
  <si>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</si>
  <si>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</si>
  <si>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</si>
  <si>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</si>
  <si>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</si>
  <si>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</si>
  <si>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</si>
  <si>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</si>
  <si>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</si>
  <si>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</si>
  <si>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</si>
  <si>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</si>
  <si>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</si>
  <si>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</si>
  <si>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</si>
  <si>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</si>
  <si>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</si>
  <si>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</si>
  <si>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</si>
  <si>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</si>
  <si>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</si>
  <si>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</si>
  <si>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</si>
  <si>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</si>
  <si>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</si>
  <si>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</si>
  <si>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</si>
  <si>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</si>
  <si>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</si>
  <si>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</si>
  <si>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</si>
  <si>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</si>
  <si>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</si>
  <si>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</si>
  <si>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</si>
  <si>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</si>
  <si>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</si>
  <si>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</si>
  <si>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</si>
  <si>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</si>
  <si>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</si>
  <si>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</si>
  <si>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</si>
  <si>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</si>
  <si>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</si>
  <si>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</si>
  <si>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</si>
  <si>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</si>
  <si>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</si>
  <si>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</si>
  <si>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</si>
  <si>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</si>
  <si>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</si>
  <si>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</si>
  <si>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</si>
  <si>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</si>
  <si>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</si>
  <si>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</si>
  <si>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</si>
  <si>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</si>
  <si>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</si>
  <si>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</si>
  <si>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</si>
  <si>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</si>
  <si>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</si>
  <si>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</si>
  <si>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</si>
  <si>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</si>
  <si>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</si>
  <si>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</si>
  <si>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</si>
  <si>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</si>
  <si>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</si>
  <si>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</si>
  <si>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</si>
  <si>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</si>
  <si>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</si>
  <si>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</si>
  <si>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</si>
  <si>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</si>
  <si>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</si>
  <si>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</si>
  <si>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</si>
  <si>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</si>
  <si>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</si>
  <si>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</si>
  <si>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</si>
  <si>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</si>
  <si>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</si>
  <si>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</si>
  <si>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</si>
  <si>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</si>
  <si>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</si>
  <si>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</si>
  <si>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</si>
  <si>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</si>
  <si>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</si>
  <si>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</si>
  <si>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</si>
  <si>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</si>
  <si>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</si>
  <si>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</si>
  <si>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</si>
  <si>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</si>
  <si>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</si>
  <si>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</si>
  <si>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</si>
  <si>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</si>
  <si>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</si>
  <si>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</si>
  <si>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</si>
  <si>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</si>
  <si>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</si>
  <si>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</si>
  <si>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</si>
  <si>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</si>
  <si>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</si>
  <si>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</si>
  <si>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</si>
  <si>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</si>
  <si>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</si>
  <si>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</si>
  <si>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</si>
  <si>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</si>
  <si>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</si>
  <si>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</si>
  <si>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</si>
  <si>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</si>
  <si>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</si>
  <si>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</si>
  <si>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</si>
  <si>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</si>
  <si>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</si>
  <si>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</si>
  <si>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</si>
  <si>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</si>
  <si>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</si>
  <si>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</si>
  <si>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</si>
  <si>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</si>
  <si>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</si>
  <si>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</si>
  <si>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</si>
  <si>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</si>
  <si>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</si>
  <si>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</si>
  <si>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</si>
  <si>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</si>
  <si>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</si>
  <si>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</si>
  <si>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</si>
  <si>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</si>
  <si>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</si>
  <si>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</si>
  <si>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</si>
  <si>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</si>
  <si>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</si>
  <si>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</si>
  <si>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</si>
  <si>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</si>
  <si>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</si>
  <si>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</si>
  <si>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</si>
  <si>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</si>
  <si>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</si>
  <si>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</si>
  <si>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</si>
  <si>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</si>
  <si>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</si>
  <si>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</si>
  <si>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</si>
  <si>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</si>
  <si>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</si>
  <si>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</si>
  <si>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</si>
  <si>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</si>
  <si>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</si>
  <si>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</si>
  <si>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</si>
  <si>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</si>
  <si>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</si>
  <si>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</si>
  <si>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</si>
  <si>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</si>
  <si>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</si>
  <si>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</si>
  <si>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</si>
  <si>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</si>
  <si>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</si>
  <si>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</si>
  <si>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</si>
  <si>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</si>
  <si>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</si>
  <si>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</si>
  <si>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</si>
  <si>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</si>
  <si>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</si>
  <si>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</si>
  <si>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</si>
  <si>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</si>
  <si>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</si>
  <si>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</si>
  <si>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</si>
  <si>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</si>
  <si>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</si>
  <si>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</si>
  <si>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</si>
  <si>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</si>
  <si>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</si>
  <si>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</si>
  <si>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</si>
  <si>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</si>
  <si>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</si>
  <si>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</si>
  <si>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</si>
  <si>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</si>
  <si>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</si>
  <si>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</si>
  <si>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</si>
  <si>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</si>
  <si>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</si>
  <si>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</si>
  <si>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</si>
  <si>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</si>
  <si>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</si>
  <si>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</si>
  <si>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</si>
  <si>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</si>
  <si>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</si>
  <si>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</si>
  <si>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</si>
  <si>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</si>
  <si>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</si>
  <si>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</si>
  <si>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</si>
  <si>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</si>
  <si>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</si>
  <si>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</si>
  <si>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</si>
  <si>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</si>
  <si>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</si>
  <si>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</si>
  <si>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</si>
  <si>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</si>
  <si>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</si>
  <si>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</si>
  <si>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</si>
  <si>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</si>
  <si>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</si>
  <si>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</si>
  <si>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</si>
  <si>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</si>
  <si>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</si>
  <si>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</si>
  <si>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</si>
  <si>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</si>
  <si>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</si>
  <si>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</si>
  <si>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</si>
  <si>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</si>
  <si>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</si>
  <si>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</si>
  <si>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</si>
  <si>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</si>
  <si>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</si>
  <si>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</si>
  <si>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</si>
  <si>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</si>
  <si>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</si>
  <si>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</si>
  <si>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</si>
  <si>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</si>
  <si>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</si>
  <si>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</si>
  <si>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</si>
  <si>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</si>
  <si>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</si>
  <si>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</si>
  <si>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</si>
  <si>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</si>
  <si>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</si>
  <si>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</si>
  <si>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</si>
  <si>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</si>
  <si>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</si>
  <si>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</si>
  <si>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</si>
  <si>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</si>
  <si>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</si>
  <si>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</si>
  <si>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</si>
  <si>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</si>
  <si>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</si>
  <si>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</si>
  <si>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</si>
  <si>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</si>
  <si>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</si>
  <si>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</si>
  <si>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</si>
  <si>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</si>
  <si>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</si>
  <si>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</si>
  <si>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</si>
  <si>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</si>
  <si>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</si>
  <si>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</si>
  <si>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</si>
  <si>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</si>
  <si>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</si>
  <si>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</si>
  <si>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</si>
  <si>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</si>
  <si>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</si>
  <si>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</si>
  <si>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</si>
  <si>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</si>
  <si>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</si>
  <si>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</si>
  <si>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</si>
  <si>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</si>
  <si>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</si>
  <si>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</si>
  <si>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</si>
  <si>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</si>
  <si>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</si>
  <si>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</si>
  <si>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</si>
  <si>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</si>
  <si>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</si>
  <si>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</si>
  <si>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</si>
  <si>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</si>
  <si>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</si>
  <si>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</si>
  <si>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</si>
  <si>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</si>
  <si>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</si>
  <si>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</si>
  <si>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</si>
  <si>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</si>
  <si>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</si>
  <si>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</si>
  <si>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</si>
  <si>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</si>
  <si>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</si>
  <si>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</si>
  <si>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</si>
  <si>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</si>
  <si>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</si>
  <si>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</si>
  <si>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</si>
  <si>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</si>
  <si>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</si>
  <si>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</si>
  <si>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</si>
  <si>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</si>
  <si>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</si>
  <si>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</si>
  <si>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</si>
  <si>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</si>
  <si>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</si>
  <si>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</si>
  <si>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</si>
  <si>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</si>
  <si>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</si>
  <si>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</si>
  <si>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</si>
  <si>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</si>
  <si>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</si>
  <si>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</si>
  <si>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</si>
  <si>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</si>
  <si>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</si>
  <si>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</si>
  <si>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</si>
  <si>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</si>
  <si>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</si>
  <si>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</si>
  <si>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</si>
  <si>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</si>
  <si>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</si>
  <si>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</si>
  <si>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</si>
  <si>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</si>
  <si>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</si>
  <si>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</si>
  <si>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</si>
  <si>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</si>
  <si>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</si>
  <si>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</si>
  <si>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</si>
  <si>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</si>
  <si>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</si>
  <si>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</si>
  <si>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</si>
  <si>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</si>
  <si>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</si>
  <si>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</si>
  <si>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</si>
  <si>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</si>
  <si>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</si>
  <si>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</si>
  <si>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</si>
  <si>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</si>
  <si>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</si>
  <si>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</si>
  <si>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</si>
  <si>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</si>
  <si>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</si>
  <si>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</si>
  <si>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</si>
  <si>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</si>
  <si>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</si>
  <si>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</si>
  <si>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</si>
  <si>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</si>
  <si>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</si>
  <si>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</si>
  <si>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</si>
  <si>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</si>
  <si>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</si>
  <si>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</si>
  <si>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</si>
  <si>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</si>
  <si>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</si>
  <si>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</si>
  <si>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</si>
  <si>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</si>
  <si>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</si>
  <si>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</si>
  <si>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</si>
  <si>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</si>
  <si>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</si>
  <si>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</si>
  <si>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</si>
  <si>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</si>
  <si>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</si>
  <si>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</si>
  <si>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</si>
  <si>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</si>
  <si>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</si>
  <si>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</si>
  <si>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</si>
  <si>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</si>
  <si>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</si>
  <si>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</si>
  <si>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</si>
  <si>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</si>
  <si>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</si>
  <si>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</si>
  <si>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</si>
  <si>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</si>
  <si>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</si>
  <si>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</si>
  <si>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</si>
  <si>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</si>
  <si>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</si>
  <si>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</si>
  <si>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</si>
  <si>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</si>
  <si>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</si>
  <si>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</si>
  <si>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</si>
  <si>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</si>
  <si>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</si>
  <si>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</si>
  <si>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</si>
  <si>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</si>
  <si>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</si>
  <si>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</si>
  <si>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</si>
  <si>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</si>
  <si>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</si>
  <si>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</si>
  <si>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</si>
  <si>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</si>
  <si>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</si>
  <si>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</si>
  <si>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</si>
  <si>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</si>
  <si>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</si>
  <si>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</si>
  <si>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</si>
  <si>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</si>
  <si>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</si>
  <si>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</si>
  <si>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</si>
  <si>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</si>
  <si>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</si>
  <si>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</si>
  <si>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</si>
  <si>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</si>
  <si>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</si>
  <si>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</si>
  <si>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</si>
  <si>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</si>
  <si>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</si>
  <si>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</si>
  <si>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</si>
  <si>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</si>
  <si>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</si>
  <si>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</si>
  <si>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</si>
  <si>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</si>
  <si>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</si>
  <si>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</si>
  <si>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</si>
  <si>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</si>
  <si>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</si>
  <si>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</si>
  <si>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</si>
  <si>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</si>
  <si>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</si>
  <si>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</si>
  <si>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</si>
  <si>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</si>
  <si>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</si>
  <si>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</si>
  <si>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</si>
  <si>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</si>
  <si>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</si>
  <si>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</si>
  <si>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</si>
  <si>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</si>
  <si>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</si>
  <si>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</si>
  <si>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</si>
  <si>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</si>
  <si>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</si>
  <si>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</si>
  <si>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</si>
  <si>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</si>
  <si>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</si>
  <si>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</si>
  <si>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</si>
  <si>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</si>
  <si>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</si>
  <si>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</si>
  <si>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</si>
  <si>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</si>
  <si>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</si>
  <si>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</si>
  <si>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</si>
  <si>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</si>
  <si>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</si>
  <si>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</si>
  <si>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</si>
  <si>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</si>
  <si>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</si>
  <si>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</si>
  <si>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</si>
  <si>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</si>
  <si>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</si>
  <si>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</si>
  <si>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</si>
  <si>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</si>
  <si>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</si>
  <si>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</si>
  <si>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</si>
  <si>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</si>
  <si>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</si>
  <si>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</si>
  <si>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</si>
  <si>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</si>
  <si>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</si>
  <si>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</si>
  <si>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</si>
  <si>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</si>
  <si>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</si>
  <si>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</si>
  <si>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</si>
  <si>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</si>
  <si>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</si>
  <si>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</si>
  <si>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</si>
  <si>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</si>
  <si>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</si>
  <si>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</si>
  <si>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</si>
  <si>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</si>
  <si>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</si>
  <si>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</si>
  <si>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</si>
  <si>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</si>
  <si>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</si>
  <si>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</si>
  <si>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</si>
  <si>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</si>
  <si>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</si>
  <si>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</si>
  <si>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</si>
  <si>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</si>
  <si>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</si>
  <si>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</si>
  <si>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</si>
  <si>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</si>
  <si>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</si>
  <si>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</si>
  <si>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</si>
  <si>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</si>
  <si>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</si>
  <si>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</si>
  <si>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</si>
  <si>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</si>
  <si>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</si>
  <si>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</si>
  <si>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</si>
  <si>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</si>
  <si>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</si>
  <si>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</si>
  <si>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</si>
  <si>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</si>
  <si>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</si>
  <si>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</si>
  <si>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</si>
  <si>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</si>
  <si>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</si>
  <si>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</si>
  <si>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</si>
  <si>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</si>
  <si>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</si>
  <si>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</si>
  <si>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</si>
  <si>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</si>
  <si>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</si>
  <si>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</si>
  <si>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</si>
  <si>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</si>
  <si>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</si>
  <si>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</si>
  <si>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</si>
  <si>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</si>
  <si>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</si>
  <si>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</si>
  <si>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</si>
  <si>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</si>
  <si>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</si>
  <si>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</si>
  <si>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</si>
  <si>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</si>
  <si>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</si>
  <si>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</si>
  <si>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</si>
  <si>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</si>
  <si>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</si>
  <si>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</si>
  <si>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</si>
  <si>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</si>
  <si>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</si>
  <si>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</si>
  <si>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</si>
  <si>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</si>
  <si>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</si>
  <si>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</si>
  <si>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</si>
  <si>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</si>
  <si>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</si>
  <si>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</si>
  <si>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</si>
  <si>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</si>
  <si>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</si>
  <si>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</si>
  <si>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</si>
  <si>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</si>
  <si>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</si>
  <si>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</si>
  <si>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</si>
  <si>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</si>
  <si>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</si>
  <si>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</si>
  <si>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</si>
  <si>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</si>
  <si>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</si>
  <si>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</si>
  <si>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</si>
  <si>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</si>
  <si>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</si>
  <si>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</si>
  <si>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</si>
  <si>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</si>
  <si>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</si>
  <si>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</si>
  <si>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</si>
  <si>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</si>
  <si>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</si>
  <si>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</si>
  <si>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</si>
  <si>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</si>
  <si>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</si>
  <si>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</si>
  <si>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</si>
  <si>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</si>
  <si>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</si>
  <si>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</si>
  <si>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</si>
  <si>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</si>
  <si>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</si>
  <si>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</si>
  <si>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</si>
  <si>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</si>
  <si>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</si>
  <si>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</si>
  <si>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</si>
  <si>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</si>
  <si>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</si>
  <si>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</si>
  <si>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</si>
  <si>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</si>
  <si>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</si>
  <si>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</si>
  <si>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</si>
  <si>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</si>
  <si>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</si>
  <si>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</si>
  <si>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</si>
  <si>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</si>
  <si>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</si>
  <si>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</si>
  <si>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</si>
  <si>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</si>
  <si>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</si>
  <si>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</si>
  <si>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</si>
  <si>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</si>
  <si>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</si>
  <si>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</si>
  <si>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</si>
  <si>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</si>
  <si>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</si>
  <si>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</si>
  <si>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</si>
  <si>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</si>
  <si>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</si>
  <si>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</si>
  <si>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</si>
  <si>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</si>
  <si>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</si>
  <si>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</si>
  <si>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</si>
  <si>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</si>
  <si>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</si>
  <si>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</si>
  <si>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</si>
  <si>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</si>
  <si>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</si>
  <si>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</si>
  <si>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</si>
  <si>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</si>
  <si>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</si>
  <si>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</si>
  <si>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</si>
  <si>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</si>
  <si>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</si>
  <si>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</si>
  <si>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</si>
  <si>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</si>
  <si>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</si>
  <si>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</si>
  <si>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</si>
  <si>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</si>
  <si>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</si>
  <si>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</si>
  <si>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</si>
  <si>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</si>
  <si>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</si>
  <si>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</si>
  <si>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</si>
  <si>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</si>
  <si>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</si>
  <si>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</si>
  <si>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</si>
  <si>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</si>
  <si>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</si>
  <si>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</si>
  <si>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</si>
  <si>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</si>
  <si>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</si>
  <si>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</si>
  <si>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</si>
  <si>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</si>
  <si>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</si>
  <si>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</si>
  <si>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</si>
  <si>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</si>
  <si>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</si>
  <si>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</si>
  <si>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</si>
  <si>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</si>
  <si>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</si>
  <si>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</si>
  <si>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</si>
  <si>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</si>
  <si>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</si>
  <si>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</si>
  <si>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</si>
  <si>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</si>
  <si>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</si>
  <si>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</si>
  <si>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</si>
  <si>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</si>
  <si>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</si>
  <si>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</si>
  <si>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</si>
  <si>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</si>
  <si>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</si>
  <si>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</si>
  <si>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</si>
  <si>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</si>
  <si>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</si>
  <si>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</si>
  <si>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</si>
  <si>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</si>
  <si>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</si>
  <si>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</si>
  <si>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</si>
  <si>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</si>
  <si>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</si>
  <si>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</si>
  <si>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</si>
  <si>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</si>
  <si>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</si>
  <si>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</si>
  <si>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</si>
  <si>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</si>
  <si>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</si>
  <si>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</si>
  <si>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</si>
  <si>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</si>
  <si>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</si>
  <si>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</si>
  <si>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</si>
  <si>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</si>
  <si>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</si>
  <si>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</si>
  <si>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</si>
  <si>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</si>
  <si>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</si>
  <si>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</si>
  <si>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</si>
  <si>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</si>
  <si>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</si>
  <si>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</si>
  <si>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</si>
  <si>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</si>
  <si>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</si>
  <si>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</si>
  <si>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</si>
  <si>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</si>
  <si>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</si>
  <si>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</si>
  <si>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</si>
  <si>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</si>
  <si>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</si>
  <si>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</si>
  <si>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</si>
  <si>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</si>
  <si>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</si>
  <si>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</si>
  <si>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</si>
  <si>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</si>
  <si>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</si>
  <si>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</si>
  <si>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</si>
  <si>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</si>
  <si>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</si>
  <si>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</si>
  <si>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</si>
  <si>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</si>
  <si>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</si>
  <si>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</si>
  <si>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</si>
  <si>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</si>
  <si>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</si>
  <si>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</si>
  <si>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</si>
  <si>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</si>
  <si>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</si>
  <si>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</si>
  <si>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</si>
  <si>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</si>
  <si>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</si>
  <si>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</si>
  <si>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</si>
  <si>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</si>
  <si>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</si>
  <si>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</si>
  <si>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</si>
  <si>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</si>
  <si>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</si>
  <si>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</si>
  <si>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</si>
  <si>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</si>
  <si>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</si>
  <si>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</si>
  <si>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</si>
  <si>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</si>
  <si>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</si>
  <si>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</si>
  <si>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</si>
  <si>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</si>
  <si>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</si>
  <si>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</si>
  <si>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</si>
  <si>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</si>
  <si>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</si>
  <si>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</si>
  <si>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</si>
  <si>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</si>
  <si>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</si>
  <si>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</si>
  <si>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</si>
  <si>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</si>
  <si>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</si>
  <si>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</si>
  <si>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</si>
  <si>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</si>
  <si>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</si>
  <si>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</si>
  <si>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</si>
  <si>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</si>
  <si>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</si>
  <si>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</si>
  <si>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</si>
  <si>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</si>
  <si>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</si>
  <si>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</si>
  <si>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</si>
  <si>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</si>
  <si>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</si>
  <si>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</si>
  <si>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</si>
  <si>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</si>
  <si>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</si>
  <si>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</si>
  <si>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</si>
  <si>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</si>
  <si>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</si>
  <si>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</si>
  <si>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</si>
  <si>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</si>
  <si>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</si>
  <si>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</si>
  <si>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</si>
  <si>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</si>
  <si>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</si>
  <si>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</si>
  <si>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</si>
  <si>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</si>
  <si>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</si>
  <si>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</si>
  <si>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</si>
  <si>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</si>
  <si>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</si>
  <si>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</si>
  <si>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</si>
  <si>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</si>
  <si>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</si>
  <si>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</si>
  <si>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</si>
  <si>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</si>
  <si>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</si>
  <si>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</si>
  <si>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</si>
  <si>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</si>
  <si>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</si>
  <si>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</si>
  <si>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</si>
  <si>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</si>
  <si>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</si>
  <si>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</si>
  <si>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</si>
  <si>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</si>
  <si>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</si>
  <si>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</si>
  <si>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</si>
  <si>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</si>
  <si>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</si>
  <si>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</si>
  <si>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</si>
  <si>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</si>
  <si>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</si>
  <si>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</si>
  <si>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</si>
  <si>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</si>
  <si>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</si>
  <si>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</si>
  <si>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</si>
  <si>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</si>
  <si>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</si>
  <si>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</si>
  <si>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</si>
  <si>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</si>
  <si>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</si>
  <si>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</si>
  <si>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</si>
  <si>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</si>
  <si>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</si>
  <si>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</si>
  <si>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</si>
  <si>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</si>
  <si>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</si>
  <si>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</si>
  <si>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</si>
  <si>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</si>
  <si>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</si>
  <si>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</si>
  <si>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</si>
  <si>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</si>
  <si>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</si>
  <si>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</si>
  <si>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</si>
  <si>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</si>
  <si>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</si>
  <si>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</si>
  <si>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</si>
  <si>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</si>
  <si>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</si>
  <si>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</si>
  <si>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</si>
  <si>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</si>
  <si>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</si>
  <si>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</si>
  <si>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</si>
  <si>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</si>
  <si>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</si>
  <si>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</si>
  <si>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</si>
  <si>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</si>
  <si>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</si>
  <si>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</si>
  <si>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</si>
  <si>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</si>
  <si>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</si>
  <si>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</si>
  <si>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</si>
  <si>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</si>
  <si>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</si>
  <si>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</si>
  <si>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</si>
  <si>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</si>
  <si>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</si>
  <si>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</si>
  <si>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</si>
  <si>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</si>
  <si>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</si>
  <si>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</si>
  <si>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</si>
  <si>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</si>
  <si>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</si>
  <si>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</si>
  <si>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</si>
  <si>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</si>
  <si>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</si>
  <si>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</si>
  <si>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</si>
  <si>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</si>
  <si>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</si>
  <si>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</si>
  <si>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</si>
  <si>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</si>
  <si>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</si>
  <si>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</si>
  <si>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</si>
  <si>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</si>
  <si>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</si>
  <si>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</si>
  <si>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</si>
  <si>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</si>
  <si>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</si>
  <si>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</si>
  <si>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</si>
  <si>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</si>
  <si>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</si>
  <si>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</si>
  <si>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</si>
  <si>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</si>
  <si>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</si>
  <si>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</si>
  <si>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</si>
  <si>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</si>
  <si>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</si>
  <si>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</si>
  <si>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</si>
  <si>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</si>
  <si>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</si>
  <si>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</si>
  <si>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</si>
  <si>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</si>
  <si>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</si>
  <si>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</si>
  <si>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</si>
  <si>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</si>
  <si>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</si>
  <si>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</si>
  <si>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</si>
  <si>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</si>
  <si>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</si>
  <si>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</si>
  <si>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</si>
  <si>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</si>
  <si>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</si>
  <si>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</si>
  <si>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</si>
  <si>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</si>
  <si>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</si>
  <si>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</si>
  <si>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</si>
  <si>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</si>
  <si>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</si>
  <si>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</si>
  <si>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</si>
  <si>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</si>
  <si>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</si>
  <si>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</si>
  <si>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</si>
  <si>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</si>
  <si>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</si>
  <si>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</si>
  <si>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</si>
  <si>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</si>
  <si>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</si>
  <si>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</si>
  <si>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</si>
  <si>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</si>
  <si>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</si>
  <si>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</si>
  <si>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</si>
  <si>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</si>
  <si>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</si>
  <si>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</si>
  <si>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</si>
  <si>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</si>
  <si>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</si>
  <si>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</si>
  <si>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</si>
  <si>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</si>
  <si>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</si>
  <si>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</si>
  <si>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</si>
  <si>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</si>
  <si>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</si>
  <si>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</si>
  <si>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</si>
  <si>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</si>
  <si>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</si>
  <si>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</si>
  <si>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</si>
  <si>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</si>
  <si>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</si>
  <si>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</si>
  <si>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</si>
  <si>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</si>
  <si>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</si>
  <si>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</si>
  <si>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</si>
  <si>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</si>
  <si>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</si>
  <si>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</si>
  <si>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</si>
  <si>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</si>
  <si>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</si>
  <si>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</si>
  <si>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</si>
  <si>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</si>
  <si>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</si>
  <si>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</si>
  <si>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</si>
  <si>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</si>
  <si>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</si>
  <si>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</si>
  <si>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</si>
  <si>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</si>
  <si>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</si>
  <si>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</si>
  <si>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</si>
  <si>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</si>
  <si>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</si>
  <si>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</si>
  <si>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</si>
  <si>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</si>
  <si>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</si>
  <si>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</si>
  <si>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</si>
  <si>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</si>
  <si>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</si>
  <si>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</si>
  <si>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</si>
  <si>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</si>
  <si>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</si>
  <si>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</si>
  <si>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</si>
  <si>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</si>
  <si>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</si>
  <si>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</si>
  <si>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</si>
  <si>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</si>
  <si>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</si>
  <si>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</si>
  <si>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</si>
  <si>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</si>
  <si>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</si>
  <si>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</si>
  <si>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</si>
  <si>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</si>
  <si>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</si>
  <si>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</si>
  <si>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</si>
  <si>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</si>
  <si>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</si>
  <si>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</si>
  <si>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</si>
  <si>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</si>
  <si>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</si>
  <si>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</si>
  <si>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</si>
  <si>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</si>
  <si>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</si>
  <si>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</si>
  <si>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</si>
  <si>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</si>
  <si>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</si>
  <si>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</si>
  <si>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</si>
  <si>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</si>
  <si>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</si>
  <si>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</si>
  <si>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</si>
  <si>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</si>
  <si>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</si>
  <si>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</si>
  <si>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</si>
  <si>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</si>
  <si>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</si>
  <si>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</si>
  <si>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</si>
  <si>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</si>
  <si>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</si>
  <si>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</si>
  <si>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</si>
  <si>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</si>
  <si>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</si>
  <si>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</si>
  <si>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</si>
  <si>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</si>
  <si>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</si>
  <si>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</si>
  <si>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</si>
  <si>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</si>
  <si>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</si>
  <si>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</si>
  <si>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</si>
  <si>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</si>
  <si>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</si>
  <si>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</si>
  <si>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</si>
  <si>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</si>
  <si>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</si>
  <si>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</si>
  <si>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</si>
  <si>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</si>
  <si>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</si>
  <si>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</si>
  <si>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</si>
  <si>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</si>
  <si>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</si>
  <si>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</si>
  <si>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</si>
  <si>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</si>
  <si>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</si>
  <si>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</si>
  <si>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</si>
  <si>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</si>
  <si>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</si>
  <si>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</si>
  <si>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</si>
  <si>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</si>
  <si>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</si>
  <si>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</si>
  <si>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</si>
  <si>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</si>
  <si>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</si>
  <si>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</si>
  <si>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</si>
  <si>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</si>
  <si>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</si>
  <si>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</si>
  <si>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</si>
  <si>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</si>
  <si>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</si>
  <si>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</si>
  <si>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</si>
  <si>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</si>
  <si>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</si>
  <si>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</si>
  <si>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</si>
  <si>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</si>
  <si>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</si>
  <si>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</si>
  <si>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</si>
  <si>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</si>
  <si>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</si>
  <si>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</si>
  <si>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</si>
  <si>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</si>
  <si>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</si>
  <si>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</si>
  <si>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</si>
  <si>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</si>
  <si>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</si>
  <si>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</si>
  <si>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</si>
  <si>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</si>
  <si>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</si>
  <si>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</si>
  <si>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</si>
  <si>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</si>
  <si>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</si>
  <si>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</si>
  <si>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</si>
  <si>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</si>
  <si>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</si>
  <si>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</si>
  <si>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</si>
  <si>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</si>
  <si>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</si>
  <si>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</si>
  <si>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</si>
  <si>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</si>
  <si>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</si>
  <si>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</si>
  <si>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</si>
  <si>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</si>
  <si>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</si>
  <si>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</si>
  <si>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</si>
  <si>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</si>
  <si>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</si>
  <si>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</si>
  <si>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</si>
  <si>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</si>
  <si>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</si>
  <si>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</si>
  <si>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</si>
  <si>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</si>
  <si>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</si>
  <si>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</si>
  <si>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</si>
  <si>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</si>
  <si>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</si>
  <si>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</si>
  <si>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</si>
  <si>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</si>
  <si>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</si>
  <si>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</si>
  <si>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</si>
  <si>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</si>
  <si>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</si>
  <si>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</si>
  <si>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</si>
  <si>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</si>
  <si>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</si>
  <si>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</si>
  <si>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</si>
  <si>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</si>
  <si>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</si>
  <si>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</si>
  <si>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</si>
  <si>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</si>
  <si>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</si>
  <si>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</si>
  <si>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</si>
  <si>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</si>
  <si>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</si>
  <si>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</si>
  <si>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</si>
  <si>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</si>
  <si>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</si>
  <si>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</si>
  <si>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</si>
  <si>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</si>
  <si>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</si>
  <si>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</si>
  <si>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</si>
  <si>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</si>
  <si>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</si>
  <si>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</si>
  <si>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</si>
  <si>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</si>
  <si>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</si>
  <si>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</si>
  <si>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</si>
  <si>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</si>
  <si>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</si>
  <si>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</si>
  <si>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</si>
  <si>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</si>
  <si>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</si>
  <si>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</si>
  <si>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</si>
  <si>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</si>
  <si>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</si>
  <si>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</si>
  <si>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</si>
  <si>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</si>
  <si>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</si>
  <si>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</si>
  <si>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</si>
  <si>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</si>
  <si>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</si>
  <si>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</si>
  <si>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</si>
  <si>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</si>
  <si>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</si>
  <si>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</si>
  <si>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</si>
  <si>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</si>
  <si>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</si>
  <si>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</si>
  <si>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</si>
  <si>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</si>
  <si>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</si>
  <si>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</si>
  <si>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</si>
  <si>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</si>
  <si>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</si>
  <si>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</si>
  <si>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</si>
  <si>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</si>
  <si>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</si>
  <si>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</si>
  <si>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</si>
  <si>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</si>
  <si>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</si>
  <si>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</si>
  <si>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</si>
  <si>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</si>
  <si>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</si>
  <si>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</si>
  <si>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</si>
  <si>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</si>
  <si>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</si>
  <si>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</si>
  <si>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</si>
  <si>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</si>
  <si>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</si>
  <si>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</si>
  <si>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</si>
  <si>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</si>
  <si>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</si>
  <si>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</si>
  <si>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</si>
  <si>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</si>
  <si>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</si>
  <si>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</si>
  <si>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</si>
  <si>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</si>
  <si>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</si>
  <si>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</si>
  <si>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</si>
  <si>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</si>
  <si>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</si>
  <si>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</si>
  <si>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</si>
  <si>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</si>
  <si>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</si>
  <si>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</si>
  <si>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</si>
  <si>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</si>
  <si>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</si>
  <si>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</si>
  <si>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</si>
  <si>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</si>
  <si>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</si>
  <si>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</si>
  <si>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</si>
  <si>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</si>
  <si>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</si>
  <si>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</si>
  <si>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</si>
  <si>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</si>
  <si>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</si>
  <si>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</si>
  <si>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</si>
  <si>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</si>
  <si>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</si>
  <si>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</si>
  <si>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</si>
  <si>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</si>
  <si>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</si>
  <si>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</si>
  <si>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</si>
  <si>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</si>
  <si>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</si>
  <si>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</si>
  <si>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</si>
  <si>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</si>
  <si>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</si>
  <si>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</si>
  <si>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</si>
  <si>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</si>
  <si>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</si>
  <si>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</si>
  <si>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</si>
  <si>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</si>
  <si>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</si>
  <si>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</si>
  <si>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</si>
  <si>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</si>
  <si>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</si>
  <si>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</si>
  <si>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</si>
  <si>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</si>
  <si>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</si>
  <si>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</si>
  <si>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</si>
  <si>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</si>
  <si>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</si>
  <si>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</si>
  <si>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</si>
  <si>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</si>
  <si>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</si>
  <si>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</si>
  <si>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</si>
  <si>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</si>
  <si>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</si>
  <si>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</si>
  <si>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</si>
  <si>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</si>
  <si>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</si>
  <si>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</si>
  <si>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</si>
  <si>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</si>
  <si>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</si>
  <si>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</si>
  <si>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</si>
  <si>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</si>
  <si>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</si>
  <si>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</si>
  <si>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</si>
  <si>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</si>
  <si>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</si>
  <si>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</si>
  <si>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</si>
  <si>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</si>
  <si>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</si>
  <si>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</si>
  <si>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</si>
  <si>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</si>
  <si>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</si>
  <si>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</si>
  <si>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</si>
  <si>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</si>
  <si>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</si>
  <si>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</si>
  <si>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</si>
  <si>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</si>
  <si>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</si>
  <si>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</si>
  <si>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</si>
  <si>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</si>
  <si>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</si>
  <si>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</si>
  <si>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</si>
  <si>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</si>
  <si>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</si>
  <si>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</si>
  <si>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</si>
  <si>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</si>
  <si>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</si>
  <si>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</si>
  <si>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</si>
  <si>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</si>
  <si>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</si>
  <si>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</si>
  <si>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</si>
  <si>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</si>
  <si>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</si>
  <si>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</si>
  <si>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</si>
  <si>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</si>
  <si>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</si>
  <si>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</si>
  <si>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</si>
  <si>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</si>
  <si>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</si>
  <si>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</si>
  <si>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</si>
  <si>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</si>
  <si>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</si>
  <si>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</si>
  <si>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</si>
  <si>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</si>
  <si>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</si>
  <si>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</si>
  <si>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</si>
  <si>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</si>
  <si>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</si>
  <si>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</si>
  <si>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</si>
  <si>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</si>
  <si>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</si>
  <si>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</si>
  <si>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</si>
  <si>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</si>
  <si>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</si>
  <si>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</si>
  <si>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</si>
  <si>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</si>
  <si>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</si>
  <si>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</si>
  <si>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</si>
  <si>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</si>
  <si>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</si>
  <si>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</si>
  <si>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</si>
  <si>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</si>
  <si>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</si>
  <si>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</si>
  <si>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</si>
  <si>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</si>
  <si>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</si>
  <si>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</si>
  <si>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</si>
  <si>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</si>
  <si>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</si>
  <si>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</si>
  <si>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</si>
  <si>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</si>
  <si>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</si>
  <si>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</si>
  <si>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</si>
  <si>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</si>
  <si>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</si>
  <si>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</si>
  <si>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</si>
  <si>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</si>
  <si>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</si>
  <si>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</si>
  <si>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</si>
  <si>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</si>
  <si>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</si>
  <si>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</si>
  <si>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</si>
  <si>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</si>
  <si>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</si>
  <si>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</si>
  <si>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</si>
  <si>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</si>
  <si>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</si>
  <si>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</si>
  <si>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</si>
  <si>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</si>
  <si>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</si>
  <si>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</si>
  <si>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</si>
  <si>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</si>
  <si>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</si>
  <si>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</si>
  <si>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</si>
  <si>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</si>
  <si>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</si>
  <si>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</si>
  <si>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</si>
  <si>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</si>
  <si>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</si>
  <si>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</si>
  <si>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</si>
  <si>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</si>
  <si>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</si>
  <si>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</si>
  <si>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</si>
  <si>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</si>
  <si>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</si>
  <si>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</si>
  <si>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</si>
  <si>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</si>
  <si>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</si>
  <si>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</si>
  <si>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</si>
  <si>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</si>
  <si>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</si>
  <si>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</si>
  <si>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</si>
  <si>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</si>
  <si>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</si>
  <si>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</si>
  <si>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</si>
  <si>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</si>
  <si>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</si>
  <si>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</si>
  <si>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</si>
  <si>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</si>
  <si>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</si>
  <si>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</si>
  <si>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</si>
  <si>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</si>
  <si>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</si>
  <si>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</si>
  <si>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</si>
  <si>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</si>
  <si>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</si>
  <si>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</si>
  <si>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</si>
  <si>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</si>
  <si>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</si>
  <si>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</si>
  <si>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</si>
  <si>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</si>
  <si>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</si>
  <si>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</si>
  <si>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</si>
  <si>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</si>
  <si>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</si>
  <si>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</si>
  <si>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</si>
  <si>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</si>
  <si>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</si>
  <si>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</si>
  <si>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</si>
  <si>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</si>
  <si>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</si>
  <si>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</si>
  <si>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</si>
  <si>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</si>
  <si>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</si>
  <si>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</si>
  <si>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</si>
  <si>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</si>
  <si>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</si>
  <si>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</si>
  <si>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</si>
  <si>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</si>
  <si>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</si>
  <si>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</si>
  <si>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</si>
  <si>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</si>
  <si>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</si>
  <si>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</si>
  <si>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</si>
  <si>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</si>
  <si>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</si>
  <si>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</si>
  <si>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</si>
  <si>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</si>
  <si>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</si>
  <si>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</si>
  <si>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</si>
  <si>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</si>
  <si>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</si>
  <si>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</si>
  <si>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</si>
  <si>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</si>
  <si>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</si>
  <si>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</si>
  <si>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</si>
  <si>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</si>
  <si>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</si>
  <si>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</si>
  <si>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</si>
  <si>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</si>
  <si>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</si>
  <si>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</si>
  <si>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</si>
  <si>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</si>
  <si>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</si>
  <si>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</si>
  <si>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</si>
  <si>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</si>
  <si>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</si>
  <si>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</si>
  <si>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</si>
  <si>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</si>
  <si>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</si>
  <si>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</si>
  <si>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</si>
  <si>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</si>
  <si>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</si>
  <si>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</si>
  <si>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</si>
  <si>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</si>
  <si>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</si>
  <si>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</si>
  <si>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</si>
  <si>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</si>
  <si>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</si>
  <si>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</si>
  <si>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</si>
  <si>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</si>
  <si>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</si>
  <si>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</si>
  <si>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</si>
  <si>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</si>
  <si>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</si>
  <si>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</si>
  <si>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</si>
  <si>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</si>
  <si>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</si>
  <si>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</si>
  <si>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</si>
  <si>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</si>
  <si>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</si>
  <si>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</si>
  <si>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</si>
  <si>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</si>
  <si>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</si>
  <si>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</si>
  <si>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</si>
  <si>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</si>
  <si>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</si>
  <si>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</si>
  <si>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</si>
  <si>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</si>
  <si>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</si>
  <si>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</si>
  <si>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</si>
  <si>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</si>
  <si>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</si>
  <si>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</si>
  <si>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</si>
  <si>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</si>
  <si>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</si>
  <si>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</si>
  <si>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</si>
  <si>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</si>
  <si>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</si>
  <si>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</si>
  <si>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</si>
  <si>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</si>
  <si>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</si>
  <si>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</si>
  <si>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</si>
  <si>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</si>
  <si>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</si>
  <si>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</si>
  <si>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</si>
  <si>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</si>
  <si>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</si>
  <si>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</si>
  <si>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</si>
  <si>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</si>
  <si>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</si>
  <si>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</si>
  <si>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</si>
  <si>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</si>
  <si>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</si>
  <si>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</si>
  <si>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</si>
  <si>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</si>
  <si>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</si>
  <si>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</si>
  <si>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</si>
  <si>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</si>
  <si>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</si>
  <si>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</si>
  <si>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</si>
  <si>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</si>
  <si>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</si>
  <si>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</si>
  <si>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</si>
  <si>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</si>
  <si>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</si>
  <si>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</si>
  <si>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</si>
  <si>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</si>
  <si>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</si>
  <si>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</si>
  <si>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</si>
  <si>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</si>
  <si>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</si>
  <si>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</si>
  <si>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</si>
  <si>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</si>
  <si>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</si>
  <si>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</si>
  <si>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</si>
  <si>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</si>
  <si>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</si>
  <si>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</si>
  <si>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</si>
  <si>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</si>
  <si>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</si>
  <si>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</si>
  <si>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</si>
  <si>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</si>
  <si>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</si>
  <si>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</si>
  <si>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</si>
  <si>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</si>
  <si>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</si>
  <si>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</si>
  <si>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</si>
  <si>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</si>
  <si>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</si>
  <si>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</si>
  <si>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</si>
  <si>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</si>
  <si>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</si>
  <si>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</si>
  <si>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</si>
  <si>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</si>
  <si>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</si>
  <si>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</si>
  <si>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</si>
  <si>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</si>
  <si>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</si>
  <si>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</si>
  <si>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</si>
  <si>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</si>
  <si>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</si>
  <si>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</si>
  <si>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</si>
  <si>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</si>
  <si>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</si>
  <si>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</si>
  <si>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</si>
  <si>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</si>
  <si>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</si>
  <si>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</si>
  <si>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</si>
  <si>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</si>
  <si>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</si>
  <si>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</si>
  <si>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</si>
  <si>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</si>
  <si>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</si>
  <si>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</si>
  <si>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</si>
  <si>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</si>
  <si>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</si>
  <si>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</si>
  <si>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</si>
  <si>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</si>
  <si>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</si>
  <si>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</si>
  <si>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</si>
  <si>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</si>
  <si>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</si>
  <si>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</si>
  <si>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</si>
  <si>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</si>
  <si>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</si>
  <si>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</si>
  <si>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</si>
  <si>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</si>
  <si>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</si>
  <si>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</si>
  <si>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</si>
  <si>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</si>
  <si>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</si>
  <si>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</si>
  <si>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</si>
  <si>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</si>
  <si>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</si>
  <si>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</si>
  <si>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</si>
  <si>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</si>
  <si>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</si>
  <si>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</si>
  <si>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</si>
  <si>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</si>
  <si>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</si>
  <si>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</si>
  <si>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</si>
  <si>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</si>
  <si>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</si>
  <si>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</si>
  <si>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</si>
  <si>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</si>
  <si>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</si>
  <si>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</si>
  <si>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</si>
  <si>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</si>
  <si>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</si>
  <si>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</si>
  <si>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</si>
  <si>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</si>
  <si>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</si>
  <si>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</si>
  <si>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</si>
  <si>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</si>
  <si>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</si>
  <si>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</si>
  <si>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</si>
  <si>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</si>
  <si>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</si>
  <si>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</si>
  <si>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</si>
  <si>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</si>
  <si>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</si>
  <si>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</si>
  <si>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</si>
  <si>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</si>
  <si>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</si>
  <si>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</si>
  <si>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</si>
  <si>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</si>
  <si>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</si>
  <si>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</si>
  <si>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</si>
  <si>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</si>
  <si>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</si>
  <si>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</si>
  <si>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</si>
  <si>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</si>
  <si>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</si>
  <si>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</si>
  <si>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</si>
  <si>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</si>
  <si>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</si>
  <si>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</si>
  <si>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</si>
  <si>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</si>
  <si>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</si>
  <si>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</si>
  <si>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</si>
  <si>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</si>
  <si>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</si>
  <si>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</si>
  <si>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</si>
  <si>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</si>
  <si>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</si>
  <si>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</si>
  <si>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</si>
  <si>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</si>
  <si>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</si>
  <si>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</si>
  <si>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</si>
  <si>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</si>
  <si>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</si>
  <si>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</si>
  <si>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</si>
  <si>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</si>
  <si>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</si>
  <si>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</si>
  <si>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</si>
  <si>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</si>
  <si>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</si>
  <si>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</si>
  <si>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</si>
  <si>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</si>
  <si>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</si>
  <si>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</si>
  <si>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</si>
  <si>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</si>
  <si>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</si>
  <si>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</si>
  <si>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</si>
  <si>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</si>
  <si>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</si>
  <si>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</si>
  <si>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</si>
  <si>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</si>
  <si>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</si>
  <si>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</si>
  <si>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</si>
  <si>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</si>
  <si>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</si>
  <si>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</si>
  <si>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</si>
  <si>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</si>
  <si>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</si>
  <si>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</si>
  <si>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</si>
  <si>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</si>
  <si>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</si>
  <si>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</si>
  <si>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</si>
  <si>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</si>
  <si>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</si>
  <si>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</si>
  <si>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</si>
  <si>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</si>
  <si>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</si>
  <si>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</si>
  <si>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</si>
  <si>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</si>
  <si>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</si>
  <si>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</si>
  <si>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</si>
  <si>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</si>
  <si>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</si>
  <si>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</si>
  <si>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</si>
  <si>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</si>
  <si>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</si>
  <si>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</si>
  <si>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</si>
  <si>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</si>
  <si>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</si>
  <si>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</si>
  <si>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</si>
  <si>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</si>
  <si>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</si>
  <si>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</si>
  <si>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</si>
  <si>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</si>
  <si>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</si>
  <si>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</si>
  <si>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</si>
  <si>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</si>
  <si>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</si>
  <si>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</si>
  <si>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</si>
  <si>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</si>
  <si>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</si>
  <si>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</si>
  <si>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</si>
  <si>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</si>
  <si>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</si>
  <si>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</si>
  <si>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</si>
  <si>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</si>
  <si>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</si>
  <si>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</si>
  <si>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</si>
  <si>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</si>
  <si>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</si>
  <si>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</si>
  <si>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</si>
  <si>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</si>
  <si>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</si>
  <si>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</si>
  <si>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</si>
  <si>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</si>
  <si>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</si>
  <si>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</si>
  <si>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</si>
  <si>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</si>
  <si>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</si>
  <si>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</si>
  <si>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</si>
  <si>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</si>
  <si>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</si>
  <si>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</si>
  <si>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</si>
  <si>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</si>
  <si>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</si>
  <si>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</si>
  <si>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</si>
  <si>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</si>
  <si>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</si>
  <si>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</si>
  <si>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</si>
  <si>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</si>
  <si>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</si>
  <si>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</si>
  <si>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</si>
  <si>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</si>
  <si>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</si>
  <si>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</si>
  <si>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</si>
  <si>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</si>
  <si>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</si>
  <si>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</si>
  <si>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</si>
  <si>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</si>
  <si>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</si>
  <si>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</si>
  <si>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</si>
  <si>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</si>
  <si>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</si>
  <si>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</si>
  <si>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</si>
  <si>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</si>
  <si>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</si>
  <si>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</si>
  <si>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</si>
  <si>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</si>
  <si>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</si>
  <si>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</si>
  <si>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</si>
  <si>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</si>
  <si>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</si>
  <si>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</si>
  <si>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</si>
  <si>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</si>
  <si>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</si>
  <si>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</si>
  <si>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</si>
  <si>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</si>
  <si>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</si>
  <si>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</si>
  <si>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</si>
  <si>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</si>
  <si>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</si>
  <si>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</si>
  <si>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</si>
  <si>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</si>
  <si>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</si>
  <si>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</si>
  <si>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</si>
  <si>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</si>
  <si>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</si>
  <si>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</si>
  <si>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</si>
  <si>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</si>
  <si>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</si>
  <si>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</si>
  <si>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</si>
  <si>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</si>
  <si>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</si>
  <si>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</si>
  <si>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</si>
  <si>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</si>
  <si>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</si>
  <si>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</si>
  <si>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</si>
  <si>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</si>
  <si>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</si>
  <si>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</si>
  <si>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</si>
  <si>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</si>
  <si>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</si>
  <si>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</si>
  <si>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</si>
  <si>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</si>
  <si>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</si>
  <si>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</si>
  <si>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</si>
  <si>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</si>
  <si>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</si>
  <si>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</si>
  <si>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</si>
  <si>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</si>
  <si>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</si>
  <si>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</si>
  <si>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</si>
  <si>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</si>
  <si>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</si>
  <si>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</si>
  <si>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</si>
  <si>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</si>
  <si>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</si>
  <si>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</si>
  <si>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</si>
  <si>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</si>
  <si>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</si>
  <si>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</si>
  <si>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</si>
  <si>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</si>
  <si>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</si>
  <si>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</si>
  <si>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</si>
  <si>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</si>
  <si>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</si>
  <si>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</si>
  <si>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</si>
  <si>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</si>
  <si>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</si>
  <si>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</si>
  <si>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</si>
  <si>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</si>
  <si>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</si>
  <si>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</si>
  <si>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</si>
  <si>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</si>
  <si>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</si>
  <si>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</si>
  <si>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</si>
  <si>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</si>
  <si>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</si>
  <si>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</si>
  <si>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</si>
  <si>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</si>
  <si>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</si>
  <si>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</si>
  <si>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</si>
  <si>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</si>
  <si>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</si>
  <si>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</si>
  <si>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</si>
  <si>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</si>
  <si>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</si>
  <si>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</si>
  <si>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</si>
  <si>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</si>
  <si>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</si>
  <si>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</si>
  <si>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</si>
  <si>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</si>
  <si>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</si>
  <si>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</si>
  <si>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</si>
  <si>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</si>
  <si>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</si>
  <si>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</si>
  <si>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</si>
  <si>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</si>
  <si>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</si>
  <si>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</si>
  <si>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</si>
  <si>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</si>
  <si>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</si>
  <si>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</si>
  <si>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</si>
  <si>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</si>
  <si>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</si>
  <si>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</si>
  <si>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</si>
  <si>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</si>
  <si>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</si>
  <si>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</si>
  <si>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</si>
  <si>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</si>
  <si>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</si>
  <si>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</si>
  <si>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</si>
  <si>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</si>
  <si>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</si>
  <si>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</si>
  <si>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</si>
  <si>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</si>
  <si>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</si>
  <si>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</si>
  <si>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</si>
  <si>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</si>
  <si>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</si>
  <si>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</si>
  <si>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</si>
  <si>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</si>
  <si>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</si>
  <si>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</si>
  <si>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</si>
  <si>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</si>
  <si>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</si>
  <si>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</si>
  <si>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</si>
  <si>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</si>
  <si>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</si>
  <si>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</si>
  <si>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</si>
  <si>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</si>
  <si>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</si>
  <si>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</si>
  <si>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</si>
  <si>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</si>
  <si>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</si>
  <si>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</si>
  <si>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</si>
  <si>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</si>
  <si>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</si>
  <si>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</si>
  <si>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</si>
  <si>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</si>
  <si>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</si>
  <si>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</si>
  <si>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</si>
  <si>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</si>
  <si>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</si>
  <si>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</si>
  <si>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</si>
  <si>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</si>
  <si>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</si>
  <si>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</si>
  <si>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</si>
  <si>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</si>
  <si>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</si>
  <si>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</si>
  <si>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</si>
  <si>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</si>
  <si>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</si>
  <si>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</si>
  <si>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</si>
  <si>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</si>
  <si>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</si>
  <si>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</si>
  <si>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</si>
  <si>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</si>
  <si>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</si>
  <si>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</si>
  <si>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</si>
  <si>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</si>
  <si>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</si>
  <si>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</si>
  <si>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</si>
  <si>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</si>
  <si>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</si>
  <si>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</si>
  <si>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</si>
  <si>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</si>
  <si>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</si>
  <si>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</si>
  <si>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</si>
  <si>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</si>
  <si>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</si>
  <si>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</si>
  <si>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</si>
  <si>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</si>
  <si>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</si>
  <si>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</si>
  <si>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</si>
  <si>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</si>
  <si>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</si>
  <si>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</si>
  <si>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</si>
  <si>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</si>
  <si>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</si>
  <si>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</si>
  <si>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</si>
  <si>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</si>
  <si>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</si>
  <si>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</si>
  <si>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</si>
  <si>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</si>
  <si>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</si>
  <si>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</si>
  <si>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</si>
  <si>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</si>
  <si>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</si>
  <si>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</si>
  <si>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</si>
  <si>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</si>
  <si>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</si>
  <si>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</si>
  <si>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</si>
  <si>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</si>
  <si>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</si>
  <si>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</si>
  <si>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</si>
  <si>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</si>
  <si>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</si>
  <si>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</si>
  <si>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</si>
  <si>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</si>
  <si>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</si>
  <si>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</si>
  <si>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</si>
  <si>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</si>
  <si>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</si>
  <si>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</si>
  <si>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</si>
  <si>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</si>
  <si>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</si>
  <si>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</si>
  <si>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</si>
  <si>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</si>
  <si>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</si>
  <si>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</si>
  <si>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</si>
  <si>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</si>
  <si>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</si>
  <si>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</si>
  <si>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</si>
  <si>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</si>
  <si>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</si>
  <si>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</si>
  <si>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</si>
  <si>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</si>
  <si>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</si>
  <si>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</si>
  <si>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</si>
  <si>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</si>
  <si>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</si>
  <si>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</si>
  <si>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</si>
  <si>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</si>
  <si>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</si>
  <si>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</si>
  <si>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</si>
  <si>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</si>
  <si>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</si>
  <si>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</si>
  <si>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</si>
  <si>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</si>
  <si>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</si>
  <si>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</si>
  <si>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</si>
  <si>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</si>
  <si>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</si>
  <si>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</si>
  <si>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</si>
  <si>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</si>
  <si>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</si>
  <si>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</si>
  <si>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</si>
  <si>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</si>
  <si>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</si>
  <si>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</si>
  <si>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</si>
  <si>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</si>
  <si>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</si>
  <si>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</si>
  <si>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</si>
  <si>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</si>
  <si>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</si>
  <si>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</si>
  <si>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</si>
  <si>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</si>
  <si>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</si>
  <si>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</si>
  <si>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</si>
  <si>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</si>
  <si>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</si>
  <si>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</si>
  <si>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</si>
  <si>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</si>
  <si>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</si>
  <si>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</si>
  <si>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</si>
  <si>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</si>
  <si>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</si>
  <si>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</si>
  <si>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</si>
  <si>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</si>
  <si>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</si>
  <si>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</si>
  <si>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</si>
  <si>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</si>
  <si>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</si>
  <si>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</si>
  <si>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</si>
  <si>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</si>
  <si>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</si>
  <si>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</si>
  <si>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</si>
  <si>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</si>
  <si>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</si>
  <si>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</si>
  <si>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</si>
  <si>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</si>
  <si>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</si>
  <si>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</si>
  <si>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</si>
  <si>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</si>
  <si>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</si>
  <si>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</si>
  <si>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</si>
  <si>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</si>
  <si>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</si>
  <si>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</si>
  <si>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</si>
  <si>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</si>
  <si>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</si>
  <si>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</si>
  <si>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</si>
  <si>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</si>
  <si>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</si>
  <si>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</si>
  <si>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</si>
  <si>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</si>
  <si>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</si>
  <si>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</si>
  <si>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</si>
  <si>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</si>
  <si>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</si>
  <si>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</si>
  <si>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</si>
  <si>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</si>
  <si>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</si>
  <si>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</si>
  <si>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</si>
  <si>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</si>
  <si>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</si>
  <si>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</si>
  <si>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</si>
  <si>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</si>
  <si>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</si>
  <si>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</si>
  <si>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</si>
  <si>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</si>
  <si>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</si>
  <si>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</si>
  <si>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</si>
  <si>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</si>
  <si>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</si>
  <si>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</si>
  <si>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</si>
  <si>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</si>
  <si>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</si>
  <si>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</si>
  <si>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</si>
  <si>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</si>
  <si>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</si>
  <si>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</si>
  <si>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</si>
  <si>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</si>
  <si>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</si>
  <si>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</si>
  <si>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</si>
  <si>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</si>
  <si>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</si>
  <si>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</si>
  <si>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</si>
  <si>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</si>
  <si>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</si>
  <si>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</si>
  <si>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</si>
  <si>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</si>
  <si>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</si>
  <si>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</si>
  <si>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</si>
  <si>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</si>
  <si>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</si>
  <si>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</si>
  <si>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</si>
  <si>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</si>
  <si>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</si>
  <si>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</si>
  <si>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</si>
  <si>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</si>
  <si>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</si>
  <si>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</si>
  <si>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</si>
  <si>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</si>
  <si>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</si>
  <si>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</si>
  <si>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</si>
  <si>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</si>
  <si>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</si>
  <si>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</si>
  <si>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</si>
  <si>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</si>
  <si>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</si>
  <si>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</si>
  <si>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</si>
  <si>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</si>
  <si>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</si>
  <si>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</si>
  <si>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</si>
  <si>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</si>
  <si>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</si>
  <si>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</si>
  <si>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</si>
  <si>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</si>
  <si>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</si>
  <si>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</si>
  <si>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</si>
  <si>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</si>
  <si>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</si>
  <si>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</si>
  <si>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</si>
  <si>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</si>
  <si>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</si>
  <si>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</si>
  <si>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</si>
  <si>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</si>
  <si>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</si>
  <si>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</si>
  <si>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</si>
  <si>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</si>
  <si>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</si>
  <si>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</si>
  <si>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</si>
  <si>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</si>
  <si>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</si>
  <si>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</si>
  <si>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</si>
  <si>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</si>
  <si>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</si>
  <si>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</si>
  <si>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</si>
  <si>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</si>
  <si>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</si>
  <si>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</si>
  <si>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</si>
  <si>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</si>
  <si>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</si>
  <si>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</si>
  <si>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</si>
  <si>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</si>
  <si>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</si>
  <si>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</si>
  <si>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</si>
  <si>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</si>
  <si>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</si>
  <si>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</si>
  <si>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</si>
  <si>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</si>
  <si>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</si>
  <si>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</si>
  <si>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</si>
  <si>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</si>
  <si>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</si>
  <si>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</si>
  <si>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</si>
  <si>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</si>
  <si>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</si>
  <si>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</si>
  <si>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</si>
  <si>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</si>
  <si>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</si>
  <si>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</si>
  <si>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</si>
  <si>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</si>
  <si>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</si>
  <si>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</si>
  <si>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</si>
  <si>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</si>
  <si>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</si>
  <si>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</si>
  <si>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</si>
  <si>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</si>
  <si>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</si>
  <si>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</si>
  <si>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</si>
  <si>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</si>
  <si>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</si>
  <si>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</si>
  <si>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</si>
  <si>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</si>
  <si>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</si>
  <si>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</si>
  <si>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</si>
  <si>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</si>
  <si>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</si>
  <si>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</si>
  <si>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</si>
  <si>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</si>
  <si>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</si>
  <si>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</si>
  <si>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</si>
  <si>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</si>
  <si>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</si>
  <si>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</si>
  <si>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</si>
  <si>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</si>
  <si>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</si>
  <si>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</si>
  <si>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</si>
  <si>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</si>
  <si>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</si>
  <si>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</si>
  <si>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</si>
  <si>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</si>
  <si>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</si>
  <si>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</si>
  <si>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</si>
  <si>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</si>
  <si>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</si>
  <si>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</si>
  <si>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</si>
  <si>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</si>
  <si>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</si>
  <si>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</si>
  <si>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</si>
  <si>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</si>
  <si>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</si>
  <si>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</si>
  <si>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</si>
  <si>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</si>
  <si>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</si>
  <si>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</si>
  <si>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</si>
  <si>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</si>
  <si>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</si>
  <si>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</si>
  <si>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</si>
  <si>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</si>
  <si>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</si>
  <si>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</si>
  <si>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</si>
  <si>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</si>
  <si>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</si>
  <si>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</si>
  <si>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</si>
  <si>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</si>
  <si>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</si>
  <si>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</si>
  <si>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</si>
  <si>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</si>
  <si>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</si>
  <si>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</si>
  <si>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</si>
  <si>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</si>
  <si>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</si>
  <si>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</si>
  <si>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</si>
  <si>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</si>
  <si>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</si>
  <si>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</si>
  <si>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</si>
  <si>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</si>
  <si>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</si>
  <si>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</si>
  <si>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</si>
  <si>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</si>
  <si>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</si>
  <si>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</si>
  <si>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</si>
  <si>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</si>
  <si>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</si>
  <si>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</si>
  <si>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</si>
  <si>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</si>
  <si>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</si>
  <si>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</si>
  <si>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</si>
  <si>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</si>
  <si>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</si>
  <si>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</si>
  <si>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</si>
  <si>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</si>
  <si>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</si>
  <si>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</si>
  <si>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</si>
  <si>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</si>
  <si>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</si>
  <si>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</si>
  <si>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</si>
  <si>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</si>
  <si>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</si>
  <si>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</si>
  <si>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</si>
  <si>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</si>
  <si>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</si>
  <si>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</si>
  <si>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</si>
  <si>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</si>
  <si>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</si>
  <si>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</si>
  <si>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</si>
  <si>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</si>
  <si>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</si>
  <si>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</si>
  <si>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</si>
  <si>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</si>
  <si>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</si>
  <si>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</si>
  <si>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</si>
  <si>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</si>
  <si>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</si>
  <si>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</si>
  <si>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</si>
  <si>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</si>
  <si>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</si>
  <si>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</si>
  <si>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</si>
  <si>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</si>
  <si>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</si>
  <si>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</si>
  <si>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</si>
  <si>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</si>
  <si>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</si>
  <si>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</si>
  <si>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</si>
  <si>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</si>
  <si>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</si>
  <si>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</si>
  <si>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</si>
  <si>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</si>
  <si>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</si>
  <si>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</si>
  <si>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</si>
  <si>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</si>
  <si>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</si>
  <si>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</si>
  <si>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</si>
  <si>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</si>
  <si>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</si>
  <si>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</si>
  <si>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</si>
  <si>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</si>
  <si>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</si>
  <si>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</si>
  <si>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</si>
  <si>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</si>
  <si>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</si>
  <si>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</si>
  <si>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</si>
  <si>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</si>
  <si>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</si>
  <si>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</si>
  <si>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</si>
  <si>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</si>
  <si>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</si>
  <si>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</si>
  <si>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</si>
  <si>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</si>
  <si>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</si>
  <si>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</si>
  <si>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</si>
  <si>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</si>
  <si>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</si>
  <si>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</si>
  <si>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</si>
  <si>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</si>
  <si>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</si>
  <si>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</si>
  <si>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</si>
  <si>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</si>
  <si>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</si>
  <si>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</si>
  <si>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</si>
  <si>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</si>
  <si>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</si>
  <si>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</si>
  <si>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</si>
  <si>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</si>
  <si>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</si>
  <si>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</si>
  <si>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</si>
  <si>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</si>
  <si>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</si>
  <si>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</si>
  <si>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</si>
  <si>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</si>
  <si>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</si>
  <si>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</si>
  <si>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</si>
  <si>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</si>
  <si>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</si>
  <si>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</si>
  <si>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</si>
  <si>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</si>
  <si>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</si>
  <si>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</si>
  <si>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</si>
  <si>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</si>
  <si>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</si>
  <si>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</si>
  <si>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</si>
  <si>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</si>
  <si>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</si>
  <si>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</si>
  <si>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</si>
  <si>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</si>
  <si>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</si>
  <si>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</si>
  <si>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</si>
  <si>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</si>
  <si>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</si>
  <si>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</si>
  <si>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</si>
  <si>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</si>
  <si>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</si>
  <si>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</si>
  <si>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</si>
  <si>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</si>
  <si>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</si>
  <si>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</si>
  <si>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</si>
  <si>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</si>
  <si>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</si>
  <si>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</si>
  <si>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</si>
  <si>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</si>
  <si>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</si>
  <si>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</si>
  <si>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</si>
  <si>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</si>
  <si>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</si>
  <si>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</si>
  <si>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</si>
  <si>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</si>
  <si>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</si>
  <si>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</si>
  <si>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</si>
  <si>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</si>
  <si>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</si>
  <si>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</si>
  <si>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</si>
  <si>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</si>
  <si>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</si>
  <si>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</si>
  <si>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</si>
  <si>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</si>
  <si>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</si>
  <si>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</si>
  <si>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</si>
  <si>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</si>
  <si>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</si>
  <si>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</si>
  <si>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</si>
  <si>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</si>
  <si>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</si>
  <si>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</si>
  <si>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</si>
  <si>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</si>
  <si>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</si>
  <si>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</si>
  <si>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</si>
  <si>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</si>
  <si>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</si>
  <si>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</si>
  <si>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</si>
  <si>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</si>
  <si>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</si>
  <si>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</si>
  <si>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</si>
  <si>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</si>
  <si>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</si>
  <si>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</si>
  <si>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</si>
  <si>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</si>
  <si>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</si>
  <si>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</si>
  <si>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</si>
  <si>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</si>
  <si>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</si>
  <si>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</si>
  <si>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</si>
  <si>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</si>
  <si>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</si>
  <si>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</si>
  <si>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</si>
  <si>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</si>
  <si>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</si>
  <si>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</si>
  <si>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</si>
  <si>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</si>
  <si>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</si>
  <si>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</si>
  <si>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</si>
  <si>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</si>
  <si>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</si>
  <si>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</si>
  <si>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</si>
  <si>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</si>
  <si>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</si>
  <si>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</si>
  <si>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</si>
  <si>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</si>
  <si>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</si>
  <si>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</si>
  <si>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</si>
  <si>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</si>
  <si>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</si>
  <si>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</si>
  <si>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</si>
  <si>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</si>
  <si>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</si>
  <si>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</si>
  <si>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</si>
  <si>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</si>
  <si>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</si>
  <si>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</si>
  <si>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</si>
  <si>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</si>
  <si>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</si>
  <si>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</si>
  <si>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</si>
  <si>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</si>
  <si>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</si>
  <si>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</si>
  <si>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</si>
  <si>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</si>
  <si>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</si>
  <si>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</si>
  <si>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</si>
  <si>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</si>
  <si>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</si>
  <si>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</si>
  <si>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</si>
  <si>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</si>
  <si>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</si>
  <si>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</si>
  <si>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</si>
  <si>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</si>
  <si>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</si>
  <si>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</si>
  <si>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</si>
  <si>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</si>
  <si>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</si>
  <si>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</si>
  <si>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</si>
  <si>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</si>
  <si>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</si>
  <si>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</si>
  <si>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</si>
  <si>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</si>
  <si>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</si>
  <si>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</si>
  <si>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</si>
  <si>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</si>
  <si>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</si>
  <si>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</si>
  <si>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</si>
  <si>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</si>
  <si>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</si>
  <si>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</si>
  <si>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</si>
  <si>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</si>
  <si>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</si>
  <si>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</si>
  <si>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</si>
  <si>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</si>
  <si>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</si>
  <si>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</si>
  <si>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</si>
  <si>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</si>
  <si>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</si>
  <si>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</si>
  <si>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</si>
  <si>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</si>
  <si>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</si>
  <si>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</si>
  <si>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</si>
  <si>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</si>
  <si>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</si>
  <si>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</si>
  <si>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</si>
  <si>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</si>
  <si>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</si>
  <si>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</si>
  <si>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</si>
  <si>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</si>
  <si>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</si>
  <si>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</si>
  <si>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</si>
  <si>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</si>
  <si>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</si>
  <si>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</si>
  <si>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</si>
  <si>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</si>
  <si>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</si>
  <si>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</si>
  <si>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</si>
  <si>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</si>
  <si>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</si>
  <si>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</si>
  <si>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</si>
  <si>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</si>
  <si>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</si>
  <si>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</si>
  <si>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</si>
  <si>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</si>
  <si>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</si>
  <si>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</si>
  <si>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</si>
  <si>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</si>
  <si>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</si>
  <si>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</si>
  <si>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</si>
  <si>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</si>
  <si>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</si>
  <si>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</si>
  <si>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</si>
  <si>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</si>
  <si>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</si>
  <si>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</si>
  <si>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</si>
  <si>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</si>
  <si>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</si>
  <si>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</si>
  <si>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</si>
  <si>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</si>
  <si>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</si>
  <si>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</si>
  <si>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</si>
  <si>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</si>
  <si>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</si>
  <si>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</si>
  <si>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</si>
  <si>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</si>
  <si>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</si>
  <si>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</si>
  <si>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</si>
  <si>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</si>
  <si>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</si>
  <si>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</si>
  <si>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</si>
  <si>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</si>
  <si>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</si>
  <si>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</si>
  <si>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</si>
  <si>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</si>
  <si>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</si>
  <si>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</si>
  <si>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</si>
  <si>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</si>
  <si>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</si>
  <si>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</si>
  <si>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</si>
  <si>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</si>
  <si>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</si>
  <si>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</si>
  <si>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</si>
  <si>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</si>
  <si>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</si>
  <si>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</si>
  <si>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</si>
  <si>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</si>
  <si>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</si>
  <si>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</si>
  <si>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</si>
  <si>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</si>
  <si>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</si>
  <si>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</si>
  <si>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</si>
  <si>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</si>
  <si>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</si>
  <si>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</si>
  <si>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</si>
  <si>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</si>
  <si>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</si>
  <si>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</si>
  <si>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</si>
  <si>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</si>
  <si>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</si>
  <si>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</si>
  <si>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</si>
  <si>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</si>
  <si>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</si>
  <si>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</si>
  <si>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</si>
  <si>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</si>
  <si>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</si>
  <si>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</si>
  <si>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</si>
  <si>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</si>
  <si>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</si>
  <si>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</si>
  <si>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</si>
  <si>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</si>
  <si>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</si>
  <si>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</si>
  <si>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</si>
  <si>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</si>
  <si>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</si>
  <si>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</si>
  <si>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</si>
  <si>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</si>
  <si>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</si>
  <si>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</si>
  <si>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</si>
  <si>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</si>
  <si>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</si>
  <si>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</si>
  <si>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</si>
  <si>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</si>
  <si>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</si>
  <si>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</si>
  <si>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</si>
  <si>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</si>
  <si>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</si>
  <si>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</si>
  <si>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</si>
  <si>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</si>
  <si>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</si>
  <si>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</si>
  <si>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</si>
  <si>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</si>
  <si>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</si>
  <si>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</si>
  <si>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</si>
  <si>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</si>
  <si>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</si>
  <si>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</si>
  <si>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</si>
  <si>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</si>
  <si>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</si>
  <si>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</si>
  <si>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</si>
  <si>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</si>
  <si>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</si>
  <si>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</si>
  <si>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</si>
  <si>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</si>
  <si>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</si>
  <si>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</si>
  <si>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</si>
  <si>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</si>
  <si>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</si>
  <si>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</si>
  <si>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</si>
  <si>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</si>
  <si>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</si>
  <si>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</si>
  <si>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</si>
  <si>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</si>
  <si>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</si>
  <si>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</si>
  <si>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</si>
  <si>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</si>
  <si>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</si>
  <si>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</si>
  <si>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</si>
  <si>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</si>
  <si>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</si>
  <si>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</si>
  <si>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</si>
  <si>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</si>
  <si>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</si>
  <si>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</si>
  <si>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</si>
  <si>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</si>
  <si>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</si>
  <si>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</si>
  <si>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</si>
  <si>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</si>
  <si>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</si>
  <si>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</si>
  <si>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</si>
  <si>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</si>
  <si>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</si>
  <si>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</si>
  <si>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</si>
  <si>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</si>
  <si>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</si>
  <si>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</si>
  <si>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</si>
  <si>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</si>
  <si>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</si>
  <si>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</si>
  <si>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</si>
  <si>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</si>
  <si>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</si>
  <si>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</si>
  <si>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</si>
  <si>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</si>
  <si>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</si>
  <si>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</si>
  <si>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</si>
  <si>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</si>
  <si>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</si>
  <si>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</si>
  <si>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</si>
  <si>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</si>
  <si>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</si>
  <si>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</si>
  <si>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</si>
  <si>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</si>
  <si>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</si>
  <si>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</si>
  <si>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</si>
  <si>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</si>
  <si>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</si>
  <si>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</si>
  <si>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</si>
  <si>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</si>
  <si>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</si>
  <si>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</si>
  <si>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</si>
  <si>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</si>
  <si>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</si>
  <si>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</si>
  <si>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</si>
  <si>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</si>
  <si>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</si>
  <si>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</si>
  <si>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</si>
  <si>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</si>
  <si>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</si>
  <si>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</si>
  <si>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</si>
  <si>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</si>
  <si>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</si>
  <si>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</si>
  <si>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</si>
  <si>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</si>
  <si>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</si>
  <si>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</si>
  <si>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</si>
  <si>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</si>
  <si>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</si>
  <si>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</si>
  <si>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</si>
  <si>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</si>
  <si>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</si>
  <si>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</si>
  <si>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</si>
  <si>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</si>
  <si>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</si>
  <si>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</si>
  <si>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</si>
  <si>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</si>
  <si>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</si>
  <si>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</si>
  <si>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</si>
  <si>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</si>
  <si>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</si>
  <si>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</si>
  <si>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</si>
  <si>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</si>
  <si>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</si>
  <si>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</si>
  <si>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</si>
  <si>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</si>
  <si>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</si>
  <si>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</si>
  <si>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</si>
  <si>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</si>
  <si>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</si>
  <si>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</si>
  <si>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</si>
  <si>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</si>
  <si>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</si>
  <si>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</si>
  <si>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</si>
  <si>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</si>
  <si>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</si>
  <si>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</si>
  <si>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</si>
  <si>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</si>
  <si>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</si>
  <si>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</si>
  <si>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</si>
  <si>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</si>
  <si>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</si>
  <si>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</si>
  <si>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</si>
  <si>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</si>
  <si>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</si>
  <si>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</si>
  <si>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</si>
  <si>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</si>
  <si>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</si>
  <si>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</si>
  <si>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</si>
  <si>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</si>
  <si>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</si>
  <si>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</si>
  <si>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</si>
  <si>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</si>
  <si>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</si>
  <si>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</si>
  <si>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</si>
  <si>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</si>
  <si>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</si>
  <si>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</si>
  <si>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</si>
  <si>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</si>
  <si>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</si>
  <si>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</si>
  <si>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</si>
  <si>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</si>
  <si>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</si>
  <si>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</si>
  <si>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</si>
  <si>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</si>
  <si>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</si>
  <si>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</si>
  <si>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</si>
  <si>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</si>
  <si>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</si>
  <si>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</si>
  <si>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</si>
  <si>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</si>
  <si>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</si>
  <si>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</si>
  <si>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</si>
  <si>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</si>
  <si>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</si>
  <si>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</si>
  <si>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</si>
  <si>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</si>
  <si>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</si>
  <si>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</si>
  <si>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</si>
  <si>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</si>
  <si>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</si>
  <si>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</si>
  <si>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</si>
  <si>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</si>
  <si>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</si>
  <si>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</si>
  <si>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</si>
  <si>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</si>
  <si>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</si>
  <si>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</si>
  <si>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</si>
  <si>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</si>
  <si>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</si>
  <si>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</si>
  <si>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</si>
  <si>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</si>
  <si>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</si>
  <si>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</si>
  <si>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</si>
  <si>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</si>
  <si>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</si>
  <si>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</si>
  <si>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</si>
  <si>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</si>
  <si>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</si>
  <si>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</si>
  <si>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</si>
  <si>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</si>
  <si>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</si>
  <si>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</si>
  <si>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</si>
  <si>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</si>
  <si>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</si>
  <si>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</si>
  <si>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</si>
  <si>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</si>
  <si>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</si>
  <si>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</si>
  <si>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</si>
  <si>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</si>
  <si>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</si>
  <si>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</si>
  <si>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</si>
  <si>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</si>
  <si>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</si>
  <si>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</si>
  <si>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</si>
  <si>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</si>
  <si>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</si>
  <si>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</si>
  <si>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</si>
  <si>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</si>
  <si>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</si>
  <si>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</si>
  <si>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</si>
  <si>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</si>
  <si>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</si>
  <si>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</si>
  <si>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</si>
  <si>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</si>
  <si>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</si>
  <si>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</si>
  <si>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</si>
  <si>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</si>
  <si>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</si>
  <si>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</si>
  <si>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</si>
  <si>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</si>
  <si>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</si>
  <si>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</si>
  <si>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</si>
  <si>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</si>
  <si>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</si>
  <si>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</si>
  <si>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</si>
  <si>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</si>
  <si>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</si>
  <si>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</si>
  <si>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</si>
  <si>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</si>
  <si>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</si>
  <si>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</si>
  <si>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</si>
  <si>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</si>
  <si>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</si>
  <si>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</si>
  <si>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</si>
  <si>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</si>
  <si>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</si>
  <si>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</si>
  <si>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</si>
  <si>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</si>
  <si>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</si>
  <si>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</si>
  <si>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</si>
  <si>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</si>
  <si>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</si>
  <si>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</si>
  <si>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</si>
  <si>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</si>
  <si>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</si>
  <si>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</si>
  <si>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</si>
  <si>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</si>
  <si>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</si>
  <si>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</si>
  <si>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</si>
  <si>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</si>
  <si>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</si>
  <si>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</si>
  <si>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</si>
  <si>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</si>
  <si>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</si>
  <si>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</si>
  <si>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</si>
  <si>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</si>
  <si>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</si>
  <si>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</si>
  <si>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</si>
  <si>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</si>
  <si>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</si>
  <si>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</si>
  <si>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</si>
  <si>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</si>
  <si>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</si>
  <si>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</si>
  <si>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</si>
  <si>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</si>
  <si>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</si>
  <si>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</si>
  <si>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</si>
  <si>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</si>
  <si>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</si>
  <si>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</si>
  <si>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</si>
  <si>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</si>
  <si>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</si>
  <si>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</si>
  <si>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</si>
  <si>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</si>
  <si>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</si>
  <si>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</si>
  <si>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</si>
  <si>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</si>
  <si>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</si>
  <si>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</si>
  <si>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</si>
  <si>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</si>
  <si>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</si>
  <si>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</si>
  <si>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</si>
  <si>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</si>
  <si>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</si>
  <si>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</si>
  <si>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</si>
  <si>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</si>
  <si>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</si>
  <si>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</si>
  <si>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</si>
  <si>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</si>
  <si>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</si>
  <si>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</si>
  <si>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</si>
  <si>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</si>
  <si>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</si>
  <si>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</si>
  <si>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</si>
  <si>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</si>
  <si>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</si>
  <si>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</si>
  <si>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</si>
  <si>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</si>
  <si>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</si>
  <si>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</si>
  <si>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</si>
  <si>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</si>
  <si>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</si>
  <si>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</si>
  <si>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</si>
  <si>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</si>
  <si>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</si>
  <si>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</si>
  <si>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</si>
  <si>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</si>
  <si>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</si>
  <si>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</si>
  <si>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</si>
  <si>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</si>
  <si>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</si>
  <si>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</si>
  <si>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</si>
  <si>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</si>
  <si>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</si>
  <si>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</si>
  <si>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</si>
  <si>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</si>
  <si>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</si>
  <si>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</si>
  <si>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</si>
  <si>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</si>
  <si>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</si>
  <si>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</si>
  <si>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</si>
  <si>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</si>
  <si>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</si>
  <si>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</si>
  <si>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</si>
  <si>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</si>
  <si>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</si>
  <si>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</si>
  <si>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</si>
  <si>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</si>
  <si>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</si>
  <si>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</si>
  <si>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</si>
  <si>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</si>
  <si>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</si>
  <si>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</si>
  <si>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</si>
  <si>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</si>
  <si>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</si>
  <si>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</si>
  <si>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</si>
  <si>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</si>
  <si>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</si>
  <si>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</si>
  <si>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</si>
  <si>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</si>
  <si>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</si>
  <si>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</si>
  <si>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</si>
  <si>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</si>
  <si>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</si>
  <si>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</si>
  <si>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</si>
  <si>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</si>
  <si>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</si>
  <si>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</si>
  <si>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</si>
  <si>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</si>
  <si>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</si>
  <si>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</si>
  <si>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</si>
  <si>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</si>
  <si>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</si>
  <si>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</si>
  <si>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</si>
  <si>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</si>
  <si>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</si>
  <si>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</si>
  <si>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</si>
  <si>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</si>
  <si>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</si>
  <si>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</si>
  <si>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</si>
  <si>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</si>
  <si>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</si>
  <si>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</si>
  <si>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</si>
  <si>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</si>
  <si>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</si>
  <si>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</si>
  <si>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</si>
  <si>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</si>
  <si>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</si>
  <si>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</si>
  <si>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</si>
  <si>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</si>
  <si>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</si>
  <si>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</si>
  <si>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</si>
  <si>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</si>
  <si>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</si>
  <si>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</si>
  <si>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</si>
  <si>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</si>
  <si>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</si>
  <si>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</si>
  <si>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</si>
  <si>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</si>
  <si>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</si>
  <si>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</si>
  <si>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</si>
  <si>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</si>
  <si>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</si>
  <si>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</si>
  <si>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</si>
  <si>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</si>
  <si>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</si>
  <si>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</si>
  <si>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</si>
  <si>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</si>
  <si>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</si>
  <si>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</si>
  <si>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</si>
  <si>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</si>
  <si>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</si>
  <si>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</si>
  <si>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</si>
  <si>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</si>
  <si>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</si>
  <si>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</si>
  <si>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</si>
  <si>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</si>
  <si>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</si>
  <si>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</si>
  <si>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</si>
  <si>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</si>
  <si>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</si>
  <si>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</si>
  <si>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</si>
  <si>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</si>
  <si>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</si>
  <si>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</si>
  <si>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</si>
  <si>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</si>
  <si>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</si>
  <si>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</si>
  <si>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</si>
  <si>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</si>
  <si>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</si>
  <si>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</si>
  <si>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</si>
  <si>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</si>
  <si>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</si>
  <si>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</si>
  <si>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</si>
  <si>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</si>
  <si>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</si>
  <si>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</si>
  <si>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</si>
  <si>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</si>
  <si>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</si>
  <si>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</si>
  <si>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</si>
  <si>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</si>
  <si>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</si>
  <si>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</si>
  <si>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</si>
  <si>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</si>
  <si>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</si>
  <si>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</si>
  <si>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</si>
  <si>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</si>
  <si>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</si>
  <si>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</si>
  <si>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</si>
  <si>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</si>
  <si>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</si>
  <si>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</si>
  <si>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</si>
  <si>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</si>
  <si>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</si>
  <si>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</si>
  <si>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</si>
  <si>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</si>
  <si>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</si>
  <si>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</si>
  <si>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</si>
  <si>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</si>
  <si>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</si>
  <si>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</si>
  <si>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</si>
  <si>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</si>
  <si>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</si>
  <si>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</si>
  <si>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</si>
  <si>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</si>
  <si>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</si>
  <si>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</si>
  <si>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</si>
  <si>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</si>
  <si>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</si>
  <si>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</si>
  <si>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</si>
  <si>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</si>
  <si>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</si>
  <si>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</si>
  <si>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</si>
  <si>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</si>
  <si>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</si>
  <si>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</si>
  <si>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</si>
  <si>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</si>
  <si>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</si>
  <si>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</si>
  <si>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</si>
  <si>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</si>
  <si>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</si>
  <si>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</si>
  <si>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</si>
  <si>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</si>
  <si>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</si>
  <si>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</si>
  <si>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</si>
  <si>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</si>
  <si>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</si>
  <si>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</si>
  <si>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</si>
  <si>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</si>
  <si>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</si>
  <si>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</si>
  <si>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</si>
  <si>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</si>
  <si>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</si>
  <si>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</si>
  <si>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</si>
  <si>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</si>
  <si>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</si>
  <si>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</si>
  <si>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</si>
  <si>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</si>
  <si>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</si>
  <si>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</si>
  <si>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</si>
  <si>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</si>
  <si>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</si>
  <si>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</si>
  <si>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</si>
  <si>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</si>
  <si>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</si>
  <si>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</si>
  <si>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</si>
  <si>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</si>
  <si>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</si>
  <si>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</si>
  <si>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</si>
  <si>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</si>
  <si>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</si>
  <si>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</si>
  <si>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</si>
  <si>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</si>
  <si>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</si>
  <si>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</si>
  <si>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</si>
  <si>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</si>
  <si>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</si>
  <si>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</si>
  <si>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</si>
  <si>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</si>
  <si>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</si>
  <si>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</si>
  <si>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</si>
  <si>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</si>
  <si>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</si>
  <si>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</si>
  <si>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</si>
  <si>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</si>
  <si>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</si>
  <si>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</si>
  <si>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</si>
  <si>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</si>
  <si>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</si>
  <si>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</si>
  <si>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</si>
  <si>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</si>
  <si>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</si>
  <si>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</si>
  <si>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</si>
  <si>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</si>
  <si>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</si>
  <si>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</si>
  <si>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</si>
  <si>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</si>
  <si>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</si>
  <si>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</si>
  <si>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</si>
  <si>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</si>
  <si>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</si>
  <si>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</si>
  <si>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</si>
  <si>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</si>
  <si>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</si>
  <si>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</si>
  <si>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</si>
  <si>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</si>
  <si>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</si>
  <si>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</si>
  <si>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</si>
  <si>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</si>
  <si>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</si>
  <si>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</si>
  <si>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</si>
  <si>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</si>
  <si>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</si>
  <si>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</si>
  <si>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</si>
  <si>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</si>
  <si>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</si>
  <si>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</si>
  <si>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</si>
  <si>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</si>
  <si>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</si>
  <si>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</si>
  <si>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</si>
  <si>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</si>
  <si>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</si>
  <si>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</si>
  <si>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</si>
  <si>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</si>
  <si>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</si>
  <si>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</si>
  <si>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</si>
  <si>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</si>
  <si>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</si>
  <si>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</si>
  <si>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</si>
  <si>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</si>
  <si>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</si>
  <si>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</si>
  <si>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</si>
  <si>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</si>
  <si>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</si>
  <si>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</si>
  <si>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</si>
  <si>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</si>
  <si>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</si>
  <si>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</si>
  <si>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</si>
  <si>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</si>
  <si>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</si>
  <si>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</si>
  <si>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</si>
  <si>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</si>
  <si>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</si>
  <si>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</si>
  <si>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</si>
  <si>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</si>
  <si>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</si>
  <si>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</si>
  <si>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</si>
  <si>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</si>
  <si>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</si>
  <si>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</si>
  <si>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</si>
  <si>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</si>
  <si>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</si>
  <si>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</si>
  <si>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</si>
  <si>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</si>
  <si>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</si>
  <si>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</si>
  <si>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</si>
  <si>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</si>
  <si>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</si>
  <si>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</si>
  <si>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</si>
  <si>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</si>
  <si>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</si>
  <si>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</si>
  <si>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</si>
  <si>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</si>
  <si>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</si>
  <si>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</si>
  <si>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</si>
  <si>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</si>
  <si>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</si>
  <si>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</si>
  <si>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</si>
  <si>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</si>
  <si>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</si>
  <si>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</si>
  <si>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</si>
  <si>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</si>
  <si>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</si>
  <si>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</si>
  <si>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</si>
  <si>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</si>
  <si>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</si>
  <si>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</si>
  <si>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</si>
  <si>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</si>
  <si>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</si>
  <si>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</si>
  <si>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</si>
  <si>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</si>
  <si>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</si>
  <si>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</si>
  <si>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</si>
  <si>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</si>
  <si>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</si>
  <si>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</si>
  <si>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</si>
  <si>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</si>
  <si>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</si>
  <si>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</si>
  <si>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</si>
  <si>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</si>
  <si>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</si>
  <si>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</si>
  <si>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</si>
  <si>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</si>
  <si>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</si>
  <si>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</si>
  <si>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</si>
  <si>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</si>
  <si>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</si>
  <si>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</si>
  <si>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</si>
  <si>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</si>
  <si>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</si>
  <si>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</si>
  <si>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</si>
  <si>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</si>
  <si>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</si>
  <si>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</si>
  <si>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</si>
  <si>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</si>
  <si>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</si>
  <si>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</si>
  <si>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</si>
  <si>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</si>
  <si>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</si>
  <si>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</si>
  <si>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</si>
  <si>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</si>
  <si>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</si>
  <si>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</si>
  <si>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</si>
  <si>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</si>
  <si>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</si>
  <si>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</si>
  <si>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</si>
  <si>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</si>
  <si>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</si>
  <si>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</si>
  <si>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</si>
  <si>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</si>
  <si>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</si>
  <si>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</si>
  <si>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</si>
  <si>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</si>
  <si>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</si>
  <si>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</si>
  <si>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</si>
  <si>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</si>
  <si>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</si>
  <si>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</si>
  <si>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</si>
  <si>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</si>
  <si>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</si>
  <si>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</si>
  <si>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</si>
  <si>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</si>
  <si>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</si>
  <si>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</si>
  <si>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</si>
  <si>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</si>
  <si>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</si>
  <si>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</si>
  <si>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</si>
  <si>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</si>
  <si>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</si>
  <si>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</si>
  <si>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</si>
  <si>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</si>
  <si>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</si>
  <si>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</si>
  <si>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</si>
  <si>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</si>
  <si>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</si>
  <si>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</si>
  <si>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</si>
  <si>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</si>
  <si>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</si>
  <si>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</si>
  <si>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</si>
  <si>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</si>
  <si>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</si>
  <si>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</si>
  <si>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</si>
  <si>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</si>
  <si>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</si>
  <si>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</si>
  <si>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</si>
  <si>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</si>
  <si>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</si>
  <si>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</si>
  <si>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</si>
  <si>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</si>
  <si>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</si>
  <si>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</si>
  <si>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</si>
  <si>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</si>
  <si>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</si>
  <si>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</si>
  <si>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</si>
  <si>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</si>
  <si>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</si>
  <si>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</si>
  <si>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</si>
  <si>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</si>
  <si>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</si>
  <si>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</si>
  <si>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</si>
  <si>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</si>
  <si>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</si>
  <si>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</si>
  <si>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</si>
  <si>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</si>
  <si>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</si>
  <si>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</si>
  <si>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</si>
  <si>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</si>
  <si>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</si>
  <si>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</si>
  <si>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</si>
  <si>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</si>
  <si>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</si>
  <si>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</si>
  <si>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</si>
  <si>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</si>
  <si>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</si>
  <si>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</si>
  <si>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</si>
  <si>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</si>
  <si>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</si>
  <si>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</si>
  <si>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</si>
  <si>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</si>
  <si>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</si>
  <si>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</si>
  <si>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</si>
  <si>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</si>
  <si>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</si>
  <si>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</si>
  <si>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</si>
  <si>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</si>
  <si>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</si>
  <si>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</si>
  <si>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</si>
  <si>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</si>
  <si>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</si>
  <si>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</si>
  <si>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</si>
  <si>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</si>
  <si>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</si>
  <si>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</si>
  <si>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</si>
  <si>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</si>
  <si>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</si>
  <si>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</si>
  <si>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</si>
  <si>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</si>
  <si>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</si>
  <si>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</si>
  <si>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</si>
  <si>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</si>
  <si>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</si>
  <si>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</si>
  <si>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</si>
  <si>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</si>
  <si>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</si>
  <si>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</si>
  <si>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</si>
  <si>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</si>
  <si>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</si>
  <si>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</si>
  <si>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</si>
  <si>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</si>
  <si>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</si>
  <si>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</si>
  <si>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</si>
  <si>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</si>
  <si>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</si>
  <si>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</si>
  <si>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</si>
  <si>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</si>
  <si>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</si>
  <si>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</si>
  <si>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</si>
  <si>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</si>
  <si>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</si>
  <si>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</si>
  <si>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</si>
  <si>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</si>
  <si>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</si>
  <si>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</si>
  <si>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</si>
  <si>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</si>
  <si>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</si>
  <si>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</si>
  <si>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</si>
  <si>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</si>
  <si>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</si>
  <si>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</si>
  <si>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</si>
  <si>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</si>
  <si>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</si>
  <si>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</si>
  <si>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</si>
  <si>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</si>
  <si>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</si>
  <si>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</si>
  <si>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</si>
  <si>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</si>
  <si>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</si>
  <si>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</si>
  <si>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</si>
  <si>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</si>
  <si>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</si>
  <si>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</si>
  <si>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</si>
  <si>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</si>
  <si>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</si>
  <si>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</si>
  <si>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</si>
  <si>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</si>
  <si>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</si>
  <si>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</si>
  <si>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</si>
  <si>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</si>
  <si>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</si>
  <si>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</si>
  <si>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</si>
  <si>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</si>
  <si>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</si>
  <si>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</si>
  <si>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</si>
  <si>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</si>
  <si>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</si>
  <si>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</si>
  <si>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</si>
  <si>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</si>
  <si>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</si>
  <si>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</si>
  <si>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</si>
  <si>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</si>
  <si>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</si>
  <si>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</si>
  <si>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</si>
  <si>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</si>
  <si>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</si>
  <si>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</si>
  <si>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</si>
  <si>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</si>
  <si>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</si>
  <si>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</si>
  <si>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</si>
  <si>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</si>
  <si>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</si>
  <si>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</si>
  <si>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</si>
  <si>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</si>
  <si>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</si>
  <si>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</si>
  <si>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</si>
  <si>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</si>
  <si>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</si>
  <si>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</si>
  <si>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</si>
  <si>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</si>
  <si>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</si>
  <si>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</si>
  <si>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</si>
  <si>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</si>
  <si>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</si>
  <si>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</si>
  <si>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</si>
  <si>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</si>
  <si>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</si>
  <si>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</si>
  <si>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</si>
  <si>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</si>
  <si>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</si>
  <si>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</si>
  <si>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</si>
  <si>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</si>
  <si>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</si>
  <si>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</si>
  <si>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</si>
  <si>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</si>
  <si>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</si>
  <si>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</si>
  <si>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</si>
  <si>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</si>
  <si>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</si>
  <si>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</si>
  <si>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</si>
  <si>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</si>
  <si>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</si>
  <si>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</si>
  <si>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</si>
  <si>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</si>
  <si>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</si>
  <si>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</si>
  <si>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</si>
  <si>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</si>
  <si>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</si>
  <si>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</si>
  <si>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</si>
  <si>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</si>
  <si>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</si>
  <si>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</si>
  <si>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</si>
  <si>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</si>
  <si>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</si>
  <si>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</si>
  <si>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</si>
  <si>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</si>
  <si>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</si>
  <si>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</si>
  <si>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</si>
  <si>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</si>
  <si>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</si>
  <si>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</si>
  <si>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</si>
  <si>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</si>
  <si>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</si>
  <si>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</si>
  <si>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</si>
  <si>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</si>
  <si>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</si>
  <si>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</si>
  <si>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</si>
  <si>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</si>
  <si>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</si>
  <si>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</si>
  <si>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</si>
  <si>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</si>
  <si>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</si>
  <si>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</si>
  <si>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</si>
  <si>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</si>
  <si>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</si>
  <si>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</si>
  <si>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</si>
  <si>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</si>
  <si>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</si>
  <si>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</si>
  <si>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</si>
  <si>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</si>
  <si>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</si>
  <si>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</si>
  <si>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</si>
  <si>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</si>
  <si>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</si>
  <si>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</si>
  <si>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</si>
  <si>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</si>
  <si>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</si>
  <si>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</si>
  <si>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</si>
  <si>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</si>
  <si>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</si>
  <si>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</si>
  <si>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</si>
  <si>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</si>
  <si>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</si>
  <si>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</si>
  <si>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</si>
  <si>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</si>
  <si>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</si>
  <si>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</si>
  <si>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</si>
  <si>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</si>
  <si>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</si>
  <si>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</si>
  <si>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</si>
  <si>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</si>
  <si>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</si>
  <si>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</si>
  <si>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</si>
  <si>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</si>
  <si>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</si>
  <si>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</si>
  <si>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</si>
  <si>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</si>
  <si>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</si>
  <si>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</si>
  <si>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</si>
  <si>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</si>
  <si>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</si>
  <si>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</si>
  <si>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</si>
  <si>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</si>
  <si>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</si>
  <si>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</si>
  <si>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</si>
  <si>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</si>
  <si>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</si>
  <si>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</si>
  <si>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</si>
  <si>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</si>
  <si>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</si>
  <si>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</si>
  <si>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</si>
  <si>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</si>
  <si>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</si>
  <si>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</si>
  <si>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</si>
  <si>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</si>
  <si>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</si>
  <si>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</si>
  <si>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</si>
  <si>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</si>
  <si>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</si>
  <si>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</si>
  <si>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</si>
  <si>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</si>
  <si>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</si>
  <si>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</si>
  <si>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</si>
  <si>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</si>
  <si>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</si>
  <si>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</si>
  <si>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</si>
  <si>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</si>
  <si>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</si>
  <si>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</si>
  <si>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</si>
  <si>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</si>
  <si>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</si>
  <si>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</si>
  <si>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</si>
  <si>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</si>
  <si>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</si>
  <si>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</si>
  <si>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</si>
  <si>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</si>
  <si>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</si>
  <si>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</si>
  <si>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</si>
  <si>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</si>
  <si>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</si>
  <si>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</si>
  <si>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</si>
  <si>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</si>
  <si>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</si>
  <si>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</si>
  <si>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</si>
  <si>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</si>
  <si>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</si>
  <si>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</si>
  <si>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</si>
  <si>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</si>
  <si>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</si>
  <si>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</si>
  <si>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</si>
  <si>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</si>
  <si>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</si>
  <si>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</si>
  <si>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</si>
  <si>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</si>
  <si>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</si>
  <si>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</si>
  <si>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</si>
  <si>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</si>
  <si>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</si>
  <si>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</si>
  <si>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</si>
  <si>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</si>
  <si>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</si>
  <si>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</si>
  <si>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</si>
  <si>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</si>
  <si>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</si>
  <si>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</si>
  <si>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</si>
  <si>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</si>
  <si>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</si>
  <si>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</si>
  <si>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</si>
  <si>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</si>
  <si>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</si>
  <si>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</si>
  <si>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</si>
  <si>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</si>
  <si>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</si>
  <si>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</si>
  <si>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</si>
  <si>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</si>
  <si>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</si>
  <si>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</si>
  <si>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</si>
  <si>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</si>
  <si>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</si>
  <si>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</si>
  <si>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</si>
  <si>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</si>
  <si>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</si>
  <si>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</si>
  <si>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</si>
  <si>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</si>
  <si>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</si>
  <si>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</si>
  <si>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</si>
  <si>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</si>
  <si>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</si>
  <si>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</si>
  <si>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</si>
  <si>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</si>
  <si>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</si>
  <si>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</si>
  <si>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</si>
  <si>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</si>
  <si>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</si>
  <si>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</si>
  <si>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</si>
  <si>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</si>
  <si>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</si>
  <si>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</si>
  <si>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</si>
  <si>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</si>
  <si>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</si>
  <si>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</si>
  <si>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</si>
  <si>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</si>
  <si>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</si>
  <si>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</si>
  <si>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</si>
  <si>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</si>
  <si>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</si>
  <si>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</si>
  <si>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</si>
  <si>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</si>
  <si>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</si>
  <si>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</si>
  <si>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</si>
  <si>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</si>
  <si>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</si>
  <si>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</si>
  <si>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</si>
  <si>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</si>
  <si>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</si>
  <si>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</si>
  <si>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</si>
  <si>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</si>
  <si>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</si>
  <si>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</si>
  <si>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</si>
  <si>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</si>
  <si>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</si>
  <si>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</si>
  <si>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</si>
  <si>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</si>
  <si>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</si>
  <si>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</si>
  <si>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</si>
  <si>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</si>
  <si>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</si>
  <si>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</si>
  <si>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</si>
  <si>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</si>
  <si>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</si>
  <si>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</si>
  <si>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</si>
  <si>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</si>
  <si>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</si>
  <si>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</si>
  <si>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</si>
  <si>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</si>
  <si>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</si>
  <si>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</si>
  <si>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</si>
  <si>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</si>
  <si>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</si>
  <si>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</si>
  <si>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</si>
  <si>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</si>
  <si>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</si>
  <si>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</si>
  <si>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</si>
  <si>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</si>
  <si>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</si>
  <si>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</si>
  <si>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</si>
  <si>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</si>
  <si>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</si>
  <si>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</si>
  <si>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</si>
  <si>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</si>
  <si>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</si>
  <si>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</si>
  <si>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</si>
  <si>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</si>
  <si>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</si>
  <si>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</si>
  <si>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</si>
  <si>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</si>
  <si>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</si>
  <si>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</si>
  <si>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</si>
  <si>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</si>
  <si>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</si>
  <si>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</si>
  <si>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</si>
  <si>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</si>
  <si>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</si>
  <si>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</si>
  <si>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</si>
  <si>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</si>
  <si>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</si>
  <si>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</si>
  <si>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</si>
  <si>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</si>
  <si>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</si>
  <si>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</si>
  <si>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</si>
  <si>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</si>
  <si>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</si>
  <si>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</si>
  <si>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</si>
  <si>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</si>
  <si>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</si>
  <si>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</si>
  <si>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</si>
  <si>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</si>
  <si>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</si>
  <si>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</si>
  <si>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</si>
  <si>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</si>
  <si>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</si>
  <si>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</si>
  <si>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</si>
  <si>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</si>
  <si>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</si>
  <si>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</si>
  <si>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</si>
  <si>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</si>
  <si>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</si>
  <si>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</si>
  <si>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</si>
  <si>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</si>
  <si>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</si>
  <si>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</si>
  <si>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</si>
  <si>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</si>
  <si>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</si>
  <si>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</si>
  <si>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</si>
  <si>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</si>
  <si>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</si>
  <si>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</si>
  <si>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</si>
  <si>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</si>
  <si>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</si>
  <si>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</si>
  <si>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</si>
  <si>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</si>
  <si>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</si>
  <si>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</si>
  <si>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</si>
  <si>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</si>
  <si>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</si>
  <si>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</si>
  <si>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</si>
  <si>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</si>
  <si>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</si>
  <si>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</si>
  <si>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</si>
  <si>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</si>
  <si>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</si>
  <si>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</si>
  <si>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</si>
  <si>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</si>
  <si>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</si>
  <si>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</si>
  <si>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</si>
  <si>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</si>
  <si>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</si>
  <si>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</si>
  <si>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</si>
  <si>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</si>
  <si>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</si>
  <si>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</si>
  <si>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</si>
  <si>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</si>
  <si>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</si>
  <si>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</si>
  <si>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</si>
  <si>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</si>
  <si>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</si>
  <si>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</si>
  <si>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</si>
  <si>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</si>
  <si>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</si>
  <si>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</si>
  <si>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</si>
  <si>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</si>
  <si>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</si>
  <si>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</si>
  <si>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</si>
  <si>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</si>
  <si>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</si>
  <si>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</si>
  <si>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</si>
  <si>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</si>
  <si>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</si>
  <si>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</si>
  <si>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</si>
  <si>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</si>
  <si>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</si>
  <si>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</si>
  <si>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</si>
  <si>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</si>
  <si>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</si>
  <si>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</si>
  <si>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</si>
  <si>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</si>
  <si>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</si>
  <si>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</si>
  <si>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</si>
  <si>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</si>
  <si>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</si>
  <si>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</si>
  <si>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</si>
  <si>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</si>
  <si>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</si>
  <si>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</si>
  <si>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</si>
  <si>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</si>
  <si>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</si>
  <si>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</si>
  <si>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</si>
  <si>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</si>
  <si>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</si>
  <si>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</si>
  <si>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</si>
  <si>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</si>
  <si>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</si>
  <si>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</si>
  <si>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</si>
  <si>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</si>
  <si>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</si>
  <si>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</si>
  <si>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</si>
  <si>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</si>
  <si>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</si>
  <si>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</si>
  <si>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</si>
  <si>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</si>
  <si>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</si>
  <si>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</si>
  <si>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</si>
  <si>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</si>
  <si>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</si>
  <si>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</si>
  <si>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</si>
  <si>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</si>
  <si>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</si>
  <si>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</si>
  <si>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</si>
  <si>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</si>
  <si>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</si>
  <si>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</si>
  <si>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</si>
  <si>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</si>
  <si>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</si>
  <si>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</si>
  <si>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</si>
  <si>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</si>
  <si>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</si>
  <si>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</si>
  <si>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</si>
  <si>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</si>
  <si>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</si>
  <si>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</si>
  <si>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</si>
  <si>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</si>
  <si>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</si>
  <si>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</si>
  <si>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</si>
  <si>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</si>
  <si>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</si>
  <si>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</si>
  <si>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</si>
  <si>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</si>
  <si>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</si>
  <si>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</si>
  <si>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</si>
  <si>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</si>
  <si>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</si>
  <si>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</si>
  <si>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</si>
  <si>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</si>
  <si>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</si>
  <si>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</si>
  <si>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</si>
  <si>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</si>
  <si>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</si>
  <si>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</si>
  <si>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</si>
  <si>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</si>
  <si>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</si>
  <si>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</si>
  <si>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</si>
  <si>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</si>
  <si>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</si>
  <si>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</si>
  <si>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</si>
  <si>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</si>
  <si>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</si>
  <si>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</si>
  <si>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</si>
  <si>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</si>
  <si>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</si>
  <si>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</si>
  <si>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</si>
  <si>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</si>
  <si>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</si>
  <si>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</si>
  <si>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</si>
  <si>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</si>
  <si>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</si>
  <si>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</si>
  <si>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</si>
  <si>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</si>
  <si>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</si>
  <si>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</si>
  <si>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</si>
  <si>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</si>
  <si>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</si>
  <si>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</si>
  <si>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</si>
  <si>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</si>
  <si>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</si>
  <si>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</si>
  <si>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</si>
  <si>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</si>
  <si>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</si>
  <si>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</si>
  <si>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</si>
  <si>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</si>
  <si>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</si>
  <si>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</si>
  <si>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</si>
  <si>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</si>
  <si>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</si>
  <si>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</si>
  <si>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</si>
  <si>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</si>
  <si>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</si>
  <si>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</si>
  <si>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</si>
  <si>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</si>
  <si>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</si>
  <si>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</si>
  <si>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</si>
  <si>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</si>
  <si>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</si>
  <si>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</si>
  <si>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</si>
  <si>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</si>
  <si>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</si>
  <si>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</si>
  <si>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</si>
  <si>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</si>
  <si>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</si>
  <si>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</si>
  <si>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</si>
  <si>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</si>
  <si>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</si>
  <si>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</si>
  <si>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</si>
  <si>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</si>
  <si>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</si>
  <si>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</si>
  <si>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</si>
  <si>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</si>
  <si>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</si>
  <si>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</si>
  <si>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</si>
  <si>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</si>
  <si>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</si>
  <si>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</si>
  <si>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</si>
  <si>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</si>
  <si>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</si>
  <si>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</si>
  <si>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</si>
  <si>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</si>
  <si>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</si>
  <si>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</si>
  <si>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</si>
  <si>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</si>
  <si>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</si>
  <si>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</si>
  <si>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</si>
  <si>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</si>
  <si>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</si>
  <si>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</si>
  <si>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</si>
  <si>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</si>
  <si>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</si>
  <si>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</si>
  <si>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</si>
  <si>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</si>
  <si>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</si>
  <si>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</si>
  <si>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</si>
  <si>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</si>
  <si>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</si>
  <si>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</si>
  <si>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</si>
  <si>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</si>
  <si>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</si>
  <si>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</si>
  <si>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</si>
  <si>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</si>
  <si>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</si>
  <si>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</si>
  <si>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</si>
  <si>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</si>
  <si>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</si>
  <si>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</si>
  <si>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</si>
  <si>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</si>
  <si>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</si>
  <si>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</si>
  <si>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</si>
  <si>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</si>
  <si>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</si>
  <si>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</si>
  <si>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</si>
  <si>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</si>
  <si>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</si>
  <si>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</si>
  <si>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</si>
  <si>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</si>
  <si>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</si>
  <si>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</si>
  <si>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</si>
  <si>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</si>
  <si>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</si>
  <si>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</si>
  <si>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</si>
  <si>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</si>
  <si>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</si>
  <si>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</si>
  <si>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</si>
  <si>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</si>
  <si>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</si>
  <si>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</si>
  <si>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</si>
  <si>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</si>
  <si>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</si>
  <si>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</si>
  <si>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</si>
  <si>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</si>
  <si>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</si>
  <si>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</si>
  <si>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</si>
  <si>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</si>
  <si>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</si>
  <si>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</si>
  <si>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</si>
  <si>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</si>
  <si>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</si>
  <si>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</si>
  <si>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</si>
  <si>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</si>
  <si>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</si>
  <si>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</si>
  <si>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</si>
  <si>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</si>
  <si>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</si>
  <si>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</si>
  <si>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</si>
  <si>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</si>
  <si>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</si>
  <si>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</si>
  <si>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</si>
  <si>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</si>
  <si>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</si>
  <si>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</si>
  <si>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</si>
  <si>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</si>
  <si>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</si>
  <si>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</si>
  <si>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</si>
  <si>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</si>
  <si>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</si>
  <si>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</si>
  <si>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</si>
  <si>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</si>
  <si>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</si>
  <si>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</si>
  <si>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</si>
  <si>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</si>
  <si>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</si>
  <si>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</si>
  <si>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</si>
  <si>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</si>
  <si>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</si>
  <si>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</si>
  <si>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</si>
  <si>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</si>
  <si>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</si>
  <si>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</si>
  <si>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</si>
  <si>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</si>
  <si>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</si>
  <si>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</si>
  <si>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</si>
  <si>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</si>
  <si>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</si>
  <si>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</si>
  <si>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</si>
  <si>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</si>
  <si>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</si>
  <si>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</si>
  <si>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</si>
  <si>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</si>
  <si>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</si>
  <si>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</si>
  <si>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</si>
  <si>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</si>
  <si>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</si>
  <si>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</si>
  <si>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</si>
  <si>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</si>
  <si>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</si>
  <si>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</si>
  <si>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</si>
  <si>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</si>
  <si>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</si>
  <si>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</si>
  <si>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</si>
  <si>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</si>
  <si>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</si>
  <si>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</si>
  <si>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</si>
  <si>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</si>
  <si>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</si>
  <si>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</si>
  <si>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</si>
  <si>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</si>
  <si>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</si>
  <si>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</si>
  <si>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</si>
  <si>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</si>
  <si>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</si>
  <si>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</si>
  <si>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</si>
  <si>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</si>
  <si>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</si>
  <si>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</si>
  <si>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</si>
  <si>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</si>
  <si>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</si>
  <si>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</si>
  <si>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</si>
  <si>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</si>
  <si>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</si>
  <si>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</si>
  <si>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</si>
  <si>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</si>
  <si>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</si>
  <si>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</si>
  <si>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</si>
  <si>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</si>
  <si>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</si>
  <si>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</si>
  <si>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</si>
  <si>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</si>
  <si>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</si>
  <si>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</si>
  <si>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</si>
  <si>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</si>
  <si>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</si>
  <si>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</si>
  <si>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</si>
  <si>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</si>
  <si>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</si>
  <si>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</si>
  <si>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</si>
  <si>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</si>
  <si>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</si>
  <si>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</si>
  <si>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</si>
  <si>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</si>
  <si>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</si>
  <si>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</si>
  <si>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</si>
  <si>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</si>
  <si>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</si>
  <si>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</si>
  <si>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</si>
  <si>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</si>
  <si>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</si>
  <si>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</si>
  <si>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</si>
  <si>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</si>
  <si>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</si>
  <si>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</si>
  <si>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</si>
  <si>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</si>
  <si>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</si>
  <si>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</si>
  <si>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</si>
  <si>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</si>
  <si>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</si>
  <si>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</si>
  <si>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</si>
  <si>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</si>
  <si>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</si>
  <si>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</si>
  <si>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</si>
  <si>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</si>
  <si>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</si>
  <si>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</si>
  <si>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</si>
  <si>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</si>
  <si>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</si>
  <si>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</si>
  <si>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</si>
  <si>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</si>
  <si>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</si>
  <si>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</si>
  <si>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</si>
  <si>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</si>
  <si>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</si>
  <si>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</si>
  <si>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</si>
  <si>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</si>
  <si>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</si>
  <si>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</si>
  <si>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</si>
  <si>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</si>
  <si>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</si>
  <si>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</si>
  <si>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</si>
  <si>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</si>
  <si>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</si>
  <si>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</si>
  <si>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</si>
  <si>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</si>
  <si>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</si>
  <si>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</si>
  <si>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</si>
  <si>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</si>
  <si>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</si>
  <si>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</si>
  <si>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</si>
  <si>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</si>
  <si>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</si>
  <si>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</si>
  <si>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</si>
  <si>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</si>
  <si>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</si>
  <si>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</si>
  <si>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</si>
  <si>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</si>
  <si>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</si>
  <si>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</si>
  <si>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</si>
  <si>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</si>
  <si>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</si>
  <si>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</si>
  <si>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</si>
  <si>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</si>
  <si>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</si>
  <si>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</si>
  <si>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</si>
  <si>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</si>
  <si>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</si>
  <si>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</si>
  <si>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</si>
  <si>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</si>
  <si>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</si>
  <si>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</si>
  <si>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</si>
  <si>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</si>
  <si>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</si>
  <si>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</si>
  <si>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</si>
  <si>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</si>
  <si>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</si>
  <si>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</si>
  <si>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</si>
  <si>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</si>
  <si>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</si>
  <si>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</si>
  <si>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</si>
  <si>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</si>
  <si>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</si>
  <si>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</si>
  <si>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</si>
  <si>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</si>
  <si>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</si>
  <si>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</si>
  <si>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</si>
  <si>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</si>
  <si>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</si>
  <si>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</si>
  <si>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</si>
  <si>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</si>
  <si>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</si>
  <si>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</si>
  <si>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</si>
  <si>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</si>
  <si>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</si>
  <si>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</si>
  <si>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</si>
  <si>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</si>
  <si>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</si>
  <si>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</si>
  <si>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</si>
  <si>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</si>
  <si>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</si>
  <si>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</si>
  <si>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</si>
  <si>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</si>
  <si>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</si>
  <si>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</si>
  <si>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</si>
  <si>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</si>
  <si>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</si>
  <si>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</si>
  <si>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</si>
  <si>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</si>
  <si>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</si>
  <si>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</si>
  <si>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</si>
  <si>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</si>
  <si>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</si>
  <si>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</si>
  <si>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</si>
  <si>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</si>
  <si>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</si>
  <si>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</si>
  <si>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</si>
  <si>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</si>
  <si>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</si>
  <si>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</si>
  <si>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</si>
  <si>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</si>
  <si>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</si>
  <si>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</si>
  <si>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</si>
  <si>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</si>
  <si>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</si>
  <si>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</si>
  <si>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</si>
  <si>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</si>
  <si>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</si>
  <si>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</si>
  <si>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</si>
  <si>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</si>
  <si>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</si>
  <si>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</si>
  <si>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</si>
  <si>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</si>
  <si>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</si>
  <si>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</si>
  <si>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</si>
  <si>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</si>
  <si>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</si>
  <si>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</si>
  <si>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</si>
  <si>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</si>
  <si>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</si>
  <si>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</si>
  <si>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</si>
  <si>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</si>
  <si>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</si>
  <si>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</si>
  <si>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</si>
  <si>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</si>
  <si>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</si>
  <si>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</si>
  <si>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</si>
  <si>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</si>
  <si>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</si>
  <si>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</si>
  <si>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</si>
  <si>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</si>
  <si>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</si>
  <si>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</si>
  <si>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</si>
  <si>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</si>
  <si>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</si>
  <si>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</si>
  <si>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</si>
  <si>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</si>
  <si>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</si>
  <si>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</si>
  <si>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</si>
  <si>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</si>
  <si>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</si>
  <si>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</si>
  <si>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</si>
  <si>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</si>
  <si>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</si>
  <si>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</si>
  <si>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</si>
  <si>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</si>
  <si>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</si>
  <si>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</si>
  <si>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</si>
  <si>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</si>
  <si>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</si>
  <si>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</si>
  <si>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</si>
  <si>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</si>
  <si>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</si>
  <si>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</si>
  <si>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</si>
  <si>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</si>
  <si>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</si>
  <si>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</si>
  <si>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</si>
  <si>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</si>
  <si>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</si>
  <si>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</si>
  <si>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</si>
  <si>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</si>
  <si>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</si>
  <si>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</si>
  <si>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</si>
  <si>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</si>
  <si>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</si>
  <si>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</si>
  <si>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</si>
  <si>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</si>
  <si>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</si>
  <si>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</si>
  <si>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</si>
  <si>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</si>
  <si>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</si>
  <si>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</si>
  <si>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</si>
  <si>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</si>
  <si>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</si>
  <si>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</si>
  <si>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</si>
  <si>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</si>
  <si>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</si>
  <si>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</si>
  <si>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</si>
  <si>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</si>
  <si>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</si>
  <si>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</si>
  <si>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</si>
  <si>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</si>
  <si>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</si>
  <si>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</si>
  <si>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</si>
  <si>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</si>
  <si>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</si>
  <si>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</si>
  <si>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</si>
  <si>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</si>
  <si>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</si>
  <si>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</si>
  <si>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</si>
  <si>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</si>
  <si>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</si>
  <si>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</si>
  <si>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</si>
  <si>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</si>
  <si>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</si>
  <si>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</si>
  <si>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</si>
  <si>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</si>
  <si>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</si>
  <si>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</si>
  <si>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</si>
  <si>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</si>
  <si>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</si>
  <si>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</si>
  <si>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</si>
  <si>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</si>
  <si>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</si>
  <si>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</si>
  <si>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</si>
  <si>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</si>
  <si>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</si>
  <si>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</si>
  <si>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</si>
  <si>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</si>
  <si>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</si>
  <si>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</si>
  <si>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</si>
  <si>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</si>
  <si>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</si>
  <si>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</si>
  <si>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</si>
  <si>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</si>
  <si>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</si>
  <si>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</si>
  <si>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</si>
  <si>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</si>
  <si>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</si>
  <si>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</si>
  <si>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</si>
  <si>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</si>
  <si>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</si>
  <si>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</si>
  <si>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</si>
  <si>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</si>
  <si>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</si>
  <si>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</si>
  <si>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</si>
  <si>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</si>
  <si>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</si>
  <si>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</si>
  <si>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</si>
  <si>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</si>
  <si>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</si>
  <si>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</si>
  <si>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</si>
  <si>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</si>
  <si>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</si>
  <si>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</si>
  <si>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</si>
  <si>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</si>
  <si>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</si>
  <si>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</si>
  <si>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</si>
  <si>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</si>
  <si>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</si>
  <si>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</si>
  <si>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</si>
  <si>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</si>
  <si>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</si>
  <si>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</si>
  <si>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</si>
  <si>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</si>
  <si>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</si>
  <si>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</si>
  <si>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</si>
  <si>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</si>
  <si>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</si>
  <si>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</si>
  <si>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</si>
  <si>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</si>
  <si>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</si>
  <si>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</si>
  <si>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</si>
  <si>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</si>
  <si>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</si>
  <si>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</si>
  <si>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</si>
  <si>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</si>
  <si>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</si>
  <si>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</si>
  <si>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</si>
  <si>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</si>
  <si>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</si>
  <si>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</si>
  <si>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</si>
  <si>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</si>
  <si>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</si>
  <si>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</si>
  <si>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</si>
  <si>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</si>
  <si>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</si>
  <si>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</si>
  <si>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</si>
  <si>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</si>
  <si>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</si>
  <si>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</si>
  <si>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</si>
  <si>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</si>
  <si>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</si>
  <si>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</si>
  <si>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</si>
  <si>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</si>
  <si>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</si>
  <si>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</si>
  <si>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</si>
  <si>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</si>
  <si>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</si>
  <si>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</si>
  <si>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</si>
  <si>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</si>
  <si>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</si>
  <si>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</si>
  <si>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</si>
  <si>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</si>
  <si>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</si>
  <si>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</si>
  <si>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</si>
  <si>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</si>
  <si>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</si>
  <si>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</si>
  <si>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</si>
  <si>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</si>
  <si>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</si>
  <si>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</si>
  <si>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</si>
  <si>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</si>
  <si>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</si>
  <si>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</si>
  <si>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</si>
  <si>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</si>
  <si>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</si>
  <si>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</si>
  <si>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</si>
  <si>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</si>
  <si>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</si>
  <si>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</si>
  <si>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</si>
  <si>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</si>
  <si>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</si>
  <si>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</si>
  <si>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</si>
  <si>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</si>
  <si>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</si>
  <si>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</si>
  <si>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</si>
  <si>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</si>
  <si>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</si>
  <si>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</si>
  <si>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</si>
  <si>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</si>
  <si>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</si>
  <si>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</si>
  <si>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</si>
  <si>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</si>
  <si>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</si>
  <si>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</si>
  <si>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</si>
  <si>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</si>
  <si>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</si>
  <si>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</si>
  <si>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</si>
  <si>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</si>
  <si>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</si>
  <si>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</si>
  <si>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</si>
  <si>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</si>
  <si>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</si>
  <si>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</si>
  <si>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</si>
  <si>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</si>
  <si>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</si>
  <si>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</si>
  <si>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</si>
  <si>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</si>
  <si>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</si>
  <si>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</si>
  <si>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</si>
  <si>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</si>
  <si>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</si>
  <si>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</si>
  <si>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</si>
  <si>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</si>
  <si>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</si>
  <si>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</si>
  <si>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</si>
  <si>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</si>
  <si>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</si>
  <si>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</si>
  <si>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</si>
  <si>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</si>
  <si>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</si>
  <si>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</si>
  <si>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</si>
  <si>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</si>
  <si>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</si>
  <si>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</si>
  <si>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</si>
  <si>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</si>
  <si>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</si>
  <si>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</si>
  <si>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</si>
  <si>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</si>
  <si>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</si>
  <si>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</si>
  <si>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</si>
  <si>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</si>
  <si>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</si>
  <si>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</si>
  <si>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</si>
  <si>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</si>
  <si>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</si>
  <si>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</si>
  <si>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</si>
  <si>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</si>
  <si>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</si>
  <si>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</si>
  <si>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</si>
  <si>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</si>
  <si>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</si>
  <si>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</si>
  <si>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</si>
  <si>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</si>
  <si>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</si>
  <si>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</si>
  <si>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</si>
  <si>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</si>
  <si>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</si>
  <si>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</si>
  <si>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</si>
  <si>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</si>
  <si>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</si>
  <si>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</si>
  <si>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</si>
  <si>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</si>
  <si>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</si>
  <si>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</si>
  <si>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</si>
  <si>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</si>
  <si>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</si>
  <si>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</si>
  <si>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</si>
  <si>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</si>
  <si>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</si>
  <si>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</si>
  <si>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</si>
  <si>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</si>
  <si>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</si>
  <si>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</si>
  <si>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</si>
  <si>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</si>
  <si>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</si>
  <si>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</si>
  <si>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</si>
  <si>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</si>
  <si>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</si>
  <si>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</si>
  <si>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</si>
  <si>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</si>
  <si>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</si>
  <si>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</si>
  <si>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</si>
  <si>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</si>
  <si>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</si>
  <si>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</si>
  <si>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</si>
  <si>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</si>
  <si>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</si>
  <si>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</si>
  <si>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</si>
  <si>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</si>
  <si>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</si>
  <si>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</si>
  <si>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</si>
  <si>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</si>
  <si>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</si>
  <si>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</si>
  <si>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</si>
  <si>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</si>
  <si>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</si>
  <si>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</si>
  <si>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</si>
  <si>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</si>
  <si>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</si>
  <si>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</si>
  <si>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</si>
  <si>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</si>
  <si>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</si>
  <si>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</si>
  <si>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</si>
  <si>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</si>
  <si>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</si>
  <si>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</si>
  <si>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</si>
  <si>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</si>
  <si>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</si>
  <si>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</si>
  <si>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</si>
  <si>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</si>
  <si>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</si>
  <si>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</si>
  <si>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</si>
  <si>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</si>
  <si>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</si>
  <si>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</si>
  <si>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</si>
  <si>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</si>
  <si>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</si>
  <si>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</si>
  <si>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</si>
  <si>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</si>
  <si>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</si>
  <si>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</si>
  <si>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</si>
  <si>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</si>
  <si>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</si>
  <si>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</si>
  <si>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</si>
  <si>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</si>
  <si>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</si>
  <si>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</si>
  <si>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</si>
  <si>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</si>
  <si>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</si>
  <si>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</si>
  <si>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</si>
  <si>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</si>
  <si>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</si>
  <si>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</si>
  <si>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</si>
  <si>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</si>
  <si>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</si>
  <si>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</si>
  <si>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</si>
  <si>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</si>
  <si>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</si>
  <si>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</si>
  <si>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</si>
  <si>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</si>
  <si>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</si>
  <si>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</si>
  <si>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</si>
  <si>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</si>
  <si>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</si>
  <si>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</si>
  <si>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</si>
  <si>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</si>
  <si>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</si>
  <si>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</si>
  <si>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</si>
  <si>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</si>
  <si>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</si>
  <si>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</si>
  <si>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</si>
  <si>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</si>
  <si>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</si>
  <si>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</si>
  <si>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</si>
  <si>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</si>
  <si>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</si>
  <si>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</si>
  <si>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</si>
  <si>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</si>
  <si>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</si>
  <si>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</si>
  <si>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</si>
  <si>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</si>
  <si>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</si>
  <si>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</si>
  <si>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</si>
  <si>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</si>
  <si>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</si>
  <si>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</si>
  <si>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</si>
  <si>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</si>
  <si>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</si>
  <si>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</si>
  <si>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</si>
  <si>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</si>
  <si>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</si>
  <si>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</si>
  <si>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</si>
  <si>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</si>
  <si>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</si>
  <si>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</si>
  <si>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</si>
  <si>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</si>
  <si>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</si>
  <si>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</si>
  <si>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</si>
  <si>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</si>
  <si>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</si>
  <si>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</si>
  <si>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</si>
  <si>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</si>
  <si>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</si>
  <si>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</si>
  <si>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</si>
  <si>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</si>
  <si>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</si>
  <si>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</si>
  <si>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</si>
  <si>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</si>
  <si>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</si>
  <si>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</si>
  <si>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</si>
  <si>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</si>
  <si>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</si>
  <si>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</si>
  <si>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</si>
  <si>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</si>
  <si>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</si>
  <si>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</si>
  <si>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</si>
  <si>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</si>
  <si>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</si>
  <si>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</si>
  <si>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</si>
  <si>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</si>
  <si>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</si>
  <si>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</si>
  <si>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</si>
  <si>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</si>
  <si>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</si>
  <si>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</si>
  <si>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</si>
  <si>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</si>
  <si>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</si>
  <si>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</si>
  <si>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</si>
  <si>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</si>
  <si>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</si>
  <si>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</si>
  <si>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</si>
  <si>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</si>
  <si>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</si>
  <si>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</si>
  <si>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</si>
  <si>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</si>
  <si>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</si>
  <si>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</si>
  <si>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</si>
  <si>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</si>
  <si>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</si>
  <si>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</si>
  <si>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</si>
  <si>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</si>
  <si>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</si>
  <si>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</si>
  <si>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</si>
  <si>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</si>
  <si>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</si>
  <si>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</si>
  <si>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</si>
  <si>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</si>
  <si>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</si>
  <si>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</si>
  <si>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</si>
  <si>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</si>
  <si>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</si>
  <si>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</si>
  <si>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</si>
  <si>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</si>
  <si>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</si>
  <si>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</si>
  <si>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</si>
  <si>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</si>
  <si>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</si>
  <si>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</si>
  <si>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</si>
  <si>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</si>
  <si>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</si>
  <si>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</si>
  <si>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</si>
  <si>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</si>
  <si>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</si>
  <si>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</si>
  <si>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</si>
  <si>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</si>
  <si>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</si>
  <si>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</si>
  <si>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</si>
  <si>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</si>
  <si>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</si>
  <si>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</si>
  <si>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</si>
  <si>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</si>
  <si>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</si>
  <si>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</si>
  <si>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</si>
  <si>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</si>
  <si>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</si>
  <si>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</si>
  <si>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</si>
  <si>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</si>
  <si>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</si>
  <si>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</si>
  <si>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</si>
  <si>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</si>
  <si>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</si>
  <si>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</si>
  <si>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</si>
  <si>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</si>
  <si>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</si>
  <si>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</si>
  <si>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</si>
  <si>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</si>
  <si>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</si>
  <si>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</si>
  <si>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</si>
  <si>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</si>
  <si>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</si>
  <si>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</si>
  <si>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</si>
  <si>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</si>
  <si>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</si>
  <si>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</si>
  <si>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</si>
  <si>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</si>
  <si>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</si>
  <si>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</si>
  <si>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</si>
  <si>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</si>
  <si>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</si>
  <si>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</si>
  <si>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</si>
  <si>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</si>
  <si>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</si>
  <si>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</si>
  <si>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</si>
  <si>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</si>
  <si>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</si>
  <si>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</si>
  <si>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</si>
  <si>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</si>
  <si>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</si>
  <si>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</si>
  <si>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</si>
  <si>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</si>
  <si>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</si>
  <si>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</si>
  <si>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</si>
  <si>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</si>
  <si>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</si>
  <si>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</si>
  <si>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</si>
  <si>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</si>
  <si>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</si>
  <si>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</si>
  <si>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</si>
  <si>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</si>
  <si>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</si>
  <si>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</si>
  <si>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</si>
  <si>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</si>
  <si>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</si>
  <si>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</si>
  <si>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</si>
  <si>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</si>
  <si>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</si>
  <si>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</si>
  <si>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</si>
  <si>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</si>
  <si>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</si>
  <si>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</si>
  <si>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</si>
  <si>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</si>
  <si>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</si>
  <si>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</si>
  <si>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</si>
  <si>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</si>
  <si>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</si>
  <si>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</si>
  <si>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</si>
  <si>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</si>
  <si>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</si>
  <si>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</si>
  <si>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</si>
  <si>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</si>
  <si>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</si>
  <si>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</si>
  <si>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</si>
  <si>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</si>
  <si>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</si>
  <si>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</si>
  <si>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</si>
  <si>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</si>
  <si>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</si>
  <si>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</si>
  <si>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</si>
  <si>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</si>
  <si>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</si>
  <si>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</si>
  <si>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</si>
  <si>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</si>
  <si>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</si>
  <si>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</si>
  <si>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</si>
  <si>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</si>
  <si>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</si>
  <si>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</si>
  <si>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</si>
  <si>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</si>
  <si>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</si>
  <si>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</si>
  <si>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</si>
  <si>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</si>
  <si>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</si>
  <si>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</si>
  <si>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</si>
  <si>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</si>
  <si>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</si>
  <si>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</si>
  <si>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</si>
  <si>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</si>
  <si>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</si>
  <si>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</si>
  <si>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</si>
  <si>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</si>
  <si>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</si>
  <si>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</si>
  <si>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</si>
  <si>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</si>
  <si>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</si>
  <si>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</si>
  <si>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</si>
  <si>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</si>
  <si>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</si>
  <si>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</si>
  <si>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</si>
  <si>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</si>
  <si>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</si>
  <si>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</si>
  <si>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</si>
  <si>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</si>
  <si>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</si>
  <si>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</si>
  <si>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</si>
  <si>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</si>
  <si>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</si>
  <si>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</si>
  <si>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</si>
  <si>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</si>
  <si>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</si>
  <si>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</si>
  <si>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</si>
  <si>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</si>
  <si>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</si>
  <si>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</si>
  <si>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</si>
  <si>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</si>
  <si>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</si>
  <si>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</si>
  <si>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</si>
  <si>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</si>
  <si>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</si>
  <si>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</si>
  <si>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</si>
  <si>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</si>
  <si>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</si>
  <si>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</si>
  <si>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</si>
  <si>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</si>
  <si>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</si>
  <si>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</si>
  <si>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</si>
  <si>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</si>
  <si>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</si>
  <si>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</si>
  <si>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</si>
  <si>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</si>
  <si>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</si>
  <si>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</si>
  <si>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</si>
  <si>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</si>
  <si>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</si>
  <si>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</si>
  <si>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</si>
  <si>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</si>
  <si>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</si>
  <si>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</si>
  <si>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</si>
  <si>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</si>
  <si>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</si>
  <si>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</si>
  <si>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</si>
  <si>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</si>
  <si>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</si>
  <si>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</si>
  <si>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</si>
  <si>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</si>
  <si>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</si>
  <si>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</si>
  <si>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</si>
  <si>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</si>
  <si>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</si>
  <si>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</si>
  <si>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</si>
  <si>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</si>
  <si>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</si>
  <si>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</si>
  <si>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</si>
  <si>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</si>
  <si>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</si>
  <si>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</si>
  <si>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</si>
  <si>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</si>
  <si>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</si>
  <si>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</si>
  <si>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</si>
  <si>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</si>
  <si>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</si>
  <si>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</si>
  <si>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</si>
  <si>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</si>
  <si>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</si>
  <si>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</si>
  <si>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</si>
  <si>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</si>
  <si>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</si>
  <si>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</si>
  <si>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</si>
  <si>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</si>
  <si>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</si>
  <si>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</si>
  <si>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</si>
  <si>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</si>
  <si>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</si>
  <si>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</si>
  <si>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</si>
  <si>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</si>
  <si>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</si>
  <si>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</si>
  <si>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</si>
  <si>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</si>
  <si>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</si>
  <si>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</si>
  <si>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</si>
  <si>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</si>
  <si>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</si>
  <si>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</si>
  <si>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</si>
  <si>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</si>
  <si>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</si>
  <si>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</si>
  <si>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</si>
  <si>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</si>
  <si>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</si>
  <si>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</si>
  <si>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</si>
  <si>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</si>
  <si>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</si>
  <si>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</si>
  <si>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</si>
  <si>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</si>
  <si>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</si>
  <si>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</si>
  <si>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</si>
  <si>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</si>
  <si>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</si>
  <si>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</si>
  <si>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</si>
  <si>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</si>
  <si>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</si>
  <si>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</si>
  <si>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</si>
  <si>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</si>
  <si>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</si>
  <si>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</si>
  <si>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</si>
  <si>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</si>
  <si>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</si>
  <si>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</si>
  <si>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</si>
  <si>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</si>
  <si>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</si>
  <si>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</si>
  <si>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</si>
  <si>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</si>
  <si>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</si>
  <si>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</si>
  <si>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</si>
  <si>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</si>
  <si>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</si>
  <si>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</si>
  <si>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</si>
  <si>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</si>
  <si>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</si>
  <si>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</si>
  <si>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</si>
  <si>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</si>
  <si>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</si>
  <si>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</si>
  <si>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</si>
  <si>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</si>
  <si>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</si>
  <si>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</si>
  <si>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</si>
  <si>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</si>
  <si>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</si>
  <si>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</si>
  <si>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</si>
  <si>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</si>
  <si>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</si>
  <si>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</si>
  <si>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</si>
  <si>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</si>
  <si>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</si>
  <si>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</si>
  <si>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</si>
  <si>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</si>
  <si>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</si>
  <si>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</si>
  <si>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</si>
  <si>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</si>
  <si>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</si>
  <si>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</si>
  <si>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</si>
  <si>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</si>
  <si>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</si>
  <si>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</si>
  <si>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</si>
  <si>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</si>
  <si>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</si>
  <si>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</si>
  <si>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</si>
  <si>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</si>
  <si>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</si>
  <si>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</si>
  <si>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</si>
  <si>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</si>
  <si>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</si>
  <si>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</si>
  <si>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</si>
  <si>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</si>
  <si>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</si>
  <si>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</si>
  <si>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</si>
  <si>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</si>
  <si>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</si>
  <si>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</si>
  <si>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</si>
  <si>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</si>
  <si>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</si>
  <si>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</si>
  <si>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</si>
  <si>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</si>
  <si>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</si>
  <si>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</si>
  <si>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</si>
  <si>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</si>
  <si>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</si>
  <si>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</si>
  <si>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</si>
  <si>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</si>
  <si>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</si>
  <si>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</si>
  <si>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</si>
  <si>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</si>
  <si>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</si>
  <si>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</si>
  <si>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</si>
  <si>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</si>
  <si>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</si>
  <si>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</si>
  <si>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</si>
  <si>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</si>
  <si>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</si>
  <si>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</si>
  <si>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</si>
  <si>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</si>
  <si>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</si>
  <si>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</si>
  <si>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</si>
  <si>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</si>
  <si>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</si>
  <si>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</si>
  <si>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</si>
  <si>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</si>
  <si>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</si>
  <si>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</si>
  <si>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</si>
  <si>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</si>
  <si>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</si>
  <si>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</si>
  <si>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</si>
  <si>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</si>
  <si>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</si>
  <si>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</si>
  <si>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</si>
  <si>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</si>
  <si>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</si>
  <si>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</si>
  <si>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</si>
  <si>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</si>
  <si>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</si>
  <si>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</si>
  <si>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</si>
  <si>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</si>
  <si>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</si>
  <si>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</si>
  <si>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</si>
  <si>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</si>
  <si>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</si>
  <si>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</si>
  <si>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</si>
  <si>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</si>
  <si>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</si>
  <si>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</si>
  <si>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</si>
  <si>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</si>
  <si>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</si>
  <si>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</si>
  <si>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</si>
  <si>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</si>
  <si>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</si>
  <si>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</si>
  <si>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</si>
  <si>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</si>
  <si>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</si>
  <si>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</si>
  <si>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</si>
  <si>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</si>
  <si>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</si>
  <si>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</si>
  <si>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</si>
  <si>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</si>
  <si>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</si>
  <si>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</si>
  <si>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</si>
  <si>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</si>
  <si>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</si>
  <si>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</si>
  <si>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</si>
  <si>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</si>
  <si>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</si>
  <si>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</si>
  <si>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</si>
  <si>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</si>
  <si>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</si>
  <si>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</si>
  <si>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</si>
  <si>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</si>
  <si>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</si>
  <si>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</si>
  <si>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</si>
  <si>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</si>
  <si>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</si>
  <si>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</si>
  <si>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</si>
  <si>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</si>
  <si>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</si>
  <si>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</si>
  <si>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</si>
  <si>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</si>
  <si>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</si>
  <si>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</si>
  <si>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</si>
  <si>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</si>
  <si>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</si>
  <si>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</si>
  <si>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</si>
  <si>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</si>
  <si>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</si>
  <si>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</si>
  <si>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</si>
  <si>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</si>
  <si>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</si>
  <si>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</si>
  <si>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</si>
  <si>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</si>
  <si>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</si>
  <si>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</si>
  <si>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</si>
  <si>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</si>
  <si>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</si>
  <si>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</si>
  <si>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</si>
  <si>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</si>
  <si>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</si>
  <si>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</si>
  <si>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</si>
  <si>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</si>
  <si>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</si>
  <si>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</si>
  <si>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</si>
  <si>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</si>
  <si>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</si>
  <si>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</si>
  <si>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</si>
  <si>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</si>
  <si>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</si>
  <si>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</si>
  <si>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</si>
  <si>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</si>
  <si>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</si>
  <si>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</si>
  <si>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</si>
  <si>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</si>
  <si>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</si>
  <si>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</si>
  <si>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</si>
  <si>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</si>
  <si>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</si>
  <si>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</si>
  <si>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</si>
  <si>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</si>
  <si>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</si>
  <si>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</si>
  <si>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</si>
  <si>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</si>
  <si>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</si>
  <si>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</si>
  <si>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</si>
  <si>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</si>
  <si>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</si>
  <si>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</si>
  <si>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</si>
  <si>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</si>
  <si>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</si>
  <si>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</si>
  <si>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</si>
  <si>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</si>
  <si>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</si>
  <si>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</si>
  <si>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</si>
  <si>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</si>
  <si>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</si>
  <si>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</si>
  <si>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</si>
  <si>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</si>
  <si>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</si>
  <si>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</si>
  <si>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</si>
  <si>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</si>
  <si>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</si>
  <si>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</si>
  <si>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</si>
  <si>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</si>
  <si>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</si>
  <si>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</si>
  <si>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</si>
  <si>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</si>
  <si>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</si>
  <si>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</si>
  <si>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</si>
  <si>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</si>
  <si>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</si>
  <si>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</si>
  <si>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</si>
  <si>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</si>
  <si>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</si>
  <si>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</si>
  <si>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</si>
  <si>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</si>
  <si>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</si>
  <si>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</si>
  <si>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</si>
  <si>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</si>
  <si>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</si>
  <si>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</si>
  <si>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</si>
  <si>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</si>
  <si>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</si>
  <si>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</si>
  <si>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</si>
  <si>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</si>
  <si>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</si>
  <si>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</si>
  <si>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</si>
  <si>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</si>
  <si>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</si>
  <si>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</si>
  <si>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</si>
  <si>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</si>
  <si>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</si>
  <si>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</si>
  <si>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</si>
  <si>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</si>
  <si>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</si>
  <si>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</si>
  <si>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</si>
  <si>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</si>
  <si>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</si>
  <si>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</si>
  <si>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</si>
  <si>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</si>
  <si>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</si>
  <si>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</si>
  <si>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</si>
  <si>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</si>
  <si>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</si>
  <si>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</si>
  <si>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</si>
  <si>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</si>
  <si>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</si>
  <si>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</si>
  <si>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</si>
  <si>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</si>
  <si>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</si>
  <si>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</si>
  <si>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</si>
  <si>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</si>
  <si>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</si>
  <si>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</si>
  <si>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</si>
  <si>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</si>
  <si>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</si>
  <si>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</si>
  <si>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</si>
  <si>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</si>
  <si>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</si>
  <si>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</si>
  <si>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</si>
  <si>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</si>
  <si>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</si>
  <si>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</si>
  <si>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</si>
  <si>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</si>
  <si>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</si>
  <si>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</si>
  <si>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</si>
  <si>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</si>
  <si>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</si>
  <si>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</si>
  <si>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</si>
  <si>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</si>
  <si>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</si>
  <si>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</si>
  <si>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</si>
  <si>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</si>
  <si>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</si>
  <si>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</si>
  <si>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</si>
  <si>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</si>
  <si>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</si>
  <si>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</si>
  <si>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</si>
  <si>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</si>
  <si>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</si>
  <si>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</si>
  <si>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</si>
  <si>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</si>
  <si>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</si>
  <si>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</si>
  <si>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</si>
  <si>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</si>
  <si>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</si>
  <si>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</si>
  <si>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</si>
  <si>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</si>
  <si>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</si>
  <si>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</si>
  <si>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</si>
  <si>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</si>
  <si>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</si>
  <si>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</si>
  <si>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</si>
  <si>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</si>
  <si>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</si>
  <si>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</si>
  <si>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</si>
  <si>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</si>
  <si>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</si>
  <si>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</si>
  <si>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</si>
  <si>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</si>
  <si>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</si>
  <si>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</si>
  <si>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</si>
  <si>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</si>
  <si>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</si>
  <si>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</si>
  <si>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</si>
  <si>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</si>
  <si>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</si>
  <si>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</si>
  <si>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</si>
  <si>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</si>
  <si>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</si>
  <si>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</si>
  <si>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</si>
  <si>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</si>
  <si>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</si>
  <si>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</si>
  <si>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</si>
  <si>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</si>
  <si>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</si>
  <si>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</si>
  <si>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</si>
  <si>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</si>
  <si>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</si>
  <si>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</si>
  <si>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</si>
  <si>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</si>
  <si>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</si>
  <si>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</si>
  <si>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</si>
  <si>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</si>
  <si>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</si>
  <si>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</si>
  <si>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</si>
  <si>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</si>
  <si>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</si>
  <si>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</si>
  <si>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</si>
  <si>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</si>
  <si>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</si>
  <si>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</si>
  <si>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</si>
  <si>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</si>
  <si>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</si>
  <si>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</si>
  <si>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</si>
  <si>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</si>
  <si>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</si>
  <si>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</si>
  <si>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</si>
  <si>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</si>
  <si>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</si>
  <si>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</si>
  <si>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</si>
  <si>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</si>
  <si>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</si>
  <si>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</si>
  <si>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</si>
  <si>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</si>
  <si>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</si>
  <si>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</si>
  <si>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</si>
  <si>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</si>
  <si>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</si>
  <si>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</si>
  <si>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</si>
  <si>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</si>
  <si>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</si>
  <si>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</si>
  <si>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</si>
  <si>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</si>
  <si>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</si>
  <si>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</si>
  <si>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</si>
  <si>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</si>
  <si>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</si>
  <si>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</si>
  <si>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</si>
  <si>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</si>
  <si>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</si>
  <si>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</si>
  <si>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</si>
  <si>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</si>
  <si>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</si>
  <si>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</si>
  <si>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</si>
  <si>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</si>
  <si>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</si>
  <si>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</si>
  <si>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</si>
  <si>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</si>
  <si>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</si>
  <si>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</si>
  <si>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</si>
  <si>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</si>
  <si>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</si>
  <si>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</si>
  <si>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</si>
  <si>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</si>
  <si>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</si>
  <si>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</si>
  <si>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</si>
  <si>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</si>
  <si>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</si>
  <si>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</si>
  <si>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</si>
  <si>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</si>
  <si>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</si>
  <si>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</si>
  <si>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</si>
  <si>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</si>
  <si>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</si>
  <si>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</si>
  <si>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</si>
  <si>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</si>
  <si>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</si>
  <si>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</si>
  <si>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</si>
  <si>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</si>
  <si>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</si>
  <si>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</si>
  <si>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</si>
  <si>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</si>
  <si>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</si>
  <si>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</si>
  <si>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</si>
  <si>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</si>
  <si>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</si>
  <si>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</si>
  <si>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</si>
  <si>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</si>
  <si>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</si>
  <si>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</si>
  <si>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</si>
  <si>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</si>
  <si>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</si>
  <si>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</si>
  <si>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</si>
  <si>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</si>
  <si>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</si>
  <si>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</si>
  <si>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</si>
  <si>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</si>
  <si>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</si>
  <si>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</si>
  <si>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</si>
  <si>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</si>
  <si>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</si>
  <si>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</si>
  <si>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</si>
  <si>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</si>
  <si>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</si>
  <si>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</si>
  <si>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</si>
  <si>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</si>
  <si>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</si>
  <si>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</si>
  <si>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</si>
  <si>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</si>
  <si>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</si>
  <si>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</si>
  <si>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</si>
  <si>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</si>
  <si>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</si>
  <si>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</si>
  <si>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</si>
  <si>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</si>
  <si>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</si>
  <si>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</si>
  <si>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</si>
  <si>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</si>
  <si>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</si>
  <si>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</si>
  <si>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</si>
  <si>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</si>
  <si>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</si>
  <si>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</si>
  <si>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</si>
  <si>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</si>
  <si>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</si>
  <si>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</si>
  <si>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</si>
  <si>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</si>
  <si>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</si>
  <si>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</si>
  <si>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</si>
  <si>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</si>
  <si>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</si>
  <si>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</si>
  <si>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</si>
  <si>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</si>
  <si>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</si>
  <si>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</si>
  <si>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</si>
  <si>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</si>
  <si>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</si>
  <si>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</si>
  <si>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</si>
  <si>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</si>
  <si>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</si>
  <si>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</si>
  <si>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</si>
  <si>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</si>
  <si>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</si>
  <si>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</si>
  <si>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</si>
  <si>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</si>
  <si>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</si>
  <si>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</si>
  <si>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</si>
  <si>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</si>
  <si>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</si>
  <si>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</si>
  <si>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</si>
  <si>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</si>
  <si>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</si>
  <si>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</si>
  <si>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</si>
  <si>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</si>
  <si>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</si>
  <si>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</si>
  <si>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</si>
  <si>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</si>
  <si>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</si>
  <si>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</si>
  <si>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</si>
  <si>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</si>
  <si>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</si>
  <si>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</si>
  <si>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</si>
  <si>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</si>
  <si>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</si>
  <si>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</si>
  <si>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</si>
  <si>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</si>
  <si>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</si>
  <si>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</si>
  <si>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</si>
  <si>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</si>
  <si>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</si>
  <si>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</si>
  <si>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</si>
  <si>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</si>
  <si>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</si>
  <si>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</si>
  <si>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</si>
  <si>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</si>
  <si>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</si>
  <si>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</si>
  <si>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</si>
  <si>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</si>
  <si>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</si>
  <si>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</si>
  <si>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</si>
  <si>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</si>
  <si>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</si>
  <si>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</si>
  <si>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</si>
  <si>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</si>
  <si>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</si>
  <si>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</si>
  <si>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</si>
  <si>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</si>
  <si>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</si>
  <si>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</si>
  <si>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</si>
  <si>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</si>
  <si>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</si>
  <si>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</si>
  <si>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</si>
  <si>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</si>
  <si>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</si>
  <si>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</si>
  <si>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</si>
  <si>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</si>
  <si>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</si>
  <si>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</si>
  <si>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</si>
  <si>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</si>
  <si>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</si>
  <si>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</si>
  <si>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</si>
  <si>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</si>
  <si>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</si>
  <si>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</si>
  <si>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</si>
  <si>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</si>
  <si>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</si>
  <si>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</si>
  <si>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</si>
  <si>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</si>
  <si>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</si>
  <si>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</si>
  <si>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</si>
  <si>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</si>
  <si>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</si>
  <si>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</si>
  <si>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</si>
  <si>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</si>
  <si>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</si>
  <si>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</si>
  <si>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</si>
  <si>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</si>
  <si>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</si>
  <si>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</si>
  <si>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</si>
  <si>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</si>
  <si>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</si>
  <si>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</si>
  <si>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</si>
  <si>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</si>
  <si>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</si>
  <si>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</si>
  <si>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</si>
  <si>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</si>
  <si>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</si>
  <si>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</si>
  <si>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</si>
  <si>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</si>
  <si>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</si>
  <si>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</si>
  <si>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</si>
  <si>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</si>
  <si>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</si>
  <si>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</si>
  <si>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</si>
  <si>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</si>
  <si>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</si>
  <si>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</si>
  <si>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</si>
  <si>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</si>
  <si>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</si>
  <si>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</si>
  <si>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</si>
  <si>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</si>
  <si>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</si>
  <si>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</si>
  <si>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</si>
  <si>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</si>
  <si>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</si>
  <si>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</si>
  <si>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</si>
  <si>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</si>
  <si>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</si>
  <si>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</si>
  <si>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</si>
  <si>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</si>
  <si>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</si>
  <si>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</si>
  <si>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</si>
  <si>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</si>
  <si>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</si>
  <si>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</si>
  <si>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</si>
  <si>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</si>
  <si>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</si>
  <si>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</si>
  <si>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</si>
  <si>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</si>
  <si>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</si>
  <si>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</si>
  <si>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</si>
  <si>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</si>
  <si>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</si>
  <si>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</si>
  <si>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</si>
  <si>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</si>
  <si>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</si>
  <si>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</si>
  <si>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</si>
  <si>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</si>
  <si>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</si>
  <si>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</si>
  <si>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</si>
  <si>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</si>
  <si>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</si>
  <si>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</si>
  <si>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</si>
  <si>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</si>
  <si>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</si>
  <si>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</si>
  <si>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</si>
  <si>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</si>
  <si>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</si>
  <si>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</si>
  <si>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</si>
  <si>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</si>
  <si>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</si>
  <si>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</si>
  <si>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</si>
  <si>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</si>
  <si>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</si>
  <si>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</si>
  <si>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</si>
  <si>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</si>
  <si>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</si>
  <si>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</si>
  <si>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</si>
  <si>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</si>
  <si>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</si>
  <si>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</si>
  <si>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</si>
  <si>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</si>
  <si>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</si>
  <si>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</si>
  <si>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</si>
  <si>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</si>
  <si>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</si>
  <si>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</si>
  <si>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</si>
  <si>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</si>
  <si>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</si>
  <si>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</si>
  <si>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</si>
  <si>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</si>
  <si>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</si>
  <si>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</si>
  <si>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</si>
  <si>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</si>
  <si>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</si>
  <si>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</si>
  <si>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</si>
  <si>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</si>
  <si>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</si>
  <si>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</si>
  <si>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</si>
  <si>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</si>
  <si>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</si>
  <si>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</si>
  <si>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</si>
  <si>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</si>
  <si>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</si>
  <si>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</si>
  <si>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</si>
  <si>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</si>
  <si>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</si>
  <si>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</si>
  <si>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</si>
  <si>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</si>
  <si>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</si>
  <si>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</si>
  <si>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</si>
  <si>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</si>
  <si>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</si>
  <si>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</si>
  <si>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</si>
  <si>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</si>
  <si>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</si>
  <si>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</si>
  <si>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</si>
  <si>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</si>
  <si>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</si>
  <si>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</si>
  <si>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</si>
  <si>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</si>
  <si>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</si>
  <si>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</si>
  <si>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</si>
  <si>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</si>
  <si>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</si>
  <si>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</si>
  <si>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</si>
  <si>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</si>
  <si>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</si>
  <si>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</si>
  <si>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</si>
  <si>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</si>
  <si>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</si>
  <si>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</si>
  <si>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</si>
  <si>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</si>
  <si>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</si>
  <si>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</si>
  <si>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</si>
  <si>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</si>
  <si>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</si>
  <si>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</si>
  <si>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</si>
  <si>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</si>
  <si>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</si>
  <si>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</si>
  <si>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</si>
  <si>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</si>
  <si>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</si>
  <si>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</si>
  <si>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</si>
  <si>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</si>
  <si>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</si>
  <si>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</si>
  <si>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</si>
  <si>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</si>
  <si>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</si>
  <si>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</si>
  <si>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</si>
  <si>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</si>
  <si>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</si>
  <si>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</si>
  <si>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</si>
  <si>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</si>
  <si>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</si>
  <si>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</si>
  <si>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</si>
  <si>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</si>
  <si>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</si>
  <si>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</si>
  <si>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</si>
  <si>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</si>
  <si>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</si>
  <si>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</si>
  <si>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</si>
  <si>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</si>
  <si>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</si>
  <si>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</si>
  <si>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</si>
  <si>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</si>
  <si>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</si>
  <si>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</si>
  <si>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</si>
  <si>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</si>
  <si>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</si>
  <si>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</si>
  <si>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</si>
  <si>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</si>
  <si>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</si>
  <si>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</si>
  <si>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</si>
  <si>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</si>
  <si>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</si>
  <si>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</si>
  <si>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</si>
  <si>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</si>
  <si>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</si>
  <si>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</si>
  <si>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</si>
  <si>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</si>
  <si>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</si>
  <si>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</si>
  <si>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</si>
  <si>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</si>
  <si>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</si>
  <si>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</si>
  <si>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</si>
  <si>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</si>
  <si>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</si>
  <si>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</si>
  <si>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</si>
  <si>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</si>
  <si>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</si>
  <si>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</si>
  <si>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</si>
  <si>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</si>
  <si>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</si>
  <si>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</si>
  <si>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</si>
  <si>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</si>
  <si>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</si>
  <si>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</si>
  <si>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</si>
  <si>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</si>
  <si>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</si>
  <si>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</si>
  <si>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</si>
  <si>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</si>
  <si>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</si>
  <si>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</si>
  <si>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</si>
  <si>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</si>
  <si>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</si>
  <si>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</si>
  <si>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</si>
  <si>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</si>
  <si>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</si>
  <si>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</si>
  <si>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</si>
  <si>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</si>
  <si>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</si>
  <si>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</si>
  <si>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</si>
  <si>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</si>
  <si>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</si>
  <si>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</si>
  <si>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</si>
  <si>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</si>
  <si>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</si>
  <si>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</si>
  <si>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</si>
  <si>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</si>
  <si>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</si>
  <si>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</si>
  <si>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</si>
  <si>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</si>
  <si>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</si>
  <si>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</si>
  <si>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</si>
  <si>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</si>
  <si>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</si>
  <si>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</si>
  <si>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</si>
  <si>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</si>
  <si>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</si>
  <si>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</si>
  <si>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</si>
  <si>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</si>
  <si>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</si>
  <si>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</si>
  <si>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</si>
  <si>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</si>
  <si>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</si>
  <si>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</si>
  <si>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</si>
  <si>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</si>
  <si>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</si>
  <si>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</si>
  <si>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</si>
  <si>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</si>
  <si>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</si>
  <si>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</si>
  <si>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</si>
  <si>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</si>
  <si>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</si>
  <si>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</si>
  <si>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</si>
  <si>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</si>
  <si>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</si>
  <si>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</si>
  <si>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</si>
  <si>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</si>
  <si>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</si>
  <si>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</si>
  <si>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</si>
  <si>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</si>
  <si>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</si>
  <si>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</si>
  <si>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</si>
  <si>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</si>
  <si>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</si>
  <si>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</si>
  <si>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</si>
  <si>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</si>
  <si>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</si>
  <si>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</si>
  <si>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</si>
  <si>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</si>
  <si>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</si>
  <si>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</si>
  <si>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</si>
  <si>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</si>
  <si>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</si>
  <si>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</si>
  <si>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</si>
  <si>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</si>
  <si>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</si>
  <si>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</si>
  <si>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</si>
  <si>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</si>
  <si>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</si>
  <si>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</si>
  <si>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</si>
  <si>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</si>
  <si>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</si>
  <si>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</si>
  <si>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</si>
  <si>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</si>
  <si>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</si>
  <si>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</si>
  <si>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</si>
  <si>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</si>
  <si>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</si>
  <si>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</si>
  <si>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</si>
  <si>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</si>
  <si>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</si>
  <si>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</si>
  <si>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</si>
  <si>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</si>
  <si>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</si>
  <si>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</si>
  <si>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</si>
  <si>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</si>
  <si>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</si>
  <si>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</si>
  <si>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</si>
  <si>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</si>
  <si>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</si>
  <si>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</si>
  <si>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</si>
  <si>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</si>
  <si>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</si>
  <si>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</si>
  <si>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</si>
  <si>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</si>
  <si>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</si>
  <si>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</si>
  <si>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</si>
  <si>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</si>
  <si>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</si>
  <si>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</si>
  <si>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</si>
  <si>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</si>
  <si>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</si>
  <si>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</si>
  <si>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</si>
  <si>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</si>
  <si>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</si>
  <si>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</si>
  <si>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</si>
  <si>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</si>
  <si>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</si>
  <si>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</si>
  <si>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</si>
  <si>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</si>
  <si>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</si>
  <si>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</si>
  <si>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</si>
  <si>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</si>
  <si>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</si>
  <si>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</si>
  <si>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</si>
  <si>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</si>
  <si>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</si>
  <si>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</si>
  <si>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</si>
  <si>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</si>
  <si>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</si>
  <si>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</si>
  <si>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</si>
  <si>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</si>
  <si>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</si>
  <si>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</si>
  <si>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</si>
  <si>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</si>
  <si>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</si>
  <si>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</si>
  <si>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</si>
  <si>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</si>
  <si>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</si>
  <si>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</si>
  <si>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</si>
  <si>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</si>
  <si>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</si>
  <si>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</si>
  <si>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</si>
  <si>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</si>
  <si>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</si>
  <si>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</si>
  <si>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</si>
  <si>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</si>
  <si>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</si>
  <si>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</si>
  <si>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</si>
  <si>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</si>
  <si>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</si>
  <si>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</si>
  <si>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</si>
  <si>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</si>
  <si>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</si>
  <si>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</si>
  <si>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</si>
  <si>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</si>
  <si>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</si>
  <si>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</si>
  <si>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</si>
  <si>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</si>
  <si>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</si>
  <si>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</si>
  <si>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</si>
  <si>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</si>
  <si>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</si>
  <si>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</si>
  <si>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</si>
  <si>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</si>
  <si>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</si>
  <si>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</si>
  <si>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</si>
  <si>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</si>
  <si>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</si>
  <si>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</si>
  <si>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</si>
  <si>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</si>
  <si>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</si>
  <si>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</si>
  <si>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</si>
  <si>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</si>
  <si>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</si>
  <si>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</si>
  <si>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</si>
  <si>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</si>
  <si>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</si>
  <si>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</si>
  <si>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</si>
  <si>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</si>
  <si>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</si>
  <si>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</si>
  <si>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</si>
  <si>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</si>
  <si>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</si>
  <si>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</si>
  <si>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</si>
  <si>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</si>
  <si>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</si>
  <si>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</si>
  <si>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</si>
  <si>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</si>
  <si>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</si>
  <si>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</si>
  <si>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</si>
  <si>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</si>
  <si>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</si>
  <si>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</si>
  <si>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</si>
  <si>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</si>
  <si>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</si>
  <si>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</si>
  <si>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</si>
  <si>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</si>
  <si>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</si>
  <si>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</si>
  <si>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</si>
  <si>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</si>
  <si>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</si>
  <si>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</si>
  <si>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</si>
  <si>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</si>
  <si>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</si>
  <si>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</si>
  <si>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</si>
  <si>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</si>
  <si>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</si>
  <si>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</si>
  <si>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</si>
  <si>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</si>
  <si>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</si>
  <si>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</si>
  <si>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</si>
  <si>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</si>
  <si>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</si>
  <si>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</si>
  <si>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</si>
  <si>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</si>
  <si>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</si>
  <si>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</si>
  <si>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</si>
  <si>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</si>
  <si>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</si>
  <si>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</si>
  <si>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</si>
  <si>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</si>
  <si>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</si>
  <si>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</si>
  <si>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</si>
  <si>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</si>
  <si>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</si>
  <si>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</si>
  <si>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</si>
  <si>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</si>
  <si>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</si>
  <si>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</si>
  <si>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</si>
  <si>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</si>
  <si>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</si>
  <si>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</si>
  <si>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</si>
  <si>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</si>
  <si>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</si>
  <si>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</si>
  <si>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</si>
  <si>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</si>
  <si>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</si>
  <si>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</si>
  <si>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</si>
  <si>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</si>
  <si>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</si>
  <si>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</si>
  <si>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</si>
  <si>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</si>
  <si>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</si>
  <si>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</si>
  <si>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</si>
  <si>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</si>
  <si>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</si>
  <si>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</si>
  <si>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</si>
  <si>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</si>
  <si>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</si>
  <si>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</si>
  <si>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</si>
  <si>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</si>
  <si>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</si>
  <si>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</si>
  <si>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</si>
  <si>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</si>
  <si>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</si>
  <si>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</si>
  <si>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</si>
  <si>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</si>
  <si>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</si>
  <si>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</si>
  <si>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</si>
  <si>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</si>
  <si>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</si>
  <si>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</si>
  <si>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</si>
  <si>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</si>
  <si>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</si>
  <si>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</si>
  <si>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</si>
  <si>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</si>
  <si>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</si>
  <si>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</si>
  <si>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</si>
  <si>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</si>
  <si>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</si>
  <si>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</si>
  <si>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</si>
  <si>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</si>
  <si>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</si>
  <si>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</si>
  <si>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</si>
  <si>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</si>
  <si>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</si>
  <si>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</si>
  <si>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</si>
  <si>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</si>
  <si>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</si>
  <si>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</si>
  <si>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</si>
  <si>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</si>
  <si>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</si>
  <si>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</si>
  <si>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</si>
  <si>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</si>
  <si>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</si>
  <si>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</si>
  <si>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</si>
  <si>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</si>
  <si>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</si>
  <si>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</si>
  <si>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</si>
  <si>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</si>
  <si>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</si>
  <si>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</si>
  <si>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</si>
  <si>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</si>
  <si>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</si>
  <si>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</si>
  <si>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</si>
  <si>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</si>
  <si>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</si>
  <si>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</si>
  <si>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</si>
  <si>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</si>
  <si>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</si>
  <si>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</si>
  <si>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</si>
  <si>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</si>
  <si>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</si>
  <si>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</si>
  <si>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</si>
  <si>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</si>
  <si>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</si>
  <si>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</si>
  <si>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</si>
  <si>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</si>
  <si>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</si>
  <si>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</si>
  <si>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</si>
  <si>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</si>
  <si>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</si>
  <si>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</si>
  <si>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</si>
  <si>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</si>
  <si>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</si>
  <si>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</si>
  <si>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</si>
  <si>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</si>
  <si>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</si>
  <si>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</si>
  <si>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</si>
  <si>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</si>
  <si>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</si>
  <si>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</si>
  <si>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</si>
  <si>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</si>
  <si>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</si>
  <si>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</si>
  <si>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</si>
  <si>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</si>
  <si>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</si>
  <si>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</si>
  <si>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</si>
  <si>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</si>
  <si>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</si>
  <si>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</si>
  <si>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</si>
  <si>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</si>
  <si>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</si>
  <si>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</si>
  <si>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</si>
  <si>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</si>
  <si>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</si>
  <si>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</si>
  <si>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</si>
  <si>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</si>
  <si>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</si>
  <si>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</si>
  <si>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</si>
  <si>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</si>
  <si>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</si>
  <si>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</si>
  <si>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</si>
  <si>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</si>
  <si>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</si>
  <si>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</si>
  <si>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</si>
  <si>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</si>
  <si>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</si>
  <si>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</si>
  <si>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</si>
  <si>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</si>
  <si>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</si>
  <si>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</si>
  <si>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</si>
  <si>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</si>
  <si>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</si>
  <si>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</si>
  <si>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</si>
  <si>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</si>
  <si>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</si>
  <si>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</si>
  <si>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</si>
  <si>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</si>
  <si>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</si>
  <si>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</si>
  <si>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</si>
  <si>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</si>
  <si>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</si>
  <si>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</si>
  <si>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</si>
  <si>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</si>
  <si>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</si>
  <si>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</si>
  <si>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</si>
  <si>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</si>
  <si>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</si>
  <si>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</si>
  <si>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</si>
  <si>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</si>
  <si>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</si>
  <si>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</si>
  <si>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</si>
  <si>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</si>
  <si>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</si>
  <si>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</si>
  <si>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</si>
  <si>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</si>
  <si>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</si>
  <si>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</si>
  <si>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</si>
  <si>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</si>
  <si>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</si>
  <si>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</si>
  <si>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</si>
  <si>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</si>
  <si>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</si>
  <si>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</si>
  <si>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</si>
  <si>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</si>
  <si>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</si>
  <si>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</si>
  <si>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</si>
  <si>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</si>
  <si>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</si>
  <si>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</si>
  <si>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</si>
  <si>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</si>
  <si>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</si>
  <si>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</si>
  <si>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</si>
  <si>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</si>
  <si>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</si>
  <si>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</si>
  <si>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</si>
  <si>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</si>
  <si>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</si>
  <si>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</si>
  <si>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</si>
  <si>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</si>
  <si>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</si>
  <si>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</si>
  <si>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</si>
  <si>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</si>
  <si>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</si>
  <si>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</si>
  <si>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</si>
  <si>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</si>
  <si>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</si>
  <si>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</si>
  <si>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</si>
  <si>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</si>
  <si>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</si>
  <si>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</si>
  <si>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</si>
  <si>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</si>
  <si>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</si>
  <si>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</si>
  <si>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</si>
  <si>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</si>
  <si>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</si>
  <si>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</si>
  <si>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</si>
  <si>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</si>
  <si>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</si>
  <si>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</si>
  <si>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</si>
  <si>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</si>
  <si>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</si>
  <si>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</si>
  <si>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</si>
  <si>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</si>
  <si>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</si>
  <si>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</si>
  <si>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</si>
  <si>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</si>
  <si>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</si>
  <si>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</si>
  <si>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</si>
  <si>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</si>
  <si>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</si>
  <si>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</si>
  <si>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</si>
  <si>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</si>
  <si>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</si>
  <si>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</si>
  <si>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</si>
  <si>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</si>
  <si>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</si>
  <si>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</si>
  <si>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</si>
  <si>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</si>
  <si>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</si>
  <si>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</si>
  <si>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</si>
  <si>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</si>
  <si>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</si>
  <si>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</si>
  <si>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</si>
  <si>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</si>
  <si>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</si>
  <si>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</si>
  <si>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</si>
  <si>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</si>
  <si>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</si>
  <si>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</si>
  <si>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</si>
  <si>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</si>
  <si>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</si>
  <si>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</si>
  <si>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</si>
  <si>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</si>
  <si>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</si>
  <si>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</si>
  <si>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</si>
  <si>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</si>
  <si>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</si>
  <si>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</si>
  <si>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</si>
  <si>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</si>
  <si>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</si>
  <si>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</si>
  <si>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</si>
  <si>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</si>
  <si>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</si>
  <si>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</si>
  <si>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</si>
  <si>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</si>
  <si>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</si>
  <si>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</si>
  <si>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</si>
  <si>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</si>
  <si>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</si>
  <si>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</si>
  <si>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</si>
  <si>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</si>
  <si>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</si>
  <si>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</si>
  <si>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</si>
  <si>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</si>
  <si>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</si>
  <si>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</si>
  <si>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</si>
  <si>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</si>
  <si>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</si>
  <si>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</si>
  <si>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</si>
  <si>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</si>
  <si>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</si>
  <si>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</si>
  <si>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</si>
  <si>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</si>
  <si>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</si>
  <si>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</si>
  <si>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</si>
  <si>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</si>
  <si>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</si>
  <si>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</si>
  <si>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</si>
  <si>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</si>
  <si>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</si>
  <si>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</si>
  <si>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</si>
  <si>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</si>
  <si>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</si>
  <si>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</si>
  <si>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</si>
  <si>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</si>
  <si>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</si>
  <si>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</si>
  <si>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</si>
  <si>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</si>
  <si>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</si>
  <si>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</si>
  <si>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</si>
  <si>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</si>
  <si>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</si>
  <si>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</si>
  <si>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</si>
  <si>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</si>
  <si>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</si>
  <si>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</si>
  <si>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</si>
  <si>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</si>
  <si>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</si>
  <si>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</si>
  <si>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</si>
  <si>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</si>
  <si>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</si>
  <si>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</si>
  <si>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</si>
  <si>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</si>
  <si>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</si>
  <si>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</si>
  <si>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</si>
  <si>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</si>
  <si>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</si>
  <si>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</si>
  <si>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</si>
  <si>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</si>
  <si>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</si>
  <si>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</si>
  <si>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</si>
  <si>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</si>
  <si>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</si>
  <si>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</si>
  <si>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</si>
  <si>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</si>
  <si>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</si>
  <si>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</si>
  <si>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</si>
  <si>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</si>
  <si>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</si>
  <si>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</si>
  <si>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</si>
  <si>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</si>
  <si>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</si>
  <si>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</si>
  <si>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</si>
  <si>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</si>
  <si>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</si>
  <si>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</si>
  <si>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</si>
  <si>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</si>
  <si>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</si>
  <si>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</si>
  <si>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</si>
  <si>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</si>
  <si>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</si>
  <si>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</si>
  <si>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</si>
  <si>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</si>
  <si>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</si>
  <si>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</si>
  <si>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</si>
  <si>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</si>
  <si>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</si>
  <si>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</si>
  <si>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</si>
  <si>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</si>
  <si>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</si>
  <si>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</si>
  <si>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</si>
  <si>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</si>
  <si>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</si>
  <si>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</si>
  <si>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</si>
  <si>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</si>
  <si>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</si>
  <si>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</si>
  <si>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</si>
  <si>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</si>
  <si>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</si>
  <si>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</si>
  <si>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</si>
  <si>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</si>
  <si>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</si>
  <si>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</si>
  <si>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</si>
  <si>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</si>
  <si>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</si>
  <si>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</si>
  <si>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</si>
  <si>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</si>
  <si>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</si>
  <si>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</si>
  <si>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</si>
  <si>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</si>
  <si>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</si>
  <si>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</si>
  <si>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</si>
  <si>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</si>
  <si>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</si>
  <si>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</si>
  <si>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</si>
  <si>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</si>
  <si>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</si>
  <si>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</si>
  <si>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</si>
  <si>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</si>
  <si>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</si>
  <si>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</si>
  <si>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</si>
  <si>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</si>
  <si>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</si>
  <si>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</si>
  <si>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</si>
  <si>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</si>
  <si>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</si>
  <si>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</si>
  <si>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</si>
  <si>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</si>
  <si>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</si>
  <si>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</si>
  <si>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</si>
  <si>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</si>
  <si>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</si>
  <si>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</si>
  <si>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</si>
  <si>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</si>
  <si>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</si>
  <si>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</si>
  <si>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</si>
  <si>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</si>
  <si>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</si>
  <si>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</si>
  <si>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</si>
  <si>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</si>
  <si>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</si>
  <si>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</si>
  <si>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</si>
  <si>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</si>
  <si>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</si>
  <si>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</si>
  <si>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</si>
  <si>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</si>
  <si>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</si>
  <si>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</si>
  <si>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</si>
  <si>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</si>
  <si>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</si>
  <si>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</si>
  <si>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</si>
  <si>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</si>
  <si>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</si>
  <si>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</si>
  <si>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</si>
  <si>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</si>
  <si>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</si>
  <si>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</si>
  <si>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</si>
  <si>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</si>
  <si>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</si>
  <si>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</si>
  <si>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</si>
  <si>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</si>
  <si>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</si>
  <si>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</si>
  <si>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</si>
  <si>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</si>
  <si>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</si>
  <si>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</si>
  <si>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</si>
  <si>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</si>
  <si>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</si>
  <si>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</si>
  <si>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</si>
  <si>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</si>
  <si>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</si>
  <si>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</si>
  <si>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</si>
  <si>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</si>
  <si>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</si>
  <si>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</si>
  <si>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</si>
  <si>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</si>
  <si>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</si>
  <si>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</si>
  <si>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</si>
  <si>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</si>
  <si>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</si>
  <si>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</si>
  <si>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</si>
  <si>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</si>
  <si>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</si>
  <si>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</si>
  <si>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</si>
  <si>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</si>
  <si>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</si>
  <si>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</si>
  <si>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</si>
  <si>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</si>
  <si>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</si>
  <si>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</si>
  <si>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</si>
  <si>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</si>
  <si>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</si>
  <si>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</si>
  <si>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</si>
  <si>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</si>
  <si>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</si>
  <si>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</si>
  <si>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</si>
  <si>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</si>
  <si>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</si>
  <si>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</si>
  <si>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</si>
  <si>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</si>
  <si>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</si>
  <si>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</si>
  <si>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</si>
  <si>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</si>
  <si>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</si>
  <si>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</si>
  <si>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</si>
  <si>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</si>
  <si>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</si>
  <si>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</si>
  <si>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</si>
  <si>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</si>
  <si>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</si>
  <si>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</si>
  <si>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</si>
  <si>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</si>
  <si>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</si>
  <si>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</si>
  <si>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</si>
  <si>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</si>
  <si>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</si>
  <si>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</si>
  <si>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</si>
  <si>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</si>
  <si>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</si>
  <si>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</si>
  <si>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</si>
  <si>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</si>
  <si>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</si>
  <si>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</si>
  <si>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</si>
  <si>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</si>
  <si>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</si>
  <si>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</si>
  <si>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</si>
  <si>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</si>
  <si>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</si>
  <si>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</si>
  <si>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</si>
  <si>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</si>
  <si>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</si>
  <si>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</si>
  <si>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</si>
  <si>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</si>
  <si>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</si>
  <si>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</si>
  <si>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</si>
  <si>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</si>
  <si>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</si>
  <si>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</si>
  <si>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</si>
  <si>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</si>
  <si>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</si>
  <si>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</si>
  <si>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</si>
  <si>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</si>
  <si>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</si>
  <si>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</si>
  <si>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</si>
  <si>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</si>
  <si>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</si>
  <si>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</si>
  <si>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</si>
  <si>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</si>
  <si>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</si>
  <si>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</si>
  <si>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</si>
  <si>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</si>
  <si>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</si>
  <si>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</si>
  <si>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</si>
  <si>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</si>
  <si>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</si>
  <si>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</si>
  <si>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</si>
  <si>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</si>
  <si>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</si>
  <si>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</si>
  <si>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</si>
  <si>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</si>
  <si>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</si>
  <si>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</si>
  <si>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</si>
  <si>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</si>
  <si>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</si>
  <si>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</si>
  <si>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</si>
  <si>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</si>
  <si>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</si>
  <si>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</si>
  <si>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</si>
  <si>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</si>
  <si>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</si>
  <si>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</si>
  <si>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</si>
  <si>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</si>
  <si>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</si>
  <si>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</si>
  <si>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</si>
  <si>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</si>
  <si>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</si>
  <si>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</si>
  <si>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</si>
  <si>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</si>
  <si>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</si>
  <si>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</si>
  <si>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</si>
  <si>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</si>
  <si>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</si>
  <si>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</si>
  <si>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</si>
  <si>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</si>
  <si>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</si>
  <si>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</si>
  <si>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</si>
  <si>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</si>
  <si>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</si>
  <si>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</si>
  <si>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</si>
  <si>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</si>
  <si>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</si>
  <si>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</si>
  <si>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</si>
  <si>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</si>
  <si>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</si>
  <si>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</si>
  <si>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</si>
  <si>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</si>
  <si>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</si>
  <si>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</si>
  <si>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</si>
  <si>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</si>
  <si>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</si>
  <si>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</si>
  <si>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</si>
  <si>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</si>
  <si>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</si>
  <si>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</si>
  <si>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</si>
  <si>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</si>
  <si>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</si>
  <si>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</si>
  <si>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</si>
  <si>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</si>
  <si>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</si>
  <si>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</si>
  <si>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</si>
  <si>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</si>
  <si>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</si>
  <si>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</si>
  <si>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</si>
  <si>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</si>
  <si>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</si>
  <si>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</si>
  <si>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</si>
  <si>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</si>
  <si>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</si>
  <si>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</si>
  <si>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</si>
  <si>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</si>
  <si>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</si>
  <si>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</si>
  <si>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</si>
  <si>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</si>
  <si>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</si>
  <si>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</si>
  <si>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</si>
  <si>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</si>
  <si>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</si>
  <si>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</si>
  <si>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</si>
  <si>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</si>
  <si>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</si>
  <si>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</si>
  <si>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</si>
  <si>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</si>
  <si>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</si>
  <si>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</si>
  <si>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</si>
  <si>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</si>
  <si>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</si>
  <si>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</si>
  <si>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</si>
  <si>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</si>
  <si>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</si>
  <si>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</si>
  <si>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</si>
  <si>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</si>
  <si>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</si>
  <si>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</si>
  <si>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</si>
  <si>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</si>
  <si>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</si>
  <si>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</si>
  <si>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</si>
  <si>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</si>
  <si>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</si>
  <si>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</si>
  <si>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</si>
  <si>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</si>
  <si>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</si>
  <si>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</si>
  <si>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</si>
  <si>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</si>
  <si>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</si>
  <si>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</si>
  <si>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</si>
  <si>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</si>
  <si>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</si>
  <si>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</si>
  <si>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</si>
  <si>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</si>
  <si>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</si>
  <si>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</si>
  <si>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</si>
  <si>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</si>
  <si>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</si>
  <si>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</si>
  <si>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</si>
  <si>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</si>
  <si>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</si>
  <si>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</si>
  <si>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</si>
  <si>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</si>
  <si>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</si>
  <si>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</si>
  <si>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</si>
  <si>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</si>
  <si>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</si>
  <si>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</si>
  <si>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</si>
  <si>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</si>
  <si>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</si>
  <si>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</si>
  <si>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</si>
  <si>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</si>
  <si>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</si>
  <si>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</si>
  <si>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</si>
  <si>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</si>
  <si>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</si>
  <si>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</si>
  <si>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</si>
  <si>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</si>
  <si>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</si>
  <si>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</si>
  <si>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</si>
  <si>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</si>
  <si>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</si>
  <si>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</si>
  <si>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</si>
  <si>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</si>
  <si>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</si>
  <si>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</si>
  <si>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</si>
  <si>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</si>
  <si>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</si>
  <si>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</si>
  <si>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</si>
  <si>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</si>
  <si>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</si>
  <si>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</si>
  <si>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</si>
  <si>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</si>
  <si>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</si>
  <si>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</si>
  <si>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</si>
  <si>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</si>
  <si>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</si>
  <si>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</si>
  <si>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</si>
  <si>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</si>
  <si>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</si>
  <si>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</si>
  <si>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</si>
  <si>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</si>
  <si>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</si>
  <si>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</si>
  <si>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</si>
  <si>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</si>
  <si>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</si>
  <si>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</si>
  <si>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</si>
  <si>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</si>
  <si>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</si>
  <si>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</si>
  <si>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</si>
  <si>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</si>
  <si>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</si>
  <si>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</si>
  <si>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</si>
  <si>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</si>
  <si>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</si>
  <si>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</si>
  <si>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</si>
  <si>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</si>
  <si>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</si>
  <si>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</si>
  <si>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</si>
  <si>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</si>
  <si>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</si>
  <si>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</si>
  <si>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</si>
  <si>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</si>
  <si>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</si>
  <si>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</si>
  <si>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</si>
  <si>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</si>
  <si>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</si>
  <si>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</si>
  <si>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</si>
  <si>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</si>
  <si>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</si>
  <si>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</si>
  <si>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</si>
  <si>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</si>
  <si>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</si>
  <si>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</si>
  <si>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</si>
  <si>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</si>
  <si>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</si>
  <si>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</si>
  <si>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</si>
  <si>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</si>
  <si>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</si>
  <si>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</si>
  <si>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</si>
  <si>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</si>
  <si>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</si>
  <si>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</si>
  <si>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</si>
  <si>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</si>
  <si>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</si>
  <si>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</si>
  <si>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</si>
  <si>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</si>
  <si>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</si>
  <si>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</si>
  <si>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</si>
  <si>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</si>
  <si>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</si>
  <si>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</si>
  <si>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</si>
  <si>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</si>
  <si>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</si>
  <si>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</si>
  <si>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</si>
  <si>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</si>
  <si>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</si>
  <si>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</si>
  <si>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</si>
  <si>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</si>
  <si>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</si>
  <si>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</si>
  <si>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</si>
  <si>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</si>
  <si>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</si>
  <si>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</si>
  <si>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</si>
  <si>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</si>
  <si>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</si>
  <si>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</si>
  <si>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</si>
  <si>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</si>
  <si>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</si>
  <si>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</si>
  <si>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</si>
  <si>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</si>
  <si>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</si>
  <si>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</si>
  <si>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</si>
  <si>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</si>
  <si>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</si>
  <si>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</si>
  <si>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</si>
  <si>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</si>
  <si>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</si>
  <si>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</si>
  <si>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</si>
  <si>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</si>
  <si>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</si>
  <si>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</si>
  <si>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</si>
  <si>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</si>
  <si>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</si>
  <si>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</si>
  <si>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</si>
  <si>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</si>
  <si>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</si>
  <si>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</si>
  <si>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</si>
  <si>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</si>
  <si>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</si>
  <si>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</si>
  <si>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</si>
  <si>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</si>
  <si>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</si>
  <si>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</si>
  <si>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</si>
  <si>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</si>
  <si>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</si>
  <si>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</si>
  <si>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</si>
  <si>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</si>
  <si>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</si>
  <si>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</si>
  <si>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</si>
  <si>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</si>
  <si>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</si>
  <si>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</si>
  <si>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</si>
  <si>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</si>
  <si>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</si>
  <si>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</si>
  <si>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</si>
  <si>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</si>
  <si>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</si>
  <si>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</si>
  <si>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</si>
  <si>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</si>
  <si>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</si>
  <si>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</si>
  <si>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</si>
  <si>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</si>
  <si>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</si>
  <si>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</si>
  <si>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</si>
  <si>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</si>
  <si>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</si>
  <si>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</si>
  <si>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</si>
  <si>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</si>
  <si>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</si>
  <si>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</si>
  <si>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</si>
  <si>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</si>
  <si>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</si>
  <si>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</si>
  <si>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</si>
  <si>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</si>
  <si>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</si>
  <si>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</si>
  <si>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</si>
  <si>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</si>
  <si>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</si>
  <si>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</si>
  <si>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</si>
  <si>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</si>
  <si>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</si>
  <si>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</si>
  <si>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</si>
  <si>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</si>
  <si>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</si>
  <si>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</si>
  <si>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</si>
  <si>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</si>
  <si>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</si>
  <si>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</si>
  <si>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</si>
  <si>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</si>
  <si>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</si>
  <si>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</si>
  <si>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</si>
  <si>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</si>
  <si>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</si>
  <si>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</si>
  <si>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</si>
  <si>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</si>
  <si>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</si>
  <si>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</si>
  <si>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</si>
  <si>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</si>
  <si>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</si>
  <si>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</si>
  <si>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</si>
  <si>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</si>
  <si>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</si>
  <si>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</si>
  <si>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</si>
  <si>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</si>
  <si>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</si>
  <si>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</si>
  <si>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</si>
  <si>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</si>
  <si>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</si>
  <si>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</si>
  <si>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</si>
  <si>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</si>
  <si>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</si>
  <si>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</si>
  <si>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</si>
  <si>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</si>
  <si>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</si>
  <si>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</si>
  <si>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</si>
  <si>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</si>
  <si>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</si>
  <si>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</si>
  <si>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</si>
  <si>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</si>
  <si>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</si>
  <si>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</si>
  <si>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</si>
  <si>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</si>
  <si>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</si>
  <si>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</si>
  <si>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</si>
  <si>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</si>
  <si>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</si>
  <si>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</si>
  <si>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</si>
  <si>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</si>
  <si>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</si>
  <si>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</si>
  <si>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</si>
  <si>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</si>
  <si>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</si>
  <si>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</si>
  <si>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</si>
  <si>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</si>
  <si>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</si>
  <si>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</si>
  <si>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</si>
  <si>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</si>
  <si>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</si>
  <si>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</si>
  <si>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</si>
  <si>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</si>
  <si>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</si>
  <si>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</si>
  <si>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</si>
  <si>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</si>
  <si>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</si>
  <si>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</si>
  <si>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</si>
  <si>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</si>
  <si>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</si>
  <si>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</si>
  <si>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</si>
  <si>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</si>
  <si>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</si>
  <si>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</si>
  <si>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</si>
  <si>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</si>
  <si>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</si>
  <si>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</si>
  <si>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</si>
  <si>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</si>
  <si>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</si>
  <si>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</si>
  <si>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</si>
  <si>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</si>
  <si>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</si>
  <si>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</si>
  <si>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</si>
  <si>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</si>
  <si>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</si>
  <si>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</si>
  <si>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</si>
  <si>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</si>
  <si>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</si>
  <si>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</si>
  <si>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</si>
  <si>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</si>
  <si>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</si>
  <si>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</si>
  <si>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</si>
  <si>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</si>
  <si>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</si>
  <si>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</si>
  <si>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</si>
  <si>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</si>
  <si>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</si>
  <si>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</si>
  <si>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</si>
  <si>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</si>
  <si>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</si>
  <si>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</si>
  <si>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</si>
  <si>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</si>
  <si>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</si>
  <si>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</si>
  <si>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</si>
  <si>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</si>
  <si>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</si>
  <si>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</si>
  <si>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</si>
  <si>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</si>
  <si>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</si>
  <si>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</si>
  <si>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</si>
  <si>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</si>
  <si>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</si>
  <si>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</si>
  <si>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</si>
  <si>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</si>
  <si>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</si>
  <si>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</si>
  <si>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</si>
  <si>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</si>
  <si>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</si>
  <si>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</si>
  <si>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</si>
  <si>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</si>
  <si>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</si>
  <si>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</si>
  <si>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</si>
  <si>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</si>
  <si>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</si>
  <si>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</si>
  <si>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</si>
  <si>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</si>
  <si>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</si>
  <si>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</si>
  <si>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</si>
  <si>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</si>
  <si>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</si>
  <si>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</si>
  <si>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</si>
  <si>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</si>
  <si>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</si>
  <si>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</si>
  <si>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</si>
  <si>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</si>
  <si>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</si>
  <si>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</si>
  <si>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</si>
  <si>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</si>
  <si>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</si>
  <si>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</si>
  <si>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</si>
  <si>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</si>
  <si>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</si>
  <si>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</si>
  <si>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</si>
  <si>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</si>
  <si>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</si>
  <si>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</si>
  <si>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</si>
  <si>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</si>
  <si>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</si>
  <si>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</si>
  <si>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</si>
  <si>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</si>
  <si>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</si>
  <si>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</si>
  <si>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</si>
  <si>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</si>
  <si>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</si>
  <si>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</si>
  <si>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</si>
  <si>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</si>
  <si>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</si>
  <si>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</si>
  <si>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</si>
  <si>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</si>
  <si>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</si>
  <si>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</si>
  <si>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</si>
  <si>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</si>
  <si>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</si>
  <si>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</si>
  <si>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</si>
  <si>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</si>
  <si>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</si>
  <si>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</si>
  <si>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</si>
  <si>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</si>
  <si>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</si>
  <si>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</si>
  <si>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</si>
  <si>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</si>
  <si>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</si>
  <si>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</si>
  <si>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</si>
  <si>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</si>
  <si>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</si>
  <si>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</si>
  <si>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</si>
  <si>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</si>
  <si>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</si>
  <si>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</si>
  <si>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</si>
  <si>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</si>
  <si>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</si>
  <si>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</si>
  <si>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</si>
  <si>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</si>
  <si>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</si>
  <si>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</si>
  <si>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</si>
  <si>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</si>
  <si>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</si>
  <si>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</si>
  <si>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</si>
  <si>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</si>
  <si>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</si>
  <si>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</si>
  <si>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</si>
  <si>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</si>
  <si>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</si>
  <si>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</si>
  <si>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</si>
  <si>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</si>
  <si>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</si>
  <si>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</si>
  <si>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</si>
  <si>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</si>
  <si>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</si>
  <si>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</si>
  <si>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</si>
  <si>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</si>
  <si>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</si>
  <si>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</si>
  <si>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</si>
  <si>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</si>
  <si>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</si>
  <si>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</si>
  <si>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</si>
  <si>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</si>
  <si>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</si>
  <si>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</si>
  <si>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</si>
  <si>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</si>
  <si>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</si>
  <si>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</si>
  <si>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</si>
  <si>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</si>
  <si>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</si>
  <si>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</si>
  <si>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</si>
  <si>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</si>
  <si>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</si>
  <si>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</si>
  <si>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</si>
  <si>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</si>
  <si>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</si>
  <si>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</si>
  <si>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</si>
  <si>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</si>
  <si>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</si>
  <si>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</si>
  <si>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</si>
  <si>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</si>
  <si>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</si>
  <si>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</si>
  <si>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</si>
  <si>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</si>
  <si>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</si>
  <si>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</si>
  <si>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</si>
  <si>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</si>
  <si>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</si>
  <si>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</si>
  <si>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</si>
  <si>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</si>
  <si>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</si>
  <si>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</si>
  <si>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</si>
  <si>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</si>
  <si>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</si>
  <si>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</si>
  <si>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</si>
  <si>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</si>
  <si>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</si>
  <si>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</si>
  <si>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</si>
  <si>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</si>
  <si>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</si>
  <si>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</si>
  <si>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</si>
  <si>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</si>
  <si>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</si>
  <si>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</si>
  <si>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</si>
  <si>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</si>
  <si>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</si>
  <si>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</si>
  <si>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</si>
  <si>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</si>
  <si>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</si>
  <si>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</si>
  <si>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</si>
  <si>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</si>
  <si>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</si>
  <si>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</si>
  <si>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</si>
  <si>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</si>
  <si>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</si>
  <si>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</si>
  <si>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</si>
  <si>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</si>
  <si>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</si>
  <si>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</si>
  <si>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</si>
  <si>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</si>
  <si>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</si>
  <si>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</si>
  <si>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</si>
  <si>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</si>
  <si>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</si>
  <si>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</si>
  <si>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</si>
  <si>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</si>
  <si>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</si>
  <si>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</si>
  <si>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</si>
  <si>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</si>
  <si>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</si>
  <si>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</si>
  <si>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</si>
  <si>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</si>
  <si>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</si>
  <si>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</si>
  <si>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</si>
  <si>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</si>
  <si>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</si>
  <si>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</si>
  <si>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</si>
  <si>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</si>
  <si>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</si>
  <si>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</si>
  <si>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</si>
  <si>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</si>
  <si>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</si>
  <si>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</si>
  <si>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</si>
  <si>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</si>
  <si>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</si>
  <si>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</si>
  <si>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</si>
  <si>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</si>
  <si>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</si>
  <si>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</si>
  <si>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</si>
  <si>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</si>
  <si>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</si>
  <si>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</si>
  <si>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</si>
  <si>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</si>
  <si>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</si>
  <si>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</si>
  <si>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</si>
  <si>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</si>
  <si>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</si>
  <si>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</si>
  <si>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</si>
  <si>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</si>
  <si>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</si>
  <si>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</si>
  <si>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</si>
  <si>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</si>
  <si>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</si>
  <si>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</si>
  <si>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</si>
  <si>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</si>
  <si>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</si>
  <si>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</si>
  <si>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</si>
  <si>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</si>
  <si>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</si>
  <si>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</si>
  <si>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</si>
  <si>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</si>
  <si>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</si>
  <si>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</si>
  <si>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</si>
  <si>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</si>
  <si>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</si>
  <si>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</si>
  <si>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</si>
  <si>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</si>
  <si>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</si>
  <si>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</si>
  <si>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</si>
  <si>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</si>
  <si>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</si>
  <si>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</si>
  <si>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</si>
  <si>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</si>
  <si>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</si>
  <si>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</si>
  <si>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</si>
  <si>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</si>
  <si>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</si>
  <si>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</si>
  <si>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</si>
  <si>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</si>
  <si>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</si>
  <si>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</si>
  <si>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</si>
  <si>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</si>
  <si>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</si>
  <si>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</si>
  <si>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</si>
  <si>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</si>
  <si>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</si>
  <si>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</si>
  <si>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</si>
  <si>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</si>
  <si>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</si>
  <si>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</si>
  <si>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</si>
  <si>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</si>
  <si>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</si>
  <si>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</si>
  <si>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</si>
  <si>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</si>
  <si>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</si>
  <si>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</si>
  <si>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</si>
  <si>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</si>
  <si>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</si>
  <si>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</si>
  <si>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</si>
  <si>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</si>
  <si>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</si>
  <si>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</si>
  <si>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</si>
  <si>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</si>
  <si>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</si>
  <si>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</si>
  <si>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</si>
  <si>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</si>
  <si>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</si>
  <si>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</si>
  <si>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</si>
  <si>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</si>
  <si>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</si>
  <si>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</si>
  <si>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</si>
  <si>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</si>
  <si>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</si>
  <si>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</si>
  <si>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</si>
  <si>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</si>
  <si>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</si>
  <si>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</si>
  <si>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</si>
  <si>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</si>
  <si>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</si>
  <si>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</si>
  <si>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</si>
  <si>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</si>
  <si>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</si>
  <si>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</si>
  <si>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</si>
  <si>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</si>
  <si>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</si>
  <si>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</si>
  <si>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</si>
  <si>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</si>
  <si>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</si>
  <si>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</si>
  <si>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</si>
  <si>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</si>
  <si>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</si>
  <si>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</si>
  <si>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</si>
  <si>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</si>
  <si>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</si>
  <si>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</si>
  <si>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</si>
  <si>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</si>
  <si>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</si>
  <si>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</si>
  <si>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</si>
  <si>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</si>
  <si>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</si>
  <si>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</si>
  <si>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</si>
  <si>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</si>
  <si>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</si>
  <si>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</si>
  <si>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</si>
  <si>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</si>
  <si>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</si>
  <si>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</si>
  <si>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</si>
  <si>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</si>
  <si>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</si>
  <si>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</si>
  <si>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</si>
  <si>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</si>
  <si>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</si>
  <si>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</si>
  <si>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</si>
  <si>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</si>
  <si>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</si>
  <si>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</si>
  <si>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</si>
  <si>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</si>
  <si>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</si>
  <si>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</si>
  <si>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</si>
  <si>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</si>
  <si>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</si>
  <si>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</si>
  <si>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</si>
  <si>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</si>
  <si>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</si>
  <si>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</si>
  <si>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</si>
  <si>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</si>
  <si>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</si>
  <si>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</si>
  <si>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</si>
  <si>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</si>
  <si>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</si>
  <si>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</si>
  <si>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</si>
  <si>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</si>
  <si>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</si>
  <si>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</si>
  <si>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</si>
  <si>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</si>
  <si>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</si>
  <si>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</si>
  <si>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</si>
  <si>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</si>
  <si>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</si>
  <si>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</si>
  <si>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</si>
  <si>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</si>
  <si>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</si>
  <si>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</si>
  <si>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</si>
  <si>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</si>
  <si>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</si>
  <si>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</si>
  <si>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</si>
  <si>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</si>
  <si>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</si>
  <si>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</si>
  <si>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</si>
  <si>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</si>
  <si>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</si>
  <si>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</si>
  <si>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</si>
  <si>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</si>
  <si>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</si>
  <si>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</si>
  <si>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</si>
  <si>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</si>
  <si>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</si>
  <si>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</si>
  <si>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</si>
  <si>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</si>
  <si>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</si>
  <si>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</si>
  <si>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</si>
  <si>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</si>
  <si>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</si>
  <si>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</si>
  <si>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</si>
  <si>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</si>
  <si>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</si>
  <si>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</si>
  <si>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</si>
  <si>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</si>
  <si>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</si>
  <si>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</si>
  <si>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</si>
  <si>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</si>
  <si>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</si>
  <si>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</si>
  <si>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</si>
  <si>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</si>
  <si>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</si>
  <si>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</si>
  <si>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</si>
  <si>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</si>
  <si>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</si>
  <si>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</si>
  <si>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</si>
  <si>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</si>
  <si>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</si>
  <si>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</si>
  <si>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</si>
  <si>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</si>
  <si>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</si>
  <si>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</si>
  <si>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</si>
  <si>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</si>
  <si>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</si>
  <si>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</si>
  <si>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</si>
  <si>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</si>
  <si>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</si>
  <si>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</si>
  <si>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</si>
  <si>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</si>
  <si>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</si>
  <si>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</si>
  <si>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</si>
  <si>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</si>
  <si>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</si>
  <si>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</si>
  <si>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</si>
  <si>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</si>
  <si>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</si>
  <si>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</si>
  <si>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</si>
  <si>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</si>
  <si>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</si>
  <si>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</si>
  <si>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</si>
  <si>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</si>
  <si>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</si>
  <si>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</si>
  <si>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</si>
  <si>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</si>
  <si>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</si>
  <si>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</si>
  <si>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</si>
  <si>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</si>
  <si>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</si>
  <si>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</si>
  <si>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</si>
  <si>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</si>
  <si>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</si>
  <si>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</si>
  <si>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</si>
  <si>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</si>
  <si>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</si>
  <si>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</si>
  <si>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</si>
  <si>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</si>
  <si>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</si>
  <si>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</si>
  <si>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</si>
  <si>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</si>
  <si>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</si>
  <si>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</si>
  <si>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</si>
  <si>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</si>
  <si>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</si>
  <si>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</si>
  <si>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</si>
  <si>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</si>
  <si>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</si>
  <si>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</si>
  <si>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</si>
  <si>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</si>
  <si>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</si>
  <si>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</si>
  <si>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</si>
  <si>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</si>
  <si>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</si>
  <si>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</si>
  <si>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</si>
  <si>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</si>
  <si>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</si>
  <si>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</si>
  <si>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</si>
  <si>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</si>
  <si>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</si>
  <si>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</si>
  <si>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</si>
  <si>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</si>
  <si>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</si>
  <si>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</si>
  <si>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</si>
  <si>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</si>
  <si>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</si>
  <si>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</si>
  <si>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</si>
  <si>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</si>
  <si>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</si>
  <si>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</si>
  <si>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</si>
  <si>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</si>
  <si>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</si>
  <si>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</si>
  <si>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</si>
  <si>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</si>
  <si>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</si>
  <si>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</si>
  <si>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</si>
  <si>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</si>
  <si>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</si>
  <si>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</si>
  <si>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</si>
  <si>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</si>
  <si>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</si>
  <si>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</si>
  <si>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</si>
  <si>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</si>
  <si>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</si>
  <si>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</si>
  <si>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</si>
  <si>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</si>
  <si>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</si>
  <si>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</si>
  <si>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</si>
  <si>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</si>
  <si>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</si>
  <si>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</si>
  <si>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</si>
  <si>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</si>
  <si>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</si>
  <si>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</si>
  <si>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</si>
  <si>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</si>
  <si>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</si>
  <si>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</si>
  <si>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</si>
  <si>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</si>
  <si>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</si>
  <si>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</si>
  <si>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</si>
  <si>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</si>
  <si>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</si>
  <si>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</si>
  <si>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</si>
  <si>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</si>
  <si>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</si>
  <si>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</si>
  <si>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</si>
  <si>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</si>
  <si>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</si>
  <si>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</si>
  <si>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</si>
  <si>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</si>
  <si>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</si>
  <si>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</si>
  <si>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</si>
  <si>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</si>
  <si>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</si>
  <si>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</si>
  <si>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</si>
  <si>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</si>
  <si>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</si>
  <si>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</si>
  <si>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</si>
  <si>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</si>
  <si>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</si>
  <si>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</si>
  <si>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</si>
  <si>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</si>
  <si>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</si>
  <si>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</si>
  <si>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</si>
  <si>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</si>
  <si>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</si>
  <si>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</si>
  <si>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</si>
  <si>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</si>
  <si>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</si>
  <si>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</si>
  <si>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</si>
  <si>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</si>
  <si>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</si>
  <si>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</si>
  <si>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</si>
  <si>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</si>
  <si>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</si>
  <si>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</si>
  <si>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</si>
  <si>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</si>
  <si>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</si>
  <si>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</si>
  <si>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</si>
  <si>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</si>
  <si>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</si>
  <si>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</si>
  <si>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</si>
  <si>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</si>
  <si>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</si>
  <si>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</si>
  <si>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</si>
  <si>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</si>
  <si>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</si>
  <si>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</si>
  <si>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</si>
  <si>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</si>
  <si>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</si>
  <si>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</si>
  <si>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</si>
  <si>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</si>
  <si>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</si>
  <si>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</si>
  <si>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</si>
  <si>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</si>
  <si>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</si>
  <si>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</si>
  <si>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</si>
  <si>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</si>
  <si>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</si>
  <si>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</si>
  <si>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</si>
  <si>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</si>
  <si>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</si>
  <si>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</si>
  <si>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</si>
  <si>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</si>
  <si>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</si>
  <si>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</si>
  <si>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</si>
  <si>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</si>
  <si>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</si>
  <si>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</si>
  <si>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</si>
  <si>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</si>
  <si>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</si>
  <si>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</si>
  <si>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</si>
  <si>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</si>
  <si>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</si>
  <si>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</si>
  <si>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</si>
  <si>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</si>
  <si>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</si>
  <si>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</si>
  <si>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</si>
  <si>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</si>
  <si>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</si>
  <si>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</si>
  <si>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</si>
  <si>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</si>
  <si>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</si>
  <si>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</si>
  <si>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</si>
  <si>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</si>
  <si>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</si>
  <si>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</si>
  <si>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</si>
  <si>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</si>
  <si>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</si>
  <si>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</si>
  <si>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</si>
  <si>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</si>
  <si>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</si>
  <si>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</si>
  <si>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</si>
  <si>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</si>
  <si>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</si>
  <si>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</si>
  <si>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</si>
  <si>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</si>
  <si>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</si>
  <si>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</si>
  <si>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</si>
  <si>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</si>
  <si>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</si>
  <si>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</si>
  <si>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</si>
  <si>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</si>
  <si>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</si>
  <si>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</si>
  <si>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</si>
  <si>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</si>
  <si>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</si>
  <si>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</si>
  <si>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</si>
  <si>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</si>
  <si>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</si>
  <si>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</si>
  <si>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</si>
  <si>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</si>
  <si>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</si>
  <si>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</si>
  <si>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</si>
  <si>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</si>
  <si>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</si>
  <si>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</si>
  <si>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</si>
  <si>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</si>
  <si>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</si>
  <si>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</si>
  <si>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</si>
  <si>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</si>
  <si>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</si>
  <si>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</si>
  <si>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</si>
  <si>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</si>
  <si>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</si>
  <si>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</si>
  <si>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</si>
  <si>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</si>
  <si>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</si>
  <si>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</si>
  <si>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</si>
  <si>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</si>
  <si>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</si>
  <si>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</si>
  <si>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</si>
  <si>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</si>
  <si>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</si>
  <si>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</si>
  <si>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</si>
  <si>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</si>
  <si>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</si>
  <si>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</si>
  <si>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</si>
  <si>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</si>
  <si>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</si>
  <si>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</si>
  <si>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</si>
  <si>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</si>
  <si>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</si>
  <si>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</si>
  <si>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</si>
  <si>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</si>
  <si>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</si>
  <si>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</si>
  <si>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</si>
  <si>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</si>
  <si>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</si>
  <si>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</si>
  <si>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</si>
  <si>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</si>
  <si>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</si>
  <si>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</si>
  <si>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</si>
  <si>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</si>
  <si>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</si>
  <si>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</si>
  <si>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</si>
  <si>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</si>
  <si>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</si>
  <si>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</si>
  <si>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</si>
  <si>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</si>
  <si>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</si>
  <si>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</si>
  <si>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</si>
  <si>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</si>
  <si>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</si>
  <si>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</si>
  <si>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</si>
  <si>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</si>
  <si>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</si>
  <si>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</si>
  <si>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</si>
  <si>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</si>
  <si>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</si>
  <si>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</si>
  <si>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</si>
  <si>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</si>
  <si>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</si>
  <si>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</si>
  <si>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</si>
  <si>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</si>
  <si>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</si>
  <si>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</si>
  <si>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</si>
  <si>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</si>
  <si>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</si>
  <si>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</si>
  <si>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</si>
  <si>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</si>
  <si>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</si>
  <si>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</si>
  <si>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</si>
  <si>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</si>
  <si>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</si>
  <si>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</si>
  <si>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</si>
  <si>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</si>
  <si>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</si>
  <si>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</si>
  <si>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</si>
  <si>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</si>
  <si>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</si>
  <si>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</si>
  <si>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</si>
  <si>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</si>
  <si>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</si>
  <si>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</si>
  <si>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</si>
  <si>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</si>
  <si>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</si>
  <si>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</si>
  <si>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</si>
  <si>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</si>
  <si>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</si>
  <si>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</si>
  <si>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</si>
  <si>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</si>
  <si>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</si>
  <si>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</si>
  <si>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</si>
  <si>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</si>
  <si>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</si>
  <si>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</si>
  <si>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</si>
  <si>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</si>
  <si>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</si>
  <si>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</si>
  <si>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</si>
  <si>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</si>
  <si>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</si>
  <si>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</si>
  <si>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</si>
  <si>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</si>
  <si>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</si>
  <si>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</si>
  <si>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</si>
  <si>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</si>
  <si>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</si>
  <si>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</si>
  <si>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</si>
  <si>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</si>
  <si>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</si>
  <si>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</si>
  <si>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</si>
  <si>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</si>
  <si>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</si>
  <si>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</si>
  <si>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</si>
  <si>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</si>
  <si>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</si>
  <si>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</si>
  <si>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</si>
  <si>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</si>
  <si>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</si>
  <si>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</si>
  <si>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</si>
  <si>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</si>
  <si>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</si>
  <si>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</si>
  <si>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</si>
  <si>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</si>
  <si>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</si>
  <si>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</si>
  <si>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</si>
  <si>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</si>
  <si>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</si>
  <si>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</si>
  <si>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</si>
  <si>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</si>
  <si>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</si>
  <si>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</si>
  <si>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</si>
  <si>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</si>
  <si>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</si>
  <si>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</si>
  <si>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</si>
  <si>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</si>
  <si>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</si>
  <si>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</si>
  <si>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</si>
  <si>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</si>
  <si>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</si>
  <si>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</si>
  <si>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</si>
  <si>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</si>
  <si>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</si>
  <si>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</si>
  <si>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</si>
  <si>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</si>
  <si>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</si>
  <si>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</si>
  <si>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</si>
  <si>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</si>
  <si>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</si>
  <si>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</si>
  <si>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</si>
  <si>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</si>
  <si>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</si>
  <si>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</si>
  <si>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</si>
  <si>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</si>
  <si>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</si>
  <si>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</si>
  <si>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</si>
  <si>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</si>
  <si>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</si>
  <si>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</si>
  <si>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</si>
  <si>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</si>
  <si>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</si>
  <si>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</si>
  <si>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</si>
  <si>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</si>
  <si>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</si>
  <si>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</si>
  <si>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</si>
  <si>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</si>
  <si>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</si>
  <si>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</si>
  <si>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</si>
  <si>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</si>
  <si>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</si>
  <si>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</si>
  <si>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</si>
  <si>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</si>
  <si>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</si>
  <si>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</si>
  <si>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</si>
  <si>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</si>
  <si>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</si>
  <si>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</si>
  <si>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</si>
  <si>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</si>
  <si>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</si>
  <si>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</si>
  <si>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</si>
  <si>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</si>
  <si>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</si>
  <si>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</si>
  <si>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</si>
  <si>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</si>
  <si>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</si>
  <si>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</si>
  <si>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</si>
  <si>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</si>
  <si>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</si>
  <si>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</si>
  <si>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</si>
  <si>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</si>
  <si>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</si>
  <si>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</si>
  <si>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</si>
  <si>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</si>
  <si>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</si>
  <si>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</si>
  <si>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</si>
  <si>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</si>
  <si>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</si>
  <si>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</si>
  <si>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</si>
  <si>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</si>
  <si>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</si>
  <si>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</si>
  <si>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</si>
  <si>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</si>
  <si>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</si>
  <si>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</si>
  <si>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</si>
  <si>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</si>
  <si>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</si>
  <si>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</si>
  <si>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</si>
  <si>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</si>
  <si>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</si>
  <si>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</si>
  <si>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</si>
  <si>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</si>
  <si>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</si>
  <si>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</si>
  <si>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</si>
  <si>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</si>
  <si>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</si>
  <si>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</si>
  <si>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</si>
  <si>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</si>
  <si>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</si>
  <si>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</si>
  <si>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</si>
  <si>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</si>
  <si>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</si>
  <si>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</si>
  <si>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</si>
  <si>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</si>
  <si>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</si>
  <si>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</si>
  <si>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</si>
  <si>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</si>
  <si>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</si>
  <si>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</si>
  <si>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</si>
  <si>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</si>
  <si>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</si>
  <si>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</si>
  <si>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</si>
  <si>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</si>
  <si>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</si>
  <si>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</si>
  <si>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</si>
  <si>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</si>
  <si>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</si>
  <si>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</si>
  <si>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</si>
  <si>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</si>
  <si>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</si>
  <si>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</si>
  <si>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</si>
  <si>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</si>
  <si>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</si>
  <si>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</si>
  <si>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</si>
  <si>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</si>
  <si>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</si>
  <si>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</si>
  <si>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</si>
  <si>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</si>
  <si>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</si>
  <si>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</si>
  <si>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</si>
  <si>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</si>
  <si>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</si>
  <si>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</si>
  <si>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</si>
  <si>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</si>
  <si>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</si>
  <si>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</si>
  <si>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</si>
  <si>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</si>
  <si>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</si>
  <si>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</si>
  <si>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</si>
  <si>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</si>
  <si>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</si>
  <si>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</si>
  <si>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</si>
  <si>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</si>
  <si>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</si>
  <si>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</si>
  <si>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</si>
  <si>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</si>
  <si>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</si>
  <si>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</si>
  <si>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</si>
  <si>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</si>
  <si>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</si>
  <si>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</si>
  <si>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</si>
  <si>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</si>
  <si>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</si>
  <si>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</si>
  <si>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</si>
  <si>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</si>
  <si>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</si>
  <si>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</si>
  <si>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</si>
  <si>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</si>
  <si>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</si>
  <si>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</si>
  <si>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</si>
  <si>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</si>
  <si>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</si>
  <si>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</si>
  <si>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</si>
  <si>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</si>
  <si>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</si>
  <si>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</si>
  <si>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</si>
  <si>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</si>
  <si>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</si>
  <si>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</si>
  <si>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</si>
  <si>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</si>
  <si>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</si>
  <si>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</si>
  <si>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</si>
  <si>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</si>
  <si>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</si>
  <si>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</si>
  <si>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</si>
  <si>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</si>
  <si>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</si>
  <si>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</si>
  <si>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</si>
  <si>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</si>
  <si>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</si>
  <si>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</si>
  <si>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</si>
  <si>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</si>
  <si>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</si>
  <si>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</si>
  <si>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</si>
  <si>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</si>
  <si>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</si>
  <si>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</si>
  <si>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</si>
  <si>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</si>
  <si>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</si>
  <si>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</si>
  <si>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</si>
  <si>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</si>
  <si>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</si>
  <si>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</si>
  <si>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</si>
  <si>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</si>
  <si>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</si>
  <si>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</si>
  <si>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</si>
  <si>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</si>
  <si>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</si>
  <si>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</si>
  <si>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</si>
  <si>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</si>
  <si>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</si>
  <si>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</si>
  <si>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</si>
  <si>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</si>
  <si>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</si>
  <si>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</si>
  <si>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</si>
  <si>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</si>
  <si>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</si>
  <si>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</si>
  <si>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</si>
  <si>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</si>
  <si>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</si>
  <si>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</si>
  <si>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</si>
  <si>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</si>
  <si>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</si>
  <si>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</si>
  <si>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</si>
  <si>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</si>
  <si>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</si>
  <si>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</si>
  <si>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</si>
  <si>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</si>
  <si>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</si>
  <si>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</si>
  <si>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</si>
  <si>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</si>
  <si>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</si>
  <si>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</si>
  <si>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</si>
  <si>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</si>
  <si>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</si>
  <si>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</si>
  <si>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</si>
  <si>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</si>
  <si>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</si>
  <si>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</si>
  <si>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</si>
  <si>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</si>
  <si>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</si>
  <si>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</si>
  <si>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</si>
  <si>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</si>
  <si>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</si>
  <si>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</si>
  <si>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</si>
  <si>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</si>
  <si>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</si>
  <si>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</si>
  <si>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</si>
  <si>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</si>
  <si>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</si>
  <si>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</si>
  <si>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</si>
  <si>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</si>
  <si>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</si>
  <si>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</si>
  <si>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</si>
  <si>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</si>
  <si>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</si>
  <si>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</si>
  <si>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</si>
  <si>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</si>
  <si>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</si>
  <si>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</si>
  <si>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</si>
  <si>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</si>
  <si>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</si>
  <si>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</si>
  <si>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</si>
  <si>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</si>
  <si>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</si>
  <si>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</si>
  <si>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</si>
  <si>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</si>
  <si>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</si>
  <si>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</si>
  <si>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</si>
  <si>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</si>
  <si>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</si>
  <si>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</si>
  <si>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</si>
  <si>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</si>
  <si>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</si>
  <si>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</si>
  <si>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</si>
  <si>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</si>
  <si>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</si>
  <si>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</si>
  <si>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</si>
  <si>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</si>
  <si>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</si>
  <si>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</si>
  <si>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</si>
  <si>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</si>
  <si>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</si>
  <si>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</si>
  <si>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</si>
  <si>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</si>
  <si>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</si>
  <si>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</si>
  <si>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</si>
  <si>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</si>
  <si>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</si>
  <si>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</si>
  <si>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</si>
  <si>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</si>
  <si>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</si>
  <si>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</si>
  <si>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</si>
  <si>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</si>
  <si>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</si>
  <si>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</si>
  <si>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</si>
  <si>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</si>
  <si>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</si>
  <si>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</si>
  <si>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</si>
  <si>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</si>
  <si>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</si>
  <si>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</si>
  <si>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</si>
  <si>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</si>
  <si>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</si>
  <si>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</si>
  <si>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</si>
  <si>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</si>
  <si>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</si>
  <si>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</si>
  <si>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</si>
  <si>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</si>
  <si>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</si>
  <si>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</si>
  <si>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</si>
  <si>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</si>
  <si>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</si>
  <si>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</si>
  <si>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</si>
  <si>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</si>
  <si>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</si>
  <si>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</si>
  <si>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</si>
  <si>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</si>
  <si>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</si>
  <si>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</si>
  <si>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</si>
  <si>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</si>
  <si>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</si>
  <si>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</si>
  <si>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</si>
  <si>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</si>
  <si>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</si>
  <si>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</si>
  <si>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</si>
  <si>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</si>
  <si>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</si>
  <si>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</si>
  <si>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</si>
  <si>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</si>
  <si>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</si>
  <si>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</si>
  <si>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</si>
  <si>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</si>
  <si>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</si>
  <si>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</si>
  <si>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</si>
  <si>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</si>
  <si>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</si>
  <si>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</si>
  <si>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</si>
  <si>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</si>
  <si>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</si>
  <si>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</si>
  <si>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</si>
  <si>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</si>
  <si>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</si>
  <si>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</si>
  <si>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</si>
  <si>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</si>
  <si>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</si>
  <si>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</si>
  <si>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</si>
  <si>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</si>
  <si>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</si>
  <si>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</si>
  <si>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</si>
  <si>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</si>
  <si>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</si>
  <si>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</si>
  <si>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</si>
  <si>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</si>
  <si>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</si>
  <si>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</si>
  <si>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</si>
  <si>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</si>
  <si>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</si>
  <si>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</si>
  <si>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</si>
  <si>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</si>
  <si>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</si>
  <si>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</si>
  <si>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</si>
  <si>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</si>
  <si>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</si>
  <si>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</si>
  <si>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</si>
  <si>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</si>
  <si>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</si>
  <si>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</si>
  <si>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</si>
  <si>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</si>
  <si>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</si>
  <si>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</si>
  <si>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</si>
  <si>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</si>
  <si>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</si>
  <si>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</si>
  <si>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</si>
  <si>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</si>
  <si>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</si>
  <si>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</si>
  <si>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</si>
  <si>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</si>
  <si>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</si>
  <si>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</si>
  <si>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</si>
  <si>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</si>
  <si>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</si>
  <si>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</si>
  <si>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</si>
  <si>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</si>
  <si>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</si>
  <si>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</si>
  <si>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</si>
  <si>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</si>
  <si>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</si>
  <si>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</si>
  <si>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</si>
  <si>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</si>
  <si>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</si>
  <si>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</si>
  <si>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</si>
  <si>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</si>
  <si>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</si>
  <si>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</si>
  <si>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</si>
  <si>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</si>
  <si>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</si>
  <si>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</si>
  <si>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</si>
  <si>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</si>
  <si>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</si>
  <si>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</si>
  <si>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</si>
  <si>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</si>
  <si>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</si>
  <si>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</si>
  <si>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</si>
  <si>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</si>
  <si>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</si>
  <si>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</si>
  <si>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</si>
  <si>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</si>
  <si>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</si>
  <si>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</si>
  <si>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</si>
  <si>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</si>
  <si>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</si>
  <si>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</si>
  <si>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</si>
  <si>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</si>
  <si>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</si>
  <si>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</si>
  <si>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</si>
  <si>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</si>
  <si>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</si>
  <si>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</si>
  <si>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</si>
  <si>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</si>
  <si>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</si>
  <si>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</si>
  <si>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</si>
  <si>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</si>
  <si>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</si>
  <si>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</si>
  <si>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</si>
  <si>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</si>
  <si>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</si>
  <si>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</si>
  <si>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</si>
  <si>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</si>
  <si>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</si>
  <si>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</si>
  <si>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</si>
  <si>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</si>
  <si>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</si>
  <si>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</si>
  <si>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</si>
  <si>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</si>
  <si>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</si>
  <si>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</si>
  <si>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</si>
  <si>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</si>
  <si>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</si>
  <si>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</si>
  <si>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</si>
  <si>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</si>
  <si>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</si>
  <si>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</si>
  <si>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</si>
  <si>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</si>
  <si>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</si>
  <si>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</si>
  <si>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</si>
  <si>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</si>
  <si>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</si>
  <si>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</si>
  <si>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</si>
  <si>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</si>
  <si>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</si>
  <si>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</si>
  <si>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</si>
  <si>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</si>
  <si>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</si>
  <si>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</si>
  <si>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</si>
  <si>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</si>
  <si>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</si>
  <si>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</si>
  <si>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</si>
  <si>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</si>
  <si>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</si>
  <si>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</si>
  <si>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</si>
  <si>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</si>
  <si>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</si>
  <si>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</si>
  <si>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</si>
  <si>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</si>
  <si>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</si>
  <si>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</si>
  <si>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</si>
  <si>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</si>
  <si>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</si>
  <si>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</si>
  <si>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</si>
  <si>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</si>
  <si>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</si>
  <si>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</si>
  <si>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</si>
  <si>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</si>
  <si>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</si>
  <si>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</si>
  <si>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</si>
  <si>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</si>
  <si>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</si>
  <si>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</si>
  <si>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</si>
  <si>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</si>
  <si>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</si>
  <si>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</si>
  <si>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</si>
  <si>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</si>
  <si>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</si>
  <si>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</si>
  <si>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</si>
  <si>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</si>
  <si>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</si>
  <si>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</si>
  <si>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</si>
  <si>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</si>
  <si>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</si>
  <si>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</si>
  <si>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</si>
  <si>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</si>
  <si>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</si>
  <si>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</si>
  <si>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</si>
  <si>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</si>
  <si>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</si>
  <si>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</si>
  <si>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</si>
  <si>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</si>
  <si>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</si>
  <si>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</si>
  <si>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</si>
  <si>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</si>
  <si>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</si>
  <si>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</si>
  <si>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</si>
  <si>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</si>
  <si>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</si>
  <si>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</si>
  <si>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</si>
  <si>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</si>
  <si>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</si>
  <si>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</si>
  <si>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</si>
  <si>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</si>
  <si>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</si>
  <si>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</si>
  <si>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</si>
  <si>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</si>
  <si>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</si>
  <si>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</si>
  <si>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</si>
  <si>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</si>
  <si>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</si>
  <si>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</si>
  <si>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</si>
  <si>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</si>
  <si>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</si>
  <si>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</si>
  <si>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</si>
  <si>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</si>
  <si>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</si>
  <si>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</si>
  <si>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</si>
  <si>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</si>
  <si>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</si>
  <si>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</si>
  <si>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</si>
  <si>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</si>
  <si>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</si>
  <si>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</si>
  <si>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</si>
  <si>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</si>
  <si>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</si>
  <si>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</si>
  <si>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</si>
  <si>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</si>
  <si>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</si>
  <si>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</si>
  <si>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</si>
  <si>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</si>
  <si>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</si>
  <si>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</si>
  <si>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</si>
  <si>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</si>
  <si>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</si>
  <si>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</si>
  <si>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</si>
  <si>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</si>
  <si>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</si>
  <si>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</si>
  <si>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</si>
  <si>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</si>
  <si>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</si>
  <si>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</si>
  <si>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</si>
  <si>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</si>
  <si>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</si>
  <si>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</si>
  <si>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</si>
  <si>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</si>
  <si>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</si>
  <si>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</si>
  <si>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</si>
  <si>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</si>
  <si>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</si>
  <si>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</si>
  <si>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</si>
  <si>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</si>
  <si>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</si>
  <si>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</si>
  <si>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</si>
  <si>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</si>
  <si>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</si>
  <si>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</si>
  <si>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</si>
  <si>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</si>
  <si>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</si>
  <si>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</si>
  <si>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</si>
  <si>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</si>
  <si>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</si>
  <si>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</si>
  <si>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</si>
  <si>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</si>
  <si>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</si>
  <si>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</si>
  <si>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</si>
  <si>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</si>
  <si>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</si>
  <si>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</si>
  <si>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</si>
  <si>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</si>
  <si>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</si>
  <si>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</si>
  <si>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</si>
  <si>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</si>
  <si>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</si>
  <si>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</si>
  <si>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</si>
  <si>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</si>
  <si>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</si>
  <si>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</si>
  <si>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</si>
  <si>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</si>
  <si>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</si>
  <si>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</si>
  <si>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</si>
  <si>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</si>
  <si>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</si>
  <si>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</si>
  <si>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</si>
  <si>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</si>
  <si>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</si>
  <si>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</si>
  <si>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</si>
  <si>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</si>
  <si>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</si>
  <si>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</si>
  <si>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</si>
  <si>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</si>
  <si>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</si>
  <si>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</si>
  <si>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</si>
  <si>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</si>
  <si>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</si>
  <si>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</si>
  <si>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</si>
  <si>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</si>
  <si>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</si>
  <si>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</si>
  <si>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</si>
  <si>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</si>
  <si>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Sales</t>
  </si>
  <si>
    <t>Jan</t>
  </si>
  <si>
    <t>Feb</t>
  </si>
  <si>
    <t>Mar</t>
  </si>
  <si>
    <t>Apr</t>
  </si>
  <si>
    <t>May</t>
  </si>
  <si>
    <t>Jun</t>
  </si>
  <si>
    <t>Jul</t>
  </si>
  <si>
    <t>Aug</t>
  </si>
  <si>
    <t>Sep</t>
  </si>
  <si>
    <t>Oct</t>
  </si>
  <si>
    <t>Nov</t>
  </si>
  <si>
    <t>Dec</t>
  </si>
  <si>
    <t>Sum of Profit</t>
  </si>
  <si>
    <t>Sum of Quantity</t>
  </si>
  <si>
    <t>Count of Order ID</t>
  </si>
  <si>
    <t>Sum of Profit Margin</t>
  </si>
  <si>
    <t>Total Sales</t>
  </si>
  <si>
    <t>Total Profit</t>
  </si>
  <si>
    <t>Total Quantity</t>
  </si>
  <si>
    <t>Total Orders</t>
  </si>
  <si>
    <t>Total Profit Margin</t>
  </si>
  <si>
    <t>Total =</t>
  </si>
  <si>
    <t xml:space="preserve">Total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</si>
</sst>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 0.00,&quot;K&quot;"/>
    <numFmt numFmtId="165" formatCode="0.0%"/>
    <numFmt numFmtId="166" formatCode="[Green]\▲0.00%\\;[Red]\▼0.00%"/>
    <numFmt numFmtId="167" formatCode="_-[$$-409]* #,##0.00_ ;_-[$$-409]* \-#,##0.00\ ;_-[$$-409]* &quot;-&quot;??_ ;_-@_ "/>
    <numFmt numFmtId="168" formatCode="&quot;#&quot;\ 00"/>
  </numFmts>
  <fonts count="3" x14ac:knownFonts="1">
    <font>
      <sz val="11"/>
      <color theme="1"/>
      <name val="Calibri"/>
      <family val="2"/>
      <scheme val="minor"/>
    </font>
    <font>
      <sz val="11"/>
      <color theme="1"/>
      <name val="Lato Black"/>
      <family val="2"/>
    </font>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0" applyNumberFormat="1" applyAlignment="1">
      <alignment horizontal="right" vertical="top"/>
    </xf>
    <xf numFmtId="9" fontId="0" fillId="0" borderId="0" xfId="0" applyNumberFormat="1"/>
    <xf numFmtId="165" fontId="0" fillId="0" borderId="0" xfId="0" applyNumberFormat="1"/>
    <xf numFmtId="164" fontId="0" fillId="0" borderId="0" xfId="0" pivotButton="1" applyNumberFormat="1"/>
    <xf numFmtId="164" fontId="0" fillId="0" borderId="0" xfId="0" applyNumberFormat="1" applyAlignment="1">
      <alignment horizontal="left"/>
    </xf>
    <xf numFmtId="166" fontId="0" fillId="0" borderId="0" xfId="0" applyNumberFormat="1"/>
    <xf numFmtId="0" fontId="1" fillId="2" borderId="0" xfId="0" applyFont="1" applyFill="1"/>
    <xf numFmtId="164" fontId="1" fillId="2" borderId="0" xfId="0" applyNumberFormat="1" applyFont="1" applyFill="1"/>
    <xf numFmtId="167" fontId="0" fillId="0" borderId="0" xfId="0" applyNumberFormat="1"/>
    <xf numFmtId="167" fontId="0" fillId="0" borderId="0" xfId="1" applyNumberFormat="1" applyFont="1"/>
    <xf numFmtId="168" fontId="0" fillId="0" borderId="0" xfId="0" applyNumberFormat="1"/>
    <xf numFmtId="10" fontId="0" fillId="0" borderId="0" xfId="1" applyNumberFormat="1" applyFont="1"/>
    <xf numFmtId="0" fontId="0" fillId="0" borderId="0" xfId="0" applyNumberFormat="1"/>
    <xf numFmtId="0" fontId="0" fillId="0" borderId="0" xfId="0" pivotButton="1" applyNumberFormat="1"/>
    <xf numFmtId="0" fontId="0" fillId="0" borderId="0" xfId="0" applyNumberFormat="1" applyAlignment="1">
      <alignment horizontal="left"/>
    </xf>
  </cellXfs>
  <cellStyles count="2">
    <cellStyle name="Normal" xfId="0" builtinId="0"/>
    <cellStyle name="Percent" xfId="1" builtinId="5"/>
  </cellStyles>
  <dxfs count="67">
    <dxf>
      <numFmt numFmtId="0" formatCode="General"/>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5" formatCode="0.0%"/>
    </dxf>
    <dxf>
      <numFmt numFmtId="165" formatCode="0.0%"/>
    </dxf>
    <dxf>
      <numFmt numFmtId="164" formatCode="\$\ 0.00,&quot;K&quot;"/>
    </dxf>
    <dxf>
      <numFmt numFmtId="164" formatCode="\$\ 0.00,&quot;K&quot;"/>
    </dxf>
    <dxf>
      <numFmt numFmtId="164" formatCode="\$\ 0.00,&quot;K&quot;"/>
    </dxf>
    <dxf>
      <numFmt numFmtId="164" formatCode="\$\ 0.00,&quot;K&quot;"/>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164" formatCode="\$\ 0.00,&quot;K&quot;"/>
    </dxf>
    <dxf>
      <numFmt numFmtId="164" formatCode="\$\ 0.00,&quot;K&quot;"/>
    </dxf>
    <dxf>
      <numFmt numFmtId="164" formatCode="\$\ 0.00,&quot;K&quot;"/>
    </dxf>
    <dxf>
      <numFmt numFmtId="164" formatCode="\$\ 0.00,&quot;K&quot;"/>
    </dxf>
    <dxf>
      <numFmt numFmtId="165" formatCode="0.0%"/>
    </dxf>
    <dxf>
      <numFmt numFmtId="165" formatCode="0.0%"/>
    </dxf>
    <dxf>
      <numFmt numFmtId="164" formatCode="\$\ 0.00,&quot;K&quot;"/>
    </dxf>
    <dxf>
      <numFmt numFmtId="164" formatCode="\$\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numFmt numFmtId="0" formatCode="General"/>
    </dxf>
    <dxf>
      <font>
        <color theme="0" tint="-4.9989318521683403E-2"/>
      </font>
      <border>
        <left style="thin">
          <color theme="4"/>
        </left>
        <right style="thin">
          <color theme="4"/>
        </right>
        <top style="thin">
          <color theme="4"/>
        </top>
        <bottom style="thin">
          <color theme="4"/>
        </bottom>
        <vertical/>
        <horizontal/>
      </border>
    </dxf>
    <dxf>
      <font>
        <b/>
        <i val="0"/>
        <color theme="0" tint="-4.9989318521683403E-2"/>
      </font>
      <fill>
        <patternFill patternType="solid">
          <bgColor theme="1"/>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 2" pivot="0" table="0" count="10" xr9:uid="{D906FE3D-2BA7-46F7-85FB-91F95F013F9A}">
      <tableStyleElement type="wholeTable" dxfId="66"/>
      <tableStyleElement type="headerRow" dxfId="6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4" tint="0.59999389629810485"/>
              <bgColor theme="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350025951"/>
        <c:axId val="350048031"/>
      </c:lineChart>
      <c:catAx>
        <c:axId val="350025951"/>
        <c:scaling>
          <c:orientation val="minMax"/>
        </c:scaling>
        <c:delete val="1"/>
        <c:axPos val="b"/>
        <c:numFmt formatCode="General" sourceLinked="1"/>
        <c:majorTickMark val="none"/>
        <c:minorTickMark val="none"/>
        <c:tickLblPos val="nextTo"/>
        <c:crossAx val="350048031"/>
        <c:crosses val="autoZero"/>
        <c:auto val="1"/>
        <c:lblAlgn val="ctr"/>
        <c:lblOffset val="100"/>
        <c:noMultiLvlLbl val="0"/>
      </c:catAx>
      <c:valAx>
        <c:axId val="350048031"/>
        <c:scaling>
          <c:orientation val="minMax"/>
        </c:scaling>
        <c:delete val="1"/>
        <c:axPos val="l"/>
        <c:numFmt formatCode="General" sourceLinked="1"/>
        <c:majorTickMark val="none"/>
        <c:minorTickMark val="none"/>
        <c:tickLblPos val="nextTo"/>
        <c:crossAx val="35002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952131439"/>
        <c:axId val="1952134799"/>
      </c:lineChart>
      <c:catAx>
        <c:axId val="1952131439"/>
        <c:scaling>
          <c:orientation val="minMax"/>
        </c:scaling>
        <c:delete val="1"/>
        <c:axPos val="b"/>
        <c:numFmt formatCode="General" sourceLinked="1"/>
        <c:majorTickMark val="none"/>
        <c:minorTickMark val="none"/>
        <c:tickLblPos val="nextTo"/>
        <c:crossAx val="1952134799"/>
        <c:crosses val="autoZero"/>
        <c:auto val="1"/>
        <c:lblAlgn val="ctr"/>
        <c:lblOffset val="100"/>
        <c:noMultiLvlLbl val="0"/>
      </c:catAx>
      <c:valAx>
        <c:axId val="1952134799"/>
        <c:scaling>
          <c:orientation val="minMax"/>
        </c:scaling>
        <c:delete val="1"/>
        <c:axPos val="l"/>
        <c:numFmt formatCode="General" sourceLinked="1"/>
        <c:majorTickMark val="none"/>
        <c:minorTickMark val="none"/>
        <c:tickLblPos val="nextTo"/>
        <c:crossAx val="195213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22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952153519"/>
        <c:axId val="1952130959"/>
      </c:lineChart>
      <c:catAx>
        <c:axId val="1952153519"/>
        <c:scaling>
          <c:orientation val="minMax"/>
        </c:scaling>
        <c:delete val="1"/>
        <c:axPos val="b"/>
        <c:numFmt formatCode="General" sourceLinked="1"/>
        <c:majorTickMark val="none"/>
        <c:minorTickMark val="none"/>
        <c:tickLblPos val="nextTo"/>
        <c:crossAx val="1952130959"/>
        <c:crosses val="autoZero"/>
        <c:auto val="1"/>
        <c:lblAlgn val="ctr"/>
        <c:lblOffset val="100"/>
        <c:noMultiLvlLbl val="0"/>
      </c:catAx>
      <c:valAx>
        <c:axId val="1952130959"/>
        <c:scaling>
          <c:orientation val="minMax"/>
        </c:scaling>
        <c:delete val="1"/>
        <c:axPos val="l"/>
        <c:numFmt formatCode="General" sourceLinked="1"/>
        <c:majorTickMark val="none"/>
        <c:minorTickMark val="none"/>
        <c:tickLblPos val="nextTo"/>
        <c:crossAx val="195215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Analysis.xlsx]Combo Chart!PivotTable1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blipFill>
                    <a:blip xmlns:r="http://schemas.openxmlformats.org/officeDocument/2006/relationships" r:embed="rId3"/>
                    <a:tile tx="0" ty="0" sx="100000" sy="100000" flip="none" algn="tl"/>
                  </a:blip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4">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DDA-4F80-9A21-3362AA950131}"/>
            </c:ext>
          </c:extLst>
        </c:ser>
        <c:dLbls>
          <c:showLegendKey val="0"/>
          <c:showVal val="0"/>
          <c:showCatName val="0"/>
          <c:showSerName val="0"/>
          <c:showPercent val="0"/>
          <c:showBubbleSize val="0"/>
        </c:dLbls>
        <c:axId val="796351199"/>
        <c:axId val="796359839"/>
      </c:areaChart>
      <c:barChart>
        <c:barDir val="col"/>
        <c:grouping val="clustered"/>
        <c:varyColors val="0"/>
        <c:ser>
          <c:idx val="0"/>
          <c:order val="0"/>
          <c:tx>
            <c:strRef>
              <c:f>'Combo Chart'!$B$3</c:f>
              <c:strCache>
                <c:ptCount val="1"/>
                <c:pt idx="0">
                  <c:v>Sum of Sales</c:v>
                </c:pt>
              </c:strCache>
            </c:strRef>
          </c:tx>
          <c:spPr>
            <a:solidFill>
              <a:schemeClr val="accent1">
                <a:lumMod val="5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DDA-4F80-9A21-3362AA950131}"/>
            </c:ext>
          </c:extLst>
        </c:ser>
        <c:dLbls>
          <c:showLegendKey val="0"/>
          <c:showVal val="0"/>
          <c:showCatName val="0"/>
          <c:showSerName val="0"/>
          <c:showPercent val="0"/>
          <c:showBubbleSize val="0"/>
        </c:dLbls>
        <c:gapWidth val="106"/>
        <c:overlap val="-42"/>
        <c:axId val="796351199"/>
        <c:axId val="796359839"/>
      </c:barChart>
      <c:catAx>
        <c:axId val="7963511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0"/>
          <a:lstStyle/>
          <a:p>
            <a:pPr>
              <a:defRPr sz="800" b="0" i="0" u="none" strike="noStrike" kern="1200" baseline="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796359839"/>
        <c:crosses val="autoZero"/>
        <c:auto val="1"/>
        <c:lblAlgn val="ctr"/>
        <c:lblOffset val="100"/>
        <c:noMultiLvlLbl val="0"/>
      </c:catAx>
      <c:valAx>
        <c:axId val="796359839"/>
        <c:scaling>
          <c:orientation val="minMax"/>
        </c:scaling>
        <c:delete val="1"/>
        <c:axPos val="l"/>
        <c:numFmt formatCode="\$\ 0.00,&quot;K&quot;" sourceLinked="1"/>
        <c:majorTickMark val="out"/>
        <c:minorTickMark val="none"/>
        <c:tickLblPos val="nextTo"/>
        <c:crossAx val="79635119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blipFill>
            <a:blip xmlns:r="http://schemas.openxmlformats.org/officeDocument/2006/relationships" r:embed="rId3"/>
            <a:tile tx="0" ty="0" sx="100000" sy="100000" flip="none" algn="tl"/>
          </a:blip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0">
                <a:schemeClr val="accent5">
                  <a:lumMod val="60000"/>
                  <a:lumOff val="40000"/>
                </a:schemeClr>
              </a:gs>
              <a:gs pos="100000">
                <a:schemeClr val="dk1">
                  <a:lumMod val="99000"/>
                  <a:satMod val="120000"/>
                  <a:shade val="78000"/>
                </a:schemeClr>
              </a:gs>
            </a:gsLst>
            <a:lin ang="5400000" scaled="0"/>
          </a:gradFill>
          <a:ln w="19050">
            <a:noFill/>
          </a:ln>
          <a:effectLst/>
        </c:spPr>
        <c:dLbl>
          <c:idx val="0"/>
          <c:layout>
            <c:manualLayout>
              <c:x val="7.9161884502361529E-2"/>
              <c:y val="-0.133180138691378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accent4">
                  <a:lumMod val="40000"/>
                  <a:lumOff val="60000"/>
                </a:schemeClr>
              </a:gs>
              <a:gs pos="100000">
                <a:schemeClr val="dk1">
                  <a:lumMod val="99000"/>
                  <a:satMod val="120000"/>
                  <a:shade val="78000"/>
                </a:schemeClr>
              </a:gs>
            </a:gsLst>
            <a:lin ang="5400000" scaled="0"/>
          </a:gradFill>
          <a:ln w="19050">
            <a:noFill/>
          </a:ln>
          <a:effectLst/>
        </c:spPr>
        <c:dLbl>
          <c:idx val="0"/>
          <c:layout>
            <c:manualLayout>
              <c:x val="0.18294211725425635"/>
              <c:y val="7.973655544358953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chemeClr val="accent5">
                  <a:lumMod val="50000"/>
                </a:schemeClr>
              </a:gs>
              <a:gs pos="100000">
                <a:schemeClr val="dk1">
                  <a:lumMod val="99000"/>
                  <a:satMod val="120000"/>
                  <a:shade val="78000"/>
                </a:schemeClr>
              </a:gs>
            </a:gsLst>
            <a:lin ang="5400000" scaled="0"/>
          </a:gradFill>
          <a:ln w="19050">
            <a:noFill/>
          </a:ln>
          <a:effectLst/>
        </c:spPr>
        <c:dLbl>
          <c:idx val="0"/>
          <c:layout>
            <c:manualLayout>
              <c:x val="-3.4610670831886355E-2"/>
              <c:y val="-0.191367733064614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spPr>
            <a:ln>
              <a:noFill/>
            </a:ln>
          </c:spPr>
          <c:dPt>
            <c:idx val="0"/>
            <c:bubble3D val="0"/>
            <c:explosion val="1"/>
            <c:spPr>
              <a:gradFill>
                <a:gsLst>
                  <a:gs pos="0">
                    <a:schemeClr val="accent5">
                      <a:lumMod val="60000"/>
                      <a:lumOff val="40000"/>
                    </a:schemeClr>
                  </a:gs>
                  <a:gs pos="100000">
                    <a:schemeClr val="dk1">
                      <a:lumMod val="99000"/>
                      <a:satMod val="120000"/>
                      <a:shade val="78000"/>
                    </a:schemeClr>
                  </a:gs>
                </a:gsLst>
                <a:lin ang="5400000" scaled="0"/>
              </a:gradFill>
              <a:ln w="19050">
                <a:noFill/>
              </a:ln>
              <a:effectLst/>
            </c:spPr>
            <c:extLst>
              <c:ext xmlns:c16="http://schemas.microsoft.com/office/drawing/2014/chart" uri="{C3380CC4-5D6E-409C-BE32-E72D297353CC}">
                <c16:uniqueId val="{00000001-34FF-469C-A521-25B149BCEAAA}"/>
              </c:ext>
            </c:extLst>
          </c:dPt>
          <c:dPt>
            <c:idx val="1"/>
            <c:bubble3D val="0"/>
            <c:spPr>
              <a:gradFill>
                <a:gsLst>
                  <a:gs pos="0">
                    <a:schemeClr val="accent4">
                      <a:lumMod val="40000"/>
                      <a:lumOff val="60000"/>
                    </a:schemeClr>
                  </a:gs>
                  <a:gs pos="100000">
                    <a:schemeClr val="dk1">
                      <a:lumMod val="99000"/>
                      <a:satMod val="120000"/>
                      <a:shade val="78000"/>
                    </a:schemeClr>
                  </a:gs>
                </a:gsLst>
                <a:lin ang="5400000" scaled="0"/>
              </a:gradFill>
              <a:ln w="19050">
                <a:noFill/>
              </a:ln>
              <a:effectLst/>
            </c:spPr>
            <c:extLst>
              <c:ext xmlns:c16="http://schemas.microsoft.com/office/drawing/2014/chart" uri="{C3380CC4-5D6E-409C-BE32-E72D297353CC}">
                <c16:uniqueId val="{00000003-34FF-469C-A521-25B149BCEAAA}"/>
              </c:ext>
            </c:extLst>
          </c:dPt>
          <c:dPt>
            <c:idx val="2"/>
            <c:bubble3D val="0"/>
            <c:explosion val="2"/>
            <c:spPr>
              <a:gradFill>
                <a:gsLst>
                  <a:gs pos="0">
                    <a:schemeClr val="accent5">
                      <a:lumMod val="50000"/>
                    </a:schemeClr>
                  </a:gs>
                  <a:gs pos="100000">
                    <a:schemeClr val="dk1">
                      <a:lumMod val="99000"/>
                      <a:satMod val="120000"/>
                      <a:shade val="78000"/>
                    </a:schemeClr>
                  </a:gs>
                </a:gsLst>
                <a:lin ang="5400000" scaled="0"/>
              </a:gradFill>
              <a:ln w="19050">
                <a:noFill/>
              </a:ln>
              <a:effectLst/>
            </c:spPr>
            <c:extLst>
              <c:ext xmlns:c16="http://schemas.microsoft.com/office/drawing/2014/chart" uri="{C3380CC4-5D6E-409C-BE32-E72D297353CC}">
                <c16:uniqueId val="{00000005-34FF-469C-A521-25B149BCEAAA}"/>
              </c:ext>
            </c:extLst>
          </c:dPt>
          <c:dLbls>
            <c:dLbl>
              <c:idx val="0"/>
              <c:layout>
                <c:manualLayout>
                  <c:x val="7.9161884502361529E-2"/>
                  <c:y val="-0.133180138691378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FF-469C-A521-25B149BCEAAA}"/>
                </c:ext>
              </c:extLst>
            </c:dLbl>
            <c:dLbl>
              <c:idx val="1"/>
              <c:layout>
                <c:manualLayout>
                  <c:x val="0.18294211725425635"/>
                  <c:y val="7.973655544358953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FF-469C-A521-25B149BCEAAA}"/>
                </c:ext>
              </c:extLst>
            </c:dLbl>
            <c:dLbl>
              <c:idx val="2"/>
              <c:layout>
                <c:manualLayout>
                  <c:x val="-3.4610670831886355E-2"/>
                  <c:y val="-0.191367733064614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FF-469C-A521-25B149BCEAA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4FF-469C-A521-25B149BCEAAA}"/>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5">
                  <a:lumMod val="50000"/>
                </a:schemeClr>
              </a:gs>
              <a:gs pos="75000">
                <a:schemeClr val="accent5">
                  <a:lumMod val="40000"/>
                  <a:lumOff val="60000"/>
                </a:schemeClr>
              </a:gs>
              <a:gs pos="50000">
                <a:schemeClr val="accent5">
                  <a:lumMod val="60000"/>
                  <a:lumOff val="40000"/>
                </a:schemeClr>
              </a:gs>
              <a:gs pos="25000">
                <a:schemeClr val="accent5">
                  <a:lumMod val="75000"/>
                </a:schemeClr>
              </a:gs>
              <a:gs pos="100000">
                <a:schemeClr val="accent4">
                  <a:lumMod val="60000"/>
                  <a:lumOff val="40000"/>
                </a:schemeClr>
              </a:gs>
            </a:gsLst>
            <a:lin ang="600000" scaled="0"/>
          </a:gradFill>
          <a:ln w="12700">
            <a:solidFill>
              <a:schemeClr val="dk1">
                <a:shade val="1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5">
                  <a:lumMod val="50000"/>
                </a:schemeClr>
              </a:gs>
              <a:gs pos="75000">
                <a:schemeClr val="accent5">
                  <a:lumMod val="40000"/>
                  <a:lumOff val="60000"/>
                </a:schemeClr>
              </a:gs>
              <a:gs pos="50000">
                <a:schemeClr val="accent5">
                  <a:lumMod val="60000"/>
                  <a:lumOff val="40000"/>
                </a:schemeClr>
              </a:gs>
              <a:gs pos="25000">
                <a:schemeClr val="accent5">
                  <a:lumMod val="75000"/>
                </a:schemeClr>
              </a:gs>
              <a:gs pos="100000">
                <a:schemeClr val="accent4">
                  <a:lumMod val="60000"/>
                  <a:lumOff val="40000"/>
                </a:schemeClr>
              </a:gs>
            </a:gsLst>
            <a:lin ang="600000" scaled="0"/>
          </a:gradFill>
          <a:ln w="12700">
            <a:noFill/>
          </a:ln>
          <a:effectLst/>
        </c:spPr>
      </c:pivotFmt>
      <c:pivotFmt>
        <c:idx val="4"/>
        <c:spPr>
          <a:gradFill>
            <a:gsLst>
              <a:gs pos="0">
                <a:schemeClr val="accent5">
                  <a:lumMod val="50000"/>
                </a:schemeClr>
              </a:gs>
              <a:gs pos="75000">
                <a:schemeClr val="accent5">
                  <a:lumMod val="40000"/>
                  <a:lumOff val="60000"/>
                </a:schemeClr>
              </a:gs>
              <a:gs pos="50000">
                <a:schemeClr val="accent5">
                  <a:lumMod val="60000"/>
                  <a:lumOff val="40000"/>
                </a:schemeClr>
              </a:gs>
              <a:gs pos="25000">
                <a:schemeClr val="accent5">
                  <a:lumMod val="75000"/>
                </a:schemeClr>
              </a:gs>
              <a:gs pos="100000">
                <a:schemeClr val="accent4">
                  <a:lumMod val="60000"/>
                  <a:lumOff val="40000"/>
                </a:schemeClr>
              </a:gs>
            </a:gsLst>
            <a:lin ang="600000" scaled="0"/>
          </a:gradFill>
          <a:ln w="12700">
            <a:solidFill>
              <a:schemeClr val="dk1">
                <a:shade val="15000"/>
              </a:schemeClr>
            </a:solidFill>
          </a:ln>
          <a:effectLst/>
        </c:spPr>
      </c:pivotFmt>
      <c:pivotFmt>
        <c:idx val="5"/>
        <c:spPr>
          <a:gradFill>
            <a:gsLst>
              <a:gs pos="0">
                <a:schemeClr val="accent5">
                  <a:lumMod val="50000"/>
                </a:schemeClr>
              </a:gs>
              <a:gs pos="75000">
                <a:schemeClr val="accent5">
                  <a:lumMod val="40000"/>
                  <a:lumOff val="60000"/>
                </a:schemeClr>
              </a:gs>
              <a:gs pos="50000">
                <a:schemeClr val="accent5">
                  <a:lumMod val="60000"/>
                  <a:lumOff val="40000"/>
                </a:schemeClr>
              </a:gs>
              <a:gs pos="25000">
                <a:schemeClr val="accent5">
                  <a:lumMod val="75000"/>
                </a:schemeClr>
              </a:gs>
              <a:gs pos="100000">
                <a:schemeClr val="accent4">
                  <a:lumMod val="60000"/>
                  <a:lumOff val="40000"/>
                </a:schemeClr>
              </a:gs>
            </a:gsLst>
            <a:lin ang="600000" scaled="0"/>
          </a:gradFill>
          <a:ln w="12700">
            <a:solidFill>
              <a:schemeClr val="dk1">
                <a:shade val="15000"/>
              </a:schemeClr>
            </a:solidFill>
          </a:ln>
          <a:effectLst/>
        </c:spPr>
      </c:pivotFmt>
      <c:pivotFmt>
        <c:idx val="6"/>
        <c:spPr>
          <a:gradFill>
            <a:gsLst>
              <a:gs pos="0">
                <a:schemeClr val="accent5">
                  <a:lumMod val="50000"/>
                </a:schemeClr>
              </a:gs>
              <a:gs pos="75000">
                <a:schemeClr val="accent5">
                  <a:lumMod val="40000"/>
                  <a:lumOff val="60000"/>
                </a:schemeClr>
              </a:gs>
              <a:gs pos="50000">
                <a:schemeClr val="accent5">
                  <a:lumMod val="60000"/>
                  <a:lumOff val="40000"/>
                </a:schemeClr>
              </a:gs>
              <a:gs pos="25000">
                <a:schemeClr val="accent5">
                  <a:lumMod val="75000"/>
                </a:schemeClr>
              </a:gs>
              <a:gs pos="100000">
                <a:schemeClr val="accent4">
                  <a:lumMod val="60000"/>
                  <a:lumOff val="40000"/>
                </a:schemeClr>
              </a:gs>
            </a:gsLst>
            <a:lin ang="600000" scaled="0"/>
          </a:gradFill>
          <a:ln w="12700">
            <a:solidFill>
              <a:schemeClr val="dk1">
                <a:shade val="15000"/>
              </a:schemeClr>
            </a:solidFill>
          </a:ln>
          <a:effectLst/>
        </c:spPr>
      </c:pivotFmt>
      <c:pivotFmt>
        <c:idx val="7"/>
        <c:spPr>
          <a:gradFill>
            <a:gsLst>
              <a:gs pos="0">
                <a:schemeClr val="accent5">
                  <a:lumMod val="50000"/>
                </a:schemeClr>
              </a:gs>
              <a:gs pos="75000">
                <a:schemeClr val="accent5">
                  <a:lumMod val="40000"/>
                  <a:lumOff val="60000"/>
                </a:schemeClr>
              </a:gs>
              <a:gs pos="50000">
                <a:schemeClr val="accent5">
                  <a:lumMod val="60000"/>
                  <a:lumOff val="40000"/>
                </a:schemeClr>
              </a:gs>
              <a:gs pos="25000">
                <a:schemeClr val="accent5">
                  <a:lumMod val="75000"/>
                </a:schemeClr>
              </a:gs>
              <a:gs pos="100000">
                <a:schemeClr val="accent4">
                  <a:lumMod val="60000"/>
                  <a:lumOff val="40000"/>
                </a:schemeClr>
              </a:gs>
            </a:gsLst>
            <a:lin ang="600000" scaled="0"/>
          </a:gradFill>
          <a:ln w="12700">
            <a:solidFill>
              <a:schemeClr val="dk1">
                <a:shade val="15000"/>
              </a:schemeClr>
            </a:solidFill>
          </a:ln>
          <a:effectLst/>
        </c:spPr>
      </c:pivotFmt>
    </c:pivotFmts>
    <c:plotArea>
      <c:layout>
        <c:manualLayout>
          <c:layoutTarget val="inner"/>
          <c:xMode val="edge"/>
          <c:yMode val="edge"/>
          <c:x val="0.16040318455035532"/>
          <c:y val="0.10396542126461246"/>
          <c:w val="0.78862449764789455"/>
          <c:h val="0.8240585178598866"/>
        </c:manualLayout>
      </c:layout>
      <c:barChart>
        <c:barDir val="bar"/>
        <c:grouping val="clustered"/>
        <c:varyColors val="0"/>
        <c:ser>
          <c:idx val="0"/>
          <c:order val="0"/>
          <c:tx>
            <c:strRef>
              <c:f>'Top 5'!$B$3</c:f>
              <c:strCache>
                <c:ptCount val="1"/>
                <c:pt idx="0">
                  <c:v>Total</c:v>
                </c:pt>
              </c:strCache>
            </c:strRef>
          </c:tx>
          <c:spPr>
            <a:gradFill>
              <a:gsLst>
                <a:gs pos="0">
                  <a:schemeClr val="accent5">
                    <a:lumMod val="50000"/>
                  </a:schemeClr>
                </a:gs>
                <a:gs pos="75000">
                  <a:schemeClr val="accent5">
                    <a:lumMod val="40000"/>
                    <a:lumOff val="60000"/>
                  </a:schemeClr>
                </a:gs>
                <a:gs pos="50000">
                  <a:schemeClr val="accent5">
                    <a:lumMod val="60000"/>
                    <a:lumOff val="40000"/>
                  </a:schemeClr>
                </a:gs>
                <a:gs pos="25000">
                  <a:schemeClr val="accent5">
                    <a:lumMod val="75000"/>
                  </a:schemeClr>
                </a:gs>
                <a:gs pos="100000">
                  <a:schemeClr val="accent4">
                    <a:lumMod val="60000"/>
                    <a:lumOff val="40000"/>
                  </a:schemeClr>
                </a:gs>
              </a:gsLst>
              <a:lin ang="600000" scaled="0"/>
            </a:gradFill>
            <a:ln w="12700">
              <a:solidFill>
                <a:schemeClr val="dk1">
                  <a:shade val="15000"/>
                </a:schemeClr>
              </a:solidFill>
            </a:ln>
            <a:effectLst/>
          </c:spPr>
          <c:invertIfNegative val="0"/>
          <c:dPt>
            <c:idx val="3"/>
            <c:invertIfNegative val="0"/>
            <c:bubble3D val="0"/>
            <c:extLst>
              <c:ext xmlns:c16="http://schemas.microsoft.com/office/drawing/2014/chart" uri="{C3380CC4-5D6E-409C-BE32-E72D297353CC}">
                <c16:uniqueId val="{00000001-ECCE-4EF7-96CF-706A31A2FC5D}"/>
              </c:ext>
            </c:extLst>
          </c:dPt>
          <c:dPt>
            <c:idx val="4"/>
            <c:invertIfNegative val="0"/>
            <c:bubble3D val="0"/>
            <c:spPr>
              <a:gradFill>
                <a:gsLst>
                  <a:gs pos="0">
                    <a:schemeClr val="accent5">
                      <a:lumMod val="50000"/>
                    </a:schemeClr>
                  </a:gs>
                  <a:gs pos="75000">
                    <a:schemeClr val="accent5">
                      <a:lumMod val="40000"/>
                      <a:lumOff val="60000"/>
                    </a:schemeClr>
                  </a:gs>
                  <a:gs pos="50000">
                    <a:schemeClr val="accent5">
                      <a:lumMod val="60000"/>
                      <a:lumOff val="40000"/>
                    </a:schemeClr>
                  </a:gs>
                  <a:gs pos="25000">
                    <a:schemeClr val="accent5">
                      <a:lumMod val="75000"/>
                    </a:schemeClr>
                  </a:gs>
                  <a:gs pos="100000">
                    <a:schemeClr val="accent4">
                      <a:lumMod val="60000"/>
                      <a:lumOff val="40000"/>
                    </a:schemeClr>
                  </a:gs>
                </a:gsLst>
                <a:lin ang="600000" scaled="0"/>
              </a:gradFill>
              <a:ln w="12700">
                <a:noFill/>
              </a:ln>
              <a:effectLst/>
            </c:spPr>
            <c:extLst>
              <c:ext xmlns:c16="http://schemas.microsoft.com/office/drawing/2014/chart" uri="{C3380CC4-5D6E-409C-BE32-E72D297353CC}">
                <c16:uniqueId val="{00000000-ED20-4392-9666-B47297F6255D}"/>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2E0-4DD5-87A4-F439DD51D838}"/>
            </c:ext>
          </c:extLst>
        </c:ser>
        <c:dLbls>
          <c:showLegendKey val="0"/>
          <c:showVal val="0"/>
          <c:showCatName val="0"/>
          <c:showSerName val="0"/>
          <c:showPercent val="0"/>
          <c:showBubbleSize val="0"/>
        </c:dLbls>
        <c:gapWidth val="67"/>
        <c:axId val="1952115599"/>
        <c:axId val="1952112239"/>
      </c:barChart>
      <c:catAx>
        <c:axId val="195211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crossAx val="1952112239"/>
        <c:crosses val="autoZero"/>
        <c:auto val="1"/>
        <c:lblAlgn val="ctr"/>
        <c:lblOffset val="100"/>
        <c:noMultiLvlLbl val="0"/>
      </c:catAx>
      <c:valAx>
        <c:axId val="1952112239"/>
        <c:scaling>
          <c:orientation val="minMax"/>
        </c:scaling>
        <c:delete val="1"/>
        <c:axPos val="b"/>
        <c:numFmt formatCode="\$\ 0.00,&quot;K&quot;" sourceLinked="1"/>
        <c:majorTickMark val="none"/>
        <c:minorTickMark val="none"/>
        <c:tickLblPos val="nextTo"/>
        <c:crossAx val="1952115599"/>
        <c:crosses val="autoZero"/>
        <c:crossBetween val="between"/>
      </c:valAx>
      <c:spPr>
        <a:noFill/>
        <a:ln cmpd="sng">
          <a:solidFill>
            <a:schemeClr val="dk1">
              <a:shade val="15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3F4F-439E-982E-D0F2A709E03B}"/>
            </c:ext>
          </c:extLst>
        </c:ser>
        <c:dLbls>
          <c:showLegendKey val="0"/>
          <c:showVal val="0"/>
          <c:showCatName val="0"/>
          <c:showSerName val="0"/>
          <c:showPercent val="0"/>
          <c:showBubbleSize val="0"/>
        </c:dLbls>
        <c:smooth val="0"/>
        <c:axId val="1952147279"/>
        <c:axId val="1952147759"/>
      </c:lineChart>
      <c:catAx>
        <c:axId val="1952147279"/>
        <c:scaling>
          <c:orientation val="minMax"/>
        </c:scaling>
        <c:delete val="1"/>
        <c:axPos val="b"/>
        <c:numFmt formatCode="General" sourceLinked="1"/>
        <c:majorTickMark val="none"/>
        <c:minorTickMark val="none"/>
        <c:tickLblPos val="nextTo"/>
        <c:crossAx val="1952147759"/>
        <c:crosses val="autoZero"/>
        <c:auto val="1"/>
        <c:lblAlgn val="ctr"/>
        <c:lblOffset val="100"/>
        <c:noMultiLvlLbl val="0"/>
      </c:catAx>
      <c:valAx>
        <c:axId val="1952147759"/>
        <c:scaling>
          <c:orientation val="minMax"/>
        </c:scaling>
        <c:delete val="1"/>
        <c:axPos val="l"/>
        <c:numFmt formatCode="General" sourceLinked="1"/>
        <c:majorTickMark val="none"/>
        <c:minorTickMark val="none"/>
        <c:tickLblPos val="nextTo"/>
        <c:crossAx val="195214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51A4-486A-AE33-F21DDB0B4733}"/>
            </c:ext>
          </c:extLst>
        </c:ser>
        <c:dLbls>
          <c:showLegendKey val="0"/>
          <c:showVal val="0"/>
          <c:showCatName val="0"/>
          <c:showSerName val="0"/>
          <c:showPercent val="0"/>
          <c:showBubbleSize val="0"/>
        </c:dLbls>
        <c:smooth val="0"/>
        <c:axId val="350025951"/>
        <c:axId val="350048031"/>
      </c:lineChart>
      <c:catAx>
        <c:axId val="350025951"/>
        <c:scaling>
          <c:orientation val="minMax"/>
        </c:scaling>
        <c:delete val="1"/>
        <c:axPos val="b"/>
        <c:numFmt formatCode="General" sourceLinked="1"/>
        <c:majorTickMark val="none"/>
        <c:minorTickMark val="none"/>
        <c:tickLblPos val="nextTo"/>
        <c:crossAx val="350048031"/>
        <c:crosses val="autoZero"/>
        <c:auto val="1"/>
        <c:lblAlgn val="ctr"/>
        <c:lblOffset val="100"/>
        <c:noMultiLvlLbl val="0"/>
      </c:catAx>
      <c:valAx>
        <c:axId val="350048031"/>
        <c:scaling>
          <c:orientation val="minMax"/>
        </c:scaling>
        <c:delete val="1"/>
        <c:axPos val="l"/>
        <c:numFmt formatCode="General" sourceLinked="1"/>
        <c:majorTickMark val="none"/>
        <c:minorTickMark val="none"/>
        <c:tickLblPos val="nextTo"/>
        <c:crossAx val="35002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0AD0-42DA-BC78-44665819B8C3}"/>
            </c:ext>
          </c:extLst>
        </c:ser>
        <c:dLbls>
          <c:showLegendKey val="0"/>
          <c:showVal val="0"/>
          <c:showCatName val="0"/>
          <c:showSerName val="0"/>
          <c:showPercent val="0"/>
          <c:showBubbleSize val="0"/>
        </c:dLbls>
        <c:smooth val="0"/>
        <c:axId val="1952154959"/>
        <c:axId val="1952137199"/>
      </c:lineChart>
      <c:catAx>
        <c:axId val="1952154959"/>
        <c:scaling>
          <c:orientation val="minMax"/>
        </c:scaling>
        <c:delete val="1"/>
        <c:axPos val="b"/>
        <c:numFmt formatCode="General" sourceLinked="1"/>
        <c:majorTickMark val="none"/>
        <c:minorTickMark val="none"/>
        <c:tickLblPos val="nextTo"/>
        <c:crossAx val="1952137199"/>
        <c:crosses val="autoZero"/>
        <c:auto val="1"/>
        <c:lblAlgn val="ctr"/>
        <c:lblOffset val="100"/>
        <c:noMultiLvlLbl val="0"/>
      </c:catAx>
      <c:valAx>
        <c:axId val="1952137199"/>
        <c:scaling>
          <c:orientation val="minMax"/>
        </c:scaling>
        <c:delete val="1"/>
        <c:axPos val="l"/>
        <c:numFmt formatCode="General" sourceLinked="1"/>
        <c:majorTickMark val="none"/>
        <c:minorTickMark val="none"/>
        <c:tickLblPos val="nextTo"/>
        <c:crossAx val="195215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A626-4C5C-8C47-3A1D4A77A43E}"/>
            </c:ext>
          </c:extLst>
        </c:ser>
        <c:dLbls>
          <c:showLegendKey val="0"/>
          <c:showVal val="0"/>
          <c:showCatName val="0"/>
          <c:showSerName val="0"/>
          <c:showPercent val="0"/>
          <c:showBubbleSize val="0"/>
        </c:dLbls>
        <c:smooth val="0"/>
        <c:axId val="1952131439"/>
        <c:axId val="1952134799"/>
      </c:lineChart>
      <c:catAx>
        <c:axId val="1952131439"/>
        <c:scaling>
          <c:orientation val="minMax"/>
        </c:scaling>
        <c:delete val="1"/>
        <c:axPos val="b"/>
        <c:numFmt formatCode="General" sourceLinked="1"/>
        <c:majorTickMark val="none"/>
        <c:minorTickMark val="none"/>
        <c:tickLblPos val="nextTo"/>
        <c:crossAx val="1952134799"/>
        <c:crosses val="autoZero"/>
        <c:auto val="1"/>
        <c:lblAlgn val="ctr"/>
        <c:lblOffset val="100"/>
        <c:noMultiLvlLbl val="0"/>
      </c:catAx>
      <c:valAx>
        <c:axId val="1952134799"/>
        <c:scaling>
          <c:orientation val="minMax"/>
        </c:scaling>
        <c:delete val="1"/>
        <c:axPos val="l"/>
        <c:numFmt formatCode="General" sourceLinked="1"/>
        <c:majorTickMark val="none"/>
        <c:minorTickMark val="none"/>
        <c:tickLblPos val="nextTo"/>
        <c:crossAx val="195213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68A4-4F2A-95B7-9A712CA48AF4}"/>
            </c:ext>
          </c:extLst>
        </c:ser>
        <c:dLbls>
          <c:showLegendKey val="0"/>
          <c:showVal val="0"/>
          <c:showCatName val="0"/>
          <c:showSerName val="0"/>
          <c:showPercent val="0"/>
          <c:showBubbleSize val="0"/>
        </c:dLbls>
        <c:smooth val="0"/>
        <c:axId val="1952153519"/>
        <c:axId val="1952130959"/>
      </c:lineChart>
      <c:catAx>
        <c:axId val="1952153519"/>
        <c:scaling>
          <c:orientation val="minMax"/>
        </c:scaling>
        <c:delete val="1"/>
        <c:axPos val="b"/>
        <c:numFmt formatCode="General" sourceLinked="1"/>
        <c:majorTickMark val="none"/>
        <c:minorTickMark val="none"/>
        <c:tickLblPos val="nextTo"/>
        <c:crossAx val="1952130959"/>
        <c:crosses val="autoZero"/>
        <c:auto val="1"/>
        <c:lblAlgn val="ctr"/>
        <c:lblOffset val="100"/>
        <c:noMultiLvlLbl val="0"/>
      </c:catAx>
      <c:valAx>
        <c:axId val="1952130959"/>
        <c:scaling>
          <c:orientation val="minMax"/>
        </c:scaling>
        <c:delete val="1"/>
        <c:axPos val="l"/>
        <c:numFmt formatCode="General" sourceLinked="1"/>
        <c:majorTickMark val="none"/>
        <c:minorTickMark val="none"/>
        <c:tickLblPos val="nextTo"/>
        <c:crossAx val="195215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267F-4D59-91A8-77572054E8F7}"/>
            </c:ext>
          </c:extLst>
        </c:ser>
        <c:dLbls>
          <c:showLegendKey val="0"/>
          <c:showVal val="0"/>
          <c:showCatName val="0"/>
          <c:showSerName val="0"/>
          <c:showPercent val="0"/>
          <c:showBubbleSize val="0"/>
        </c:dLbls>
        <c:smooth val="0"/>
        <c:axId val="1952147279"/>
        <c:axId val="1952147759"/>
      </c:lineChart>
      <c:catAx>
        <c:axId val="1952147279"/>
        <c:scaling>
          <c:orientation val="minMax"/>
        </c:scaling>
        <c:delete val="1"/>
        <c:axPos val="b"/>
        <c:numFmt formatCode="General" sourceLinked="1"/>
        <c:majorTickMark val="none"/>
        <c:minorTickMark val="none"/>
        <c:tickLblPos val="nextTo"/>
        <c:crossAx val="1952147759"/>
        <c:crosses val="autoZero"/>
        <c:auto val="1"/>
        <c:lblAlgn val="ctr"/>
        <c:lblOffset val="100"/>
        <c:noMultiLvlLbl val="0"/>
      </c:catAx>
      <c:valAx>
        <c:axId val="1952147759"/>
        <c:scaling>
          <c:orientation val="minMax"/>
        </c:scaling>
        <c:delete val="1"/>
        <c:axPos val="l"/>
        <c:numFmt formatCode="General" sourceLinked="1"/>
        <c:majorTickMark val="none"/>
        <c:minorTickMark val="none"/>
        <c:tickLblPos val="nextTo"/>
        <c:crossAx val="195214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89C6-424E-B195-17529818E575}"/>
            </c:ext>
          </c:extLst>
        </c:ser>
        <c:dLbls>
          <c:showLegendKey val="0"/>
          <c:showVal val="0"/>
          <c:showCatName val="0"/>
          <c:showSerName val="0"/>
          <c:showPercent val="0"/>
          <c:showBubbleSize val="0"/>
        </c:dLbls>
        <c:smooth val="0"/>
        <c:axId val="350025951"/>
        <c:axId val="350048031"/>
      </c:lineChart>
      <c:catAx>
        <c:axId val="350025951"/>
        <c:scaling>
          <c:orientation val="minMax"/>
        </c:scaling>
        <c:delete val="1"/>
        <c:axPos val="b"/>
        <c:numFmt formatCode="General" sourceLinked="1"/>
        <c:majorTickMark val="none"/>
        <c:minorTickMark val="none"/>
        <c:tickLblPos val="nextTo"/>
        <c:crossAx val="350048031"/>
        <c:crosses val="autoZero"/>
        <c:auto val="1"/>
        <c:lblAlgn val="ctr"/>
        <c:lblOffset val="100"/>
        <c:noMultiLvlLbl val="0"/>
      </c:catAx>
      <c:valAx>
        <c:axId val="350048031"/>
        <c:scaling>
          <c:orientation val="minMax"/>
        </c:scaling>
        <c:delete val="1"/>
        <c:axPos val="l"/>
        <c:numFmt formatCode="General" sourceLinked="1"/>
        <c:majorTickMark val="none"/>
        <c:minorTickMark val="none"/>
        <c:tickLblPos val="nextTo"/>
        <c:crossAx val="35002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CA0B-471C-A6B1-F7769E20863C}"/>
            </c:ext>
          </c:extLst>
        </c:ser>
        <c:dLbls>
          <c:showLegendKey val="0"/>
          <c:showVal val="0"/>
          <c:showCatName val="0"/>
          <c:showSerName val="0"/>
          <c:showPercent val="0"/>
          <c:showBubbleSize val="0"/>
        </c:dLbls>
        <c:smooth val="0"/>
        <c:axId val="1952154959"/>
        <c:axId val="1952137199"/>
      </c:lineChart>
      <c:catAx>
        <c:axId val="1952154959"/>
        <c:scaling>
          <c:orientation val="minMax"/>
        </c:scaling>
        <c:delete val="1"/>
        <c:axPos val="b"/>
        <c:numFmt formatCode="General" sourceLinked="1"/>
        <c:majorTickMark val="none"/>
        <c:minorTickMark val="none"/>
        <c:tickLblPos val="nextTo"/>
        <c:crossAx val="1952137199"/>
        <c:crosses val="autoZero"/>
        <c:auto val="1"/>
        <c:lblAlgn val="ctr"/>
        <c:lblOffset val="100"/>
        <c:noMultiLvlLbl val="0"/>
      </c:catAx>
      <c:valAx>
        <c:axId val="1952137199"/>
        <c:scaling>
          <c:orientation val="minMax"/>
        </c:scaling>
        <c:delete val="1"/>
        <c:axPos val="l"/>
        <c:numFmt formatCode="General" sourceLinked="1"/>
        <c:majorTickMark val="none"/>
        <c:minorTickMark val="none"/>
        <c:tickLblPos val="nextTo"/>
        <c:crossAx val="195215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99F4-403E-99FC-A972B6FEF7D1}"/>
            </c:ext>
          </c:extLst>
        </c:ser>
        <c:dLbls>
          <c:showLegendKey val="0"/>
          <c:showVal val="0"/>
          <c:showCatName val="0"/>
          <c:showSerName val="0"/>
          <c:showPercent val="0"/>
          <c:showBubbleSize val="0"/>
        </c:dLbls>
        <c:smooth val="0"/>
        <c:axId val="1952131439"/>
        <c:axId val="1952134799"/>
      </c:lineChart>
      <c:catAx>
        <c:axId val="1952131439"/>
        <c:scaling>
          <c:orientation val="minMax"/>
        </c:scaling>
        <c:delete val="1"/>
        <c:axPos val="b"/>
        <c:numFmt formatCode="General" sourceLinked="1"/>
        <c:majorTickMark val="none"/>
        <c:minorTickMark val="none"/>
        <c:tickLblPos val="nextTo"/>
        <c:crossAx val="1952134799"/>
        <c:crosses val="autoZero"/>
        <c:auto val="1"/>
        <c:lblAlgn val="ctr"/>
        <c:lblOffset val="100"/>
        <c:noMultiLvlLbl val="0"/>
      </c:catAx>
      <c:valAx>
        <c:axId val="1952134799"/>
        <c:scaling>
          <c:orientation val="minMax"/>
        </c:scaling>
        <c:delete val="1"/>
        <c:axPos val="l"/>
        <c:numFmt formatCode="General" sourceLinked="1"/>
        <c:majorTickMark val="none"/>
        <c:minorTickMark val="none"/>
        <c:tickLblPos val="nextTo"/>
        <c:crossAx val="195213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50E4-4203-B68B-BFA436D28AB2}"/>
            </c:ext>
          </c:extLst>
        </c:ser>
        <c:dLbls>
          <c:showLegendKey val="0"/>
          <c:showVal val="0"/>
          <c:showCatName val="0"/>
          <c:showSerName val="0"/>
          <c:showPercent val="0"/>
          <c:showBubbleSize val="0"/>
        </c:dLbls>
        <c:smooth val="0"/>
        <c:axId val="1952153519"/>
        <c:axId val="1952130959"/>
      </c:lineChart>
      <c:catAx>
        <c:axId val="1952153519"/>
        <c:scaling>
          <c:orientation val="minMax"/>
        </c:scaling>
        <c:delete val="1"/>
        <c:axPos val="b"/>
        <c:numFmt formatCode="General" sourceLinked="1"/>
        <c:majorTickMark val="none"/>
        <c:minorTickMark val="none"/>
        <c:tickLblPos val="nextTo"/>
        <c:crossAx val="1952130959"/>
        <c:crosses val="autoZero"/>
        <c:auto val="1"/>
        <c:lblAlgn val="ctr"/>
        <c:lblOffset val="100"/>
        <c:noMultiLvlLbl val="0"/>
      </c:catAx>
      <c:valAx>
        <c:axId val="1952130959"/>
        <c:scaling>
          <c:orientation val="minMax"/>
        </c:scaling>
        <c:delete val="1"/>
        <c:axPos val="l"/>
        <c:numFmt formatCode="General" sourceLinked="1"/>
        <c:majorTickMark val="none"/>
        <c:minorTickMark val="none"/>
        <c:tickLblPos val="nextTo"/>
        <c:crossAx val="195215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907-4F79-A3FF-8767E82C6518}"/>
            </c:ext>
          </c:extLst>
        </c:ser>
        <c:dLbls>
          <c:showLegendKey val="0"/>
          <c:showVal val="0"/>
          <c:showCatName val="0"/>
          <c:showSerName val="0"/>
          <c:showPercent val="0"/>
          <c:showBubbleSize val="0"/>
        </c:dLbls>
        <c:axId val="70701103"/>
        <c:axId val="70707343"/>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907-4F79-A3FF-8767E82C6518}"/>
            </c:ext>
          </c:extLst>
        </c:ser>
        <c:dLbls>
          <c:showLegendKey val="0"/>
          <c:showVal val="0"/>
          <c:showCatName val="0"/>
          <c:showSerName val="0"/>
          <c:showPercent val="0"/>
          <c:showBubbleSize val="0"/>
        </c:dLbls>
        <c:gapWidth val="219"/>
        <c:overlap val="-27"/>
        <c:axId val="796351199"/>
        <c:axId val="796359839"/>
      </c:barChart>
      <c:catAx>
        <c:axId val="796351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59839"/>
        <c:crosses val="autoZero"/>
        <c:auto val="1"/>
        <c:lblAlgn val="ctr"/>
        <c:lblOffset val="100"/>
        <c:noMultiLvlLbl val="0"/>
      </c:catAx>
      <c:valAx>
        <c:axId val="79635983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351199"/>
        <c:crosses val="autoZero"/>
        <c:crossBetween val="between"/>
      </c:valAx>
      <c:valAx>
        <c:axId val="7070734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103"/>
        <c:crosses val="max"/>
        <c:crossBetween val="between"/>
      </c:valAx>
      <c:catAx>
        <c:axId val="70701103"/>
        <c:scaling>
          <c:orientation val="minMax"/>
        </c:scaling>
        <c:delete val="1"/>
        <c:axPos val="b"/>
        <c:numFmt formatCode="General" sourceLinked="1"/>
        <c:majorTickMark val="out"/>
        <c:minorTickMark val="none"/>
        <c:tickLblPos val="nextTo"/>
        <c:crossAx val="707073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F126-49FE-A28F-22E305D40D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26-49FE-A28F-22E305D40D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F126-49FE-A28F-22E305D40D8D}"/>
              </c:ext>
            </c:extLst>
          </c:dPt>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126-49FE-A28F-22E305D40D8D}"/>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126-49FE-A28F-22E305D40D8D}"/>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26-49FE-A28F-22E305D40D8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F126-49FE-A28F-22E305D40D8D}"/>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FC7-4A90-BB9A-F761E19BD6EC}"/>
            </c:ext>
          </c:extLst>
        </c:ser>
        <c:dLbls>
          <c:showLegendKey val="0"/>
          <c:showVal val="0"/>
          <c:showCatName val="0"/>
          <c:showSerName val="0"/>
          <c:showPercent val="0"/>
          <c:showBubbleSize val="0"/>
        </c:dLbls>
        <c:gapWidth val="182"/>
        <c:axId val="1952115599"/>
        <c:axId val="1952112239"/>
      </c:barChart>
      <c:catAx>
        <c:axId val="195211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112239"/>
        <c:crosses val="autoZero"/>
        <c:auto val="1"/>
        <c:lblAlgn val="ctr"/>
        <c:lblOffset val="100"/>
        <c:noMultiLvlLbl val="0"/>
      </c:catAx>
      <c:valAx>
        <c:axId val="1952112239"/>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11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ln>
              <a:noFill/>
            </a:ln>
          </cx:spPr>
        </cx:plotSurface>
        <cx:series layoutId="waterfall" uniqueId="{03D9BFFC-D960-4F60-9268-FB4EFB7ABC90}">
          <cx:tx>
            <cx:txData>
              <cx:f>_xlchart.v1.1</cx:f>
              <cx:v/>
            </cx:txData>
          </cx:tx>
          <cx:spPr>
            <a:solidFill>
              <a:schemeClr val="accent5">
                <a:lumMod val="50000"/>
              </a:schemeClr>
            </a:solidFill>
          </cx:spPr>
          <cx:dataPt idx="4">
            <cx:spPr>
              <a:solidFill>
                <a:srgbClr val="FFC000">
                  <a:lumMod val="60000"/>
                  <a:lumOff val="40000"/>
                </a:srgbClr>
              </a:solidFill>
            </cx:spPr>
          </cx:dataPt>
          <cx:dataLabels>
            <cx:txPr>
              <a:bodyPr spcFirstLastPara="1" vertOverflow="ellipsis" horzOverflow="overflow" wrap="square" lIns="0" tIns="0" rIns="0" bIns="0" anchor="ctr" anchorCtr="1"/>
              <a:lstStyle/>
              <a:p>
                <a:pPr algn="ctr" rtl="0">
                  <a:defRPr>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sz="900" b="0" i="0" u="none" strike="noStrike" baseline="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dataLabels>
          <cx:dataId val="0"/>
          <cx:layoutPr>
            <cx:visibility connectorLines="1"/>
            <cx:subtotals>
              <cx:idx val="4"/>
            </cx:subtotals>
          </cx:layoutPr>
        </cx:series>
      </cx:plotAreaRegion>
      <cx:axis id="0">
        <cx:catScaling gapWidth="0.610000014"/>
        <cx:tickLabels/>
        <cx:txPr>
          <a:bodyPr spcFirstLastPara="1" vertOverflow="ellipsis" horzOverflow="overflow" wrap="square" lIns="0" tIns="0" rIns="0" bIns="0" anchor="ctr" anchorCtr="1"/>
          <a:lstStyle/>
          <a:p>
            <a:pPr algn="ctr" rtl="0">
              <a:defRPr>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defRPr>
            </a:pPr>
            <a:endParaRPr lang="en-US" sz="900" b="0" i="0" u="none" strike="noStrike" baseline="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a:ln>
              <a:noFill/>
            </a:ln>
          </cx:spPr>
        </cx:plotSurface>
        <cx:series layoutId="regionMap" uniqueId="{49C18E4F-ABB1-4FC8-9132-CC6C8B475E80}">
          <cx:tx>
            <cx:txData>
              <cx:f>_xlchart.v5.5</cx:f>
              <cx:v>Sales</cx:v>
            </cx:txData>
          </cx:tx>
          <cx:dataId val="0"/>
          <cx:layoutPr>
            <cx:geography cultureLanguage="en-US" cultureRegion="IN" attribution="Powered by Bing">
              <cx:geoCache provider="{E9337A44-BEBE-4D9F-B70C-5C5E7DAFC167}">
                <cx:binary>1H1rc9s4Eu1fSeXzpYYgHiS2drZqSEl+xU5iJ56ZfGEptodvggTf/PX30JIdm6MknhrfuiXt1KpM
EmIDB919uhtA/nvT/+cmvdvoN32W5tV/bvpf34Z1Xfznl1+qm/Au21SLLLrRqlJ/1Ysblf2i/vor
urn75VZvuigPfrFMwn65CTe6vuvf/u+/+LXgTr1TN5s6UvnH5k4Pl3dVk9bVD+7tvfVmc5tF+TKq
ah3d1OTXt7+lm6+bbPP2zV1eR/XwaSjufn377KG3b36Z/9TfXvsmhWR1c4u21FrYQjBLmNK8/9C3
b1KVB7vbhiMWDjMptUxLbj8P777YZGj/AoHuxdnc3uq7qkKH7r+fNHwmPa6/e/vmRjV5PQ1agPH7
9e3nPKrvbt9c1Zv6rnr7JqqUt33AU1MXPl/d9/mX58P+v//OLmAUZleeIDMfsp/d+hswy7t00230
3cPovAIycmGaji0syh9H/ikyNl8w4QhGibO9zx/evUXmJRLth+Zbyxk2y9VBYuOpPL+7qaObpn4Y
on8PDyMLbnPCKeVbxSHPFceGYlHHcog1w+WF0uyH5lnjGTrep4NE5zcdjSp/TZPGFpakFoaebRXD
fo4MIWQBk8el4OIeOiC3Nac7k/ZzgfaD89iTGTC/fTlQYJJNXm1gcV/N2bAFbJVjUrIzac5zZKS1
YFQSzrmz1amZ6vymfy7R96B5aDnH5vIgsfE2afSX0nn0mnpjLyzOhJBkRwVmFo0QuRDEtmzCyD4q
8DKZ9uPztO0MIe+3g0ToXOX15jXNGrMX4GGcSJttlWPG1IgJeBgnlqDsQWW3Bu0FouxH5bHhDJLz
w/Q0nkqV3tyqh9H59ySAOgvYM85NZu0lAcTkC85shwqA9dTHvESU/Zh8azkDxXt/kHpycde9Od5k
RRVGr8meGV0IhwsiH+jZTFvsib6BXMuHuMd6DtCLxdqP0qz5DKqL44OE6iEOfaP+eoNp2GRfX9X9
QJdM6AqZzNezQAeGjwApQXeBzsy8/VOx9iO2/1dmwC29gwTu96i6UXkV5Q9z/N9bPsYWgkrJKRIH
D2TgKWiORPhjSc4lffRWTw3gi0Taj9STpjN4fj85SHjeh9Er+iRmLhgoNGXSfhz5Z8ggMDVhFh1r
x+Lkw6zYsoWfSbMflG2rGR7vD9POrUETottXZNaWs+BQBWJRjPUMC+bYlFnOfi15gST74XhsOENk
fZjZtaM7pYNXdTYWuDKyM469S2vOcgQOXTDGKKj2LhKd8bcXCLQfmMeGM2CODjPKmXjO+V0f3byi
AaNswSxCEWZu0zPmjLoRUyyI6VBpOohQnzqVl0mzH5inbWfYXJwfpFs5ud2ErwgLPD4ImGlbD9H/
LHlDCCgB3L2NYOg5LD8VZD8iu2YzME6WBwnGO9VEVfSqCQFqLqRDUCPgMwWRBGk24iADuuNmM8L8
Iln2Y/Kk6QyXd4dpwE7SNMpVVD3M2FdgxuaCQEcYsgJbYjzTEzBjwhwBAvatrvPUiL1Eov3gfGs5
w+bkML3+SX77yhojF0huShtB//6gRSxQNXBMIXc1nZnivECg7yDz0JM5MBcHacxOVPeK7JhZC9Nm
gttsf2JT0sUEhyDm7r54UNZtwPIzab4DyX0f5ngcphE7e+06jbNgDgM1tnchJHjW07BFOqACJhTl
oTQN9vzUhP1cnv2YPLSboXJ2dZBacoYhaW6S4WFs/r1rofaCW0iroO7/HBCHw3ABLMbE1rDNDNdL
RPkOJI+dmIPy50GCch7dhFGwed1MmGMzWyJzud/fc2TCTDidyfVMn5n5eolE+7H51nKGzfnJYWKz
ifK719MWxhcU5UzGn1ipp1ZMyIVFBGFwPltgZkpz/jNxvoPKttkcksNcOnO+0UO6yW9fD5WpZDYZ
MT5LhdkCaUmChRtyhwaCmqc+5SWSfA+Qhz7MMVkeqJpU1eYmbKq7un7NuMVaoLiPlBes1f1n5vRR
MRMmRwnamXn7880L5fkePM+azzE6TEZ2HmHJWaXqzcMk/vfOnwmYM0mwQGaXkpzhI9mCSOSRsfLp
4aW78v9LZPkONt+aznE5zMjlPKqq6b+iiB4G6d8jM62htbBU8zGgn5k2RPxYamYhL7ZbJfA3BvAi
ob4H0ZPGc5AOkzi/13eBek2GRheSOlgrS3fseIYPscwFlpwRQqFST33OzwXZj8lDuxkc7w9zrdmk
M6rRr6kwiB+FjUV+DOnL6QOL9ZSZTesAbRuLZviu4r9HYX4m0X5kvvVlhs35Ya6euVJNHb7xNloh
jfmKzoZCZUxQMYvsEAIbe4qQYyLFjOIY1tJuufMMoZfLtR+nefsZWlfeQTK3i7uvelMlr4jTtAod
CzIpljLt1yS5QIlgKnLuX1H7Eon2I/St5Qybi8OMdC7u2s1r1vypXFAuGKLP/WUAQgRYAQebdrbQ
zHzPz+X5Hi7bfsxRuT5QjenenN7p6m548Mz/nq5hgQxB8Rhrl/Z7Hxt1THA5bOramjY5ywtMleKf
y/Q9dL61nSN0epAIvU9SlJlfdUsa1sw6FKnMXRHGhGY89T0SWVCU/03TRk7t/vMwN3YLmF4g0X50
vvVlhs37s4PEZpqpfyqdPIzPK+iOBSotLTZtCLz/zHgBNqUh0DGx8HaXxZnxgpdItB+bby1n2Fz8
eZjYKP3/hrlBeyhWYTz6ndnKJhvlZ6wYcITYMYY5Qi+W6zs4zdrP0TpM5vbhLs+rIW03r7rjBp7I
kQJpz2kZx/SZa5O9cKjjTGW4raFD2edpfPpSqfYj9bz1DKcPvx2kVl2G2BL85qR63Zw1WLawHKxm
3oWjclZ+mzYTENC4aVPh/Qc4PsXppVLtx+l56xlOlycHidMn6BO2g9+9YrmHcuxUR6Bj7vj0PKmA
neyUUexw+86OjxeJtB+hJ01n8Hw6zDTpp7v+Vfd9EmxVpw5DumBr5+aMDrESGAXs3G417szO/VSc
78Fy34s5JH8cpMZ8rjfhg1X59zxuik5R68EGqB3JnmXg7vdI21hCaIkZP/iZHPuh2LaaIfH500Ei
cX2nM2zufD0wsLLWtLmF/839P1apC0tIgcXO9x/+8NJtpPMCSfbD8dhwhsj1gSISYXfAqzKzaaUN
itHmlOS8/8yRcRYC5sphDxs/58i8QKLvQPPYco7NYTKy3zfY2ZkH9asWdGxscSKU284uAzCLcbYF
HWzweCgwwN885WMvk2k/Pk/bzhD6/TAR2ubal5vkdcvV2MVBkQbALtut7ZpjZJoLi5qoaItZfu2l
8uzH53nrGUJXy4PwODc/PP9oO5O3HODZk//06CeJPBqUCNmaWYINJw8RZOCwe/0RuqfqMzuP6fvy
7Edo1vxZFw7jsKffB4VjuYIHo/Lv6RiWQGOk4eq/czAKSjioUBNUE8xdJuDh3Vsi8AKB9mPx2HCm
KL8fclLt1U0Z3A3iF1Q7dzRMPtcXBDWIb6Yjhx4qBs/RubhPif1cqv0QPW89w+niMAzaM6lxjN3v
d1X95vqR6Ty1IM8e/acWDayMWaAFoG73n5nPQdVaoFaK4s+3fNtTw/ZisfYjNWv+rCfo8/X/H9/z
/UPvHs8FXG7qzer+QMEn5979+O79COCUw1nTHc3aaxG3I31y++tbi6FA8ATb6UeeEbSHBTR/a3K3
qepf3xpT8XRa6o4Fi3JaJ2IhYdBhTk23LLbgSDY4DmcoeuOpt2/ySQF/fYsVdNZ0jgR2AJk2DqGa
TmarpgUUuEUmAzwtOsGJetiMYsrHcxw/qHTAcqTH4dj9/SZvsg8qyutqOkQRHrTYPjf1j5ucofg7
xXQmju9zTMvE/ZvNJZwGHif/J6maMekaGX2IE0lj6aEU2ZeuDhLxXvoFYx+ZKHV1pFIz12vfx9Jx
7nZtJLzEb1XXX5SgVoVrJ2XiVnWU1PQydFIj7X/nTmskpicSnblFmyfHwZib3Yc6Lc3bzCw6s3Pt
Ko8cT5PQMV2rISoIXRVaidMeKcmCVRaW8WkW5+QvGuShcmVVOl8NK4m8XjjBqZ2w0lUqGL2+ttNL
7nT+UTCqcUllar5Pkki1Xk5F07ilpbPEHdNCc3ekzPhsm8ZXpxfhMuNG7OZU2hcibKOTaBzjd33C
ohO75c2XLm6sFTMLKVydi/BS204SLivVDx/aZvTlsrC6TK9ogR67TjPWzqoq02IpzTA8K/1kHbRR
4NVBJ75GXVt/rloRxhfc6o0lFv7Z7yNtss4doj6MvFQM3KvtMAxdX/aydSuzjoYrm9d1vgQSwx/+
oHLXMGXbuEPvB1c2o750KzX4iTdA/JNI+OHZ2PX9HyyKCD8SrDdPgpy2KymSKvdMEmdkbdciDFw7
osXvg+61FwRlXHmO3WanRpWbyjW4UzRe5o/Oeyfp7MalKcOUiMfIil27D6txGfOq0kuR2sOfdTOU
4gN6YpmelbRZv5Rp2C8js6GrytTCzYw4/MvWKVuFQZQcVxFr1l1AxZKXUbNsVGh/LEfWB24eJsHS
Gmr1MRGZPh0U810zK8lHg8tulbeZOPWZPRiu1lzcdoUkyx5Kc2FbZCzcEEwoTNxgwE7UdZkbxTsW
mPFwbuaNaRenVsI6p/AkzyvHWWEgWOFlbZgXH1hShupkzCPCXJNGQ5C7oRMJ7TZZxd51fpKTyA1z
ZNUTt8CiV7bMRozex6YKgNVIWvsqK/KoW9pGL4vrVLd26XJVmcshlMJ3tYmitEf73q6WwgoqdRor
X8t3ogjC26y0h8KLUzux3dQZMuNdy6Og8nynVxeV4UTv2rwOz4SfdxsrC0XhJlXXrIYiz4aTPhhC
7lXKyrVrpMIMj4c4tdQxDq9JiVuToSZeNwZGfWzqzF7jKNXoQ9QPZPTCsg1jV2k/g2b7ju27tBii
eqlj1XRe4Rdt+24co6ZcWgajngqB5rJos5Z4Zm7o0Y2NXAYfRG5GlaezJrPP+zHrLtKKm0c6sZtl
GNBgwIxjRuvFduEsU8OOLgyl0nbd+n4auhy75/UyS53uDwsHqR7Vsi+DU2ZWl2Nfx+NH2Rg3xihz
6JQhVO85PB74Ra1oNa7rMszqddAM6o/eVyZznaEJP42jY6kj5hc6P8LFOHClkdf1MSzRcMVK2asT
i4u69KI0tcRRaoZWd2LHPj2hqtB/dQb7zBvhvKMRr8arNrHa4rhLQqJOtD/0S6cwyBmtKvN89GPr
I8s76KPPZJyt4gDWjDdm7iZDGR+NPXVOY8MZkqXTGX3/riedOrNplY9LvCk5chy/WqUk8A0vAlZq
HRRjvLRGRj8axWC2a9qE6VLI2DpTIpcr6sSGXBlRkYVLFvbkUzGyaGnS1ALOCQvir7q0401s1sZn
qtP2z8rsW73SijHoGuvbpRGPdJURYdQnOgiYl9ImrlYirAJ9hgdY4xKjMFKXW6IYAlc4Yxaessrg
VuYNzOaF6cZDytpl34jQsyphBi4XOqBu3hbtsVFqqlZ+nXVB7SqeNQwnthWN4zq5n34iQ0Cv2278
nWEK125U9QmwyU3rWDid/VHwiCyD2h+WtRWWJ7bMbXOVj7W1Sg3uB57qu/4y9yt2kWZW07qZtjNy
3mmlzsd6FPGRUyr6R1n3fwR930q3FtFIliTyU8drW7Ou3KaN++Y8KzJyMQ6kusxiFWtPwX8FH0nf
+tpyY5YO43CcUbu2eewxww/807KC1bhgTkLW9yRhx2CeOeIbVQw6CsLdmcqPf/7vk8rw3/1Rv98u
Tkcyf/sL+6a2Zzn/8Cmc1DEFV9X8oUmax9/6dqjwxGEeTxiesaLt6c/foUw/vPmMTz2LlB9CjC2f
Qgrl8djnv7GpWcD9lFRNqZctpRJiASpFsQ0Xp9Vhm4EJSrOlVCBZD8lQynFApAOytWNUKHxSnG93
z8Ce0imCTT4otSEcIlidKHFm5D+iU0i2PmFT0xuR0ZOg7paNMAvHtjxnUymJdU66hN85xK8bubIK
Bq3yzKKNxmvOmyLZMEPzap2XQzUwTPieh71nKN/8GuSa5YanrD6xT2XIh2aZwICVx53M0uo85Vlh
DK5Kel585Ukd92ppCJHG1Atsm5E7u1dDcwnna6cbcM7Cv6EZLcVFIKKyoG5GogqisILr7H1IzLrL
l0HKdVK4quNZ9o7YQwmRgywjw5mV0Tz+y6hahTZPIN3DORHaPBsjLGizmMSKQzmd4InNBs/HyCZZ
1IQidO58GNC4PK4zlrJj2JZK28djFdRR541RgWNFU9OPLH+retsztfe8nqBg9Pz94M7T1lSKWgW2
asvp/hPGO8bUgfkS0W1MEgoyCZfCaehKaRllvNZ9F2h4wrAOWOgazBiL/EPH6FBZHmGj6OgpCFRe
JaCeJdXkArX4Evd+PEbPWTkD56cURy/IKS8JSm3PZAQhNKxQU+NWGLo1rWUw2oFdrlOH1dR0c10L
8SXhpl+j6P6obnsGZ4bN9F6G4MKawgFs0Zm/t4BHtZVBndtgwJwTbmsWafVHyHwrD9wujprofe7j
QPraDUOFkpz749cj4nkKDV5vo/SK444kw6lf0KHn0AS8jQyzD+mtYad2ST3emYJvoEhwW2qM7PQi
Mogi5zQph+YqqUxzDF1k9VMMyo8lQYD1XBI4OobzMp1pPwzKXTMA4EJAHpPcv/HlmHN9pMoi84eV
AcYkh6PB0T1Q+fEr/955rLAVWEyIw1CmFe2zSCy0Qz+NB1PfMtFBy9cDESNJ1lx3TcVWkeMz8UU3
GPXSrQQKpl+UObRartpIIZz6yUQgM0uGXCtoIrQEiorDdLCJfgaFHGMui9r4itMw7cw47utwUois
VyFOvW+6mI3Mi7JqsAq3lxaFVDwywwZkWMSDlxtE51cyCzOdL0uutHWZtVFeff3xmE329Fv0ymzU
VrCV3MRhsjjhHNoysyVN5zvaLMf+a69rjUlgNomJwTL7jnLD7TVtjavCSspJaepOTV9RETT/dLAQ
5SMUpziOw0EAANP2fLCc0qrqoRLqa55yAzY8hvUaO7cdzHrgZ9TnsPtV0ODQ6CzmOSyqLjJN+LFj
xEabuGCz9N7yDyFa5dGYtmesTwrEDT8eLjKfY9gEgf0sFlYNW1M2fdqd/9T29bTLC5mP9GvlW8IA
ca2rIm0+lGMdFbnXlUMJ4Qw7a3FPDWWmhqWTjINx1RWFf1JJncaBl42jOZwhOs9r382lKfzaa7hp
pJcik8GYeThdrodJtIx4IPmpOUokBLwk8ruy/ImaEiRjnk0AJKKxME0KE0U2nOk0FQiedggzMy9b
UNAvNlc85l6BQ4gwFX2/kVJ7ZLQNmHZ/2FrPtGG419ybk4L4Dm71XU1FuW46+nOFZnMrjgOOUZnl
kuA8vcmQzKZF0idV5oeq+FJoaFG5olXisHOLhHRAIIHAuXSl36bjdRb2w2C7Tai7MvRg8DtxGZSj
bxzrjMXjtTaaSlwgKp0IQs/aLJVHScMneFRFJabQ0Nq8vSx0nIzXYyqSLnHNNJ2cVoTRB0AqlyEu
UnDV8drJ+h7YUYRU+KpGM6idZcErWq2F3UzYJX0QgWCU96+XTmAMneuoPsZPKJAHSB4Z+cQN6oJn
yaavRF4Wa9lq0l4xqsb6ndaJr900zTRCCCPws/4YgUYX/JkjJmDXrdkSTDLbCcAz2jJXoCg/nuxz
E47RR/bMnupDtsAS+tnUoP6QB0QW6ZeRZJUO3N5CIqByOxWr9IQ2ZQdD8eM3zq2RNR0MYxH4bZwI
J//2xkqbVdhltPuTjs00GbuGTebPqhDel2vRllx88WM6YhJ2VlNXwbkNw4J5+mMxpuzgM6Wg+IdS
LBuOC1sDLAaW/FwpRto2pSFFdp2xPKupW6uGG3eqDEtYoxCpILLSvq2iD23lBLA4RchVsAqc2mqV
i9M7urR1aysoz1LfEVc9IkpncKuOiPaydgwz8ko+9uoMk8gM3dhkflS4zBdkUvbQxDxUbQh2ceLH
ST1pfou9J++xgscuBpcmmvbt0Y97PLdrDvZ6m9MKIOv+BGvEBM97nCDzlXdlZX9um9wEieVaWyCx
7TjNWwaSxY5D0vWYtj3SnPgK6ntma4himtIIhjvLv/J7MU1pq4zGTB9HhUUnE1mOlYmUUtoWVXQ0
8iGB1vldNnFqMjgZtNMmJdTox12yZpbNAQNy4DZh1YAglqPNTHVJ82xUcW59duqQQrfqIpgEqA3a
TKp7r8dY4D5ANj/sJxWHrZxMii5KOBojJKDxpOfTJVUm2OyVythmx1GXTuNQDp0SF37Z46kopFMX
hyAT1ToxbE3XhaNbWnkD/AW6+5OuzVgmuiZxdrJFoCrIP4PvPUer7hNip40aPtOgnSxVrUtMrTEd
I3VTm05i5S7SgOV4bVv55B8zQxEA0ossDYbVmAlSB2tJjab7DJaqMRydHVPMPtqOsCZ5ZEhMMdal
xWTdGpjN48gqOpi1GowEL4xq38RfiLEIhiILGIaiRvLVqD2eNjFUIpRWjL+24zOZwmmv3I+Y9kxH
HdAFsCvb4g7CTvNvVJd0IxODKI1PbWYrWIctvbVCp28TD5FlGOQ/MwszdzS9Esl+JGLhlrACeB54
mcg7MlH09qeqIZgh9YBTG6Ij+H6MD4sLpvjK7wzVV65I6YABT1s/B2WB0cModbpP6w+2qBw/Xvs1
c2AMoJDtpcaWGHiAzIDi130OR7WDLSi7HEPZp04OXYEWTXAEST8BYcQRwZccYtlemipTkIQjZz9e
J6Ke4tQfjzaT9LlNROcnJwAjgdMfwYLmkQ3oYGUEZj98CsNBpL5bNwktPL8z/fhCIPOmh1UZalE4
rrQsGYfIMpdReWqmDe25i8RbaZzpIDPYuZ+FNvXKTvXBjRml5nHnN0wsEztX6S2L01FfZgoZ7E03
krR7z1pUVMalE+eSF14J/lghAd4hKXmhy9DvlSsyMyPvqKmJXOa5lsSL+7rRvqt6pxxjJJ9bzXov
6JMWytCOuhtStzd4zOK1tEjDrkRaDyzwzJ40XXNUyC4kPvibH9QndYhiR+rZY9qNI8JaTMXipE8G
H2WRqojFupV2QJc8M/rxUyeUFV03LA38JWW1RbwB8akaXBHUlVzKyOoSL+BpcIzzOeplqcxuPPOR
yTOPSEdCax0YlROaqyJRGfs88DZIjM9SmX3/qa97Wp8bVZ0bl/AYdnPLtRD682i3Qa7cQikSVh9l
P6bJkR8hu7EeFXMyVH0SRa3Qs/U4lX9IFjv5bWgVqu2XmCpDeSebuutML0m7isTHtZ+X3FkiDuCp
OPIzIxEXqM4ZSXLUisKq0vAudHJaY5R7Qh3NzkeqWkzpkeiqCD/iGPFaIP2Ys6KwTxrpR2H6Lud9
UgaruA3qrn3XISkZRWtDMRWJS15rrU5EzMLAWWOuCIo6QTuacOtp5USddAMDNbR6Gfp6jIeTLqiM
MDrqogzexktkx2Bg2yJq+B/KaASvTjA5OsP3OgraQi6aAqwLSc2BomL1PrVsG1/19qIRRSnu4RBt
hteNqmLl17EppdWexkIXgXVMesOwbW+IedLYR30ekwxJXtZOftHkBspS7wLK4VQ2vT+g2OjFPJQ8
eD90RVfYH2LfiLt0bSfUsIqTpEF1pX0vYsoj6ZZSTjkJW9c8TK7twPeN8YyxtMJIGUMJk30Oq12G
/MygvrbTdyQqI5J+iOMudvxVF8MQBCsVYS2D9mCyJpGG1khNa2UG4RCVS7NIYu0s89o0eP6HFVg5
3pfFqZSfm8ApS08jDsbIWk4TwYN4RITTj0B+UBa3RMYfQToLK/TeK0KCYuA6DrtpxGhaJ/hSVVgb
V3lmTyaftXXg2J7saoUJMObgGyhK6AzPFduuhjUfMXxlbOMDX1L5eFsaEgSZKBJN8JCChRb/naT9
NM45igPIJRmNoQGFkSdOyO7KEgFNudZRBKbldQ4ZbFQknJA3BhBkTdlc13HeRDnGywhHdRQ2IyP9
uRPbk8gRkC7GK4GZhTdQ3Cq/+kY/TTChjQl5Phi4lspsGpq2JXgULtYpO8jQ4ux99HHXH60pLb8i
4RbiGu8LJa4SznxJPdZJJIDcwg4JxmI3e/yxkvhJOzamzvn1cD8YDWaNRkXgnuNKPvLpL1rx5Jya
kTaudkNtbB9/GOTtc8gUWMm5bRUZBCC5EbZfk0gUkT6Kcjqg06U14h9CdAOLBpF5hQA8UNLlW6DU
2NaYaoi8Gx2c5EQOPndJErYDStdZozBKrZWleMRCrRBSIc3hozyQmMNEeoOMW7iY2oFZfpXbEVQF
NAh2bdun0IoQo3mFykVHjofGmaJzcwvtdnoIP0HdbSVYhBYrbqdT53sxhJinAdHTa0IWClwcVGna
4efRQPmzPkVP6TS824k0NkMDKdHJ6VdIpCu0w3I4itlV1eEk+nZAjbEb8YdKqWL2yjB5nsQnI5aZ
9MVRYCKjZa66qFHQaRkHU+aj6oBv1NpW+ZWIIMf0qTgYKzqvW5Dd9xVy2dMPWu30xdrAwVeam5M6
ZCOf5M8bEYTd5yYN0iBCDRFV/auwpCSgx0k12KQ+o9u5EsWVrO2j3ZDLuNUQp49ogh+BB1B4eVxE
Cfx8S8pRmJ/B3GKnXRalUeeRZ1aBj5fzOMQ/JrWs0wK5zRQJA6RsAFPYnNgqmNS5gX/FtWRoROys
E5DFfjilskp7dVwzZWaZl0qWZq3rVyh9nhBJGjwf1mWFL5BGnl5kZYP/H7IOSTRudgSpohK5/PSi
TWofSYFOx3g7CQPVXovc7xEF+MM4zf1OwpTH655iSUHqOjpMG2eVZnCx2ao3cl9WJ1zCVfV/mqKP
YW+CVKkkOd6lk+M6DXW8RnEP8e7NwCpsXz0u4hDDcUTvdaZUTooBq/wu8cdrGjqqqz+XtAs7cVxv
u97LoMIQ0aIfE/QoCbqKr8SI6j4WEGg2DR/pi2nWIF81TfFt/tSpkg4jQBpr6m8dRRa+NCY4ni8j
pEINN0pH5JVx1kaSSxcpi0Fk57QgGk+IgUwxLFZFVJhX2yTLSHiq/XWTl9q3TgK/HPEb4zb15iMs
R9aw5CxBvtQnCULfLEPslHt1isQEP8sSMelTzboISfggcWqYSir8AT6vGmBp4jUi22nwmohOqQKr
cRLk4uM0D9AcJ6mhl392oGe+cdr5ldbRBVawTElK1cDdnduJT0X9kSGNNfir3o+NIVyLruBptUTq
Aqt9XRtJIPGFBViBU7pwhhLgjwYb0SuBCjsGNOP+NN20pQkm33Yk41ohE00jM6LtaTfyzLc/JmPT
GVcaZBpZhbEopfgCe4v5ZXTFiBGImTn1wS9yA8Yf4eWUpUoj8FUwa5mprvgi5BCW5CvrU5FeCFEW
g79mlqpq468uInHvr+DRaMrdKkX+2/CclNj6GhnJLqk/mVjFEQSezwca9pedDW5T3so2akvrz8p3
kJpAXb5pM+kZ1lgl1yNrLKbcBt6hR7BPiAKntG0uG9JglmextLwWFw27de0Olal+uevJFsuyiJEg
9nBsxDB1697cpGk72T85BJM1AfuflDeqsumJ/D57j7r5dA2lfwNPDMEwPehTZCeyFSL3qbYRpX4B
VQ7AFv2LsR5IsYqhqJNWymy6s5uy4JSwRBKLunFrmw+fzKkReLofNLVdYmnT+dCEdtAptzNzZM/Z
gEU71klX5pOWB8Y4pQMr1InwxUDL6pNyNDG/mYn6wwXylpPkSYRK45fdi7iWcGklpopxtY3Y8ige
7cSNUe1mH5OtwUq2icYSm2kxG4y0nJKQlRaaYfFIkJXKd8NSNMZVE/ECfa47VPHa08gKJhoXsh7v
sNt0Equ5VzhDJfAjrs+bSckLayozLvOun+ak7Y9YEuXysMqzbBXGKbRxvR0Q5IEno5fgvCn8LquI
EZ+FFk1t5yeJr1lAj1wO7ANmsAXjJsjf0sphjRoC8tXWVaiUgNR2EPTQhk7BzJYGmzQobZF4Cd3/
y96XNceNo1v+It4ASXDB43DJTKVSsmRJLtkvDMsLFxAkCBIgwF9/DyVXt+2KWzUd8zARE/NSHR1W
Jpkklu87G0w77ff+D93dr73dfnmkZyKFYT+6BNf/DWdV2o7eOieAqt6Wxg4YMO4CfQBm0t9f6jcA
HbMJgjyCawGywn/jva3/iTxcUz6lFUrJP8cI4XYc80lWlL5D8uo+ulnc7C9Vtx3e8EgVxSv7sTj+
/b38CiFAYI3xk+Jc1zQGHY5xHvx6L5UJoZbC1HvAQXxYxtrI3+vxecY5LuU2onT+p+f81wtCrQrg
IE4Z5Ik4lvTXC/JGEb8XpHo/2QEbRc2x418ljmOZ+zGz//4H+jts9296Z/+FwG5JlPjwNCNU+3cg
0/YdrYelR5P1tmKszbaD9i4OXRQdLJ1Tc+hktal7vYauK4Qe9vU8VFgavHmj2I/+4Y5+Hem4I7RS
+5EFYcIiiNx/p8UcI96auHB6379NqhV1Hea41bzCut6mpsUraKh2mJksxOaA0sJr9hvpZDjpLTcT
OvtDJMIxIpnF0uJyLPUT/hzzo/JvWxcG4ZSvb3yWfFtm//5H/P4a8eJwUDZB2iwgWR8HN//2GuNm
WqBBNLfNzPeVCcotvEE5R4O+d16qKUL6//ehLkhMcb0IB6a92tP2NIdfr5dYVCM4AULf/tj2bA1h
Z0ZGrKxjpmaEIP9n1wPkv3vcMTEQvUL/shyEawUk2rTd7du2hCJ5fxsJ7zEvhnnaN4y/v+C+vvw0
TDEgQD/tklzoUSgQzd/wzNVttlVbxE8JxHE8yhMhkvBTrDBh/mkK/vVSeHU4CyiGgxxN5u9LnagC
4XQd16e3UsREQEcwjoJJ4H/+/lf9xq3h26HQYCDj95RVHEH8O4EykKWpOivZF9IBpv4xrYKY76Wi
CsXeTq6pGUROBFVBkkHkiS4w61GKzvkSDjZ56laCRfAf7utNIvLTAweG+XocEmDMXTCAwMRfRxQh
4IuStpmPagtIM5dBZHeVhEawpR6/z9sAoj0f5xqYL8ugZEUXmy1RvfjiGlUERKMQlXEJROoSUGAi
5E5UUV2PJ4eaJRpvK9ty37q8CkCFfZynSaA9U11Ah6kUvd6CJScjiWdRpCoCBHgJrT+G8R174xl5
jCYpfFcNwp/sDa8bwyDl0SZufWA1HSQkJzRASSsgiuwgVix+FE6Jh481GX8rd9A5pNjE4tfl9a0F
4q9Pc21EgC0FLetenqwm8FBojzhBqr8dAo3HjdIv1sltOPd7kem91VwSpC3eG5Gpv7VQkS7C37Jh
Vmxoi1gmfaezP6GYCdt5k/0osF4rOzB+K57vNqV7cZFMJoRMjwBaC0qZjrik4Oh2zJmARYHiubcC
UaBH8Ax91z+FKMdZeBu7hVF51cXE20GK2Sjgv+6tP2Srm8OpaLgWgIOBDCVgP7KuWdKxyj091isR
2QQpfRTcsYnJZC3rCYvO9Bg5ZrbxETzIzrShNiVBfDsuM8iNx1YCBa8LjHPIHA6Nmny/y4WPYvi7
Q0s8p+cotmvwyY+sWyDzE2sl7wfGOh6U3TB7BB06TnuwSw7RPjj+chgd3m2x2mBTLiMeEBOTo2T0
oxQiSVetF87mZd4y0ORriy6fpQp8bduQ+UhJv6wvMRHcNUUFkeowZCIZhHoegAh5OkvfqMAfa+QE
nr6OL6nAftIdhqaPA43q/rX+AyC/169uWPbN8G1o9K9V6pD0HK2kYlDqyMwoEgsfK2w9JriNgPMg
W7ln2CM2lzF9kAPz+oNoozrKmrpeHyLXRl3hWgjpW2rCU0vC7Uooa05AWMb3iYqD3LKouU3apSfA
so16rDCoT7SG4DnD7GteOiX755q0YwHhNQSxVaPoAU04oK5giK5TST6NHNNxWGV8iddWFgltGrxd
4qlDl1hadmOr321dv5AS3cJSpg5CV4zYWHxppH4IfCqvFfXqa2HmpYxmQOMQyNQnM2pWNGxN7xPZ
TNAbyPZrO09V0TeyzhwdhiKq2HROt0AcXDWAnR5kRPHVqRty2g3JYcVXXqXoE1+UHfUxcE31dWK8
P3Lr91vmWBcdmo6MD5KCM8h6QEdz5oVj/bTaLf3ce0MEiEGLxzUN2pIEC4GgmTVtNnpeeKGADw9q
mZE30iXVPUDNFjqqJWRffVBQ6LN86b83Qde0B+kGr/RnsbyfDQUQgqWgmJ3V53BWjmeRWNO8SljV
pM+tCZi7gjJCf5kD2vnlqOWC9qsVjcsMPB/f0iVKROFVnjoLBplEQf2lu7cm5OjfxHgdzYs/QXLe
jJ9JN8uLxWFz13Ps7yO0inZutzbr2aLMviEJN1dA5b1zy8MmKFKsfl/9dQ2HDOprv0E7L72Pq5zW
b5Pn2Txo/e3zPHdjAKWDhKxx22aM3KaXfQYll9KF3FZuz7GupzojvmxvnZ9gIUarl5s17MMzvNO9
PCs7qUMgdXAd9cJmQKA/RKv7QnRV3VIf08fMeikAeZI2q60wSRG5MSxpsgy3sqHqo5MWtSIB7V5D
D8yhzeB50taRzDwd0s9gzMcsDHooxwFgZAERy731B34/N27hOV+W+mlq3PSsrBRBNllt88pXsss6
3B+Y4BRYICaebbac2nS9Y8Hc9PmwGciyhdwykE/iA853mjIpjX/PQG5cyUCluVakOtN2oJ/nNLaX
DjyEAR1CNS5aLVmlvQmdsq4vceqNbdb7nH1WHoqtIkXd2GVRN0938RrzAxb6OM5ZuyWnxR+bO+iH
oDlZG/UUQIx9NNr6x06a+LMKq6cV/fvTNoktPU6SuqybRP3N4YEcmyXRukR56h4WxSI4GOgEJplD
2U0aY65ixuVxQn3sZ3Uysyc2LOwltDJ87FQ1vpjNbN80BnhhkjG4oRA8HAl2imKy0/KAutfLonUw
F0/N/NNGxuEY9n4FxRhg7tvGEYq9zGJFIl2bAqeKeHzCcSJVLuehO/JIqydozkLcvwnOPhnCQxeH
80fghdMdGxp18l3PHoRQ23U9d1NpEyy5aM9FeztQspyVpuvdMFfqUaUp/RJyg8UhmJy5pU5g8gBr
e+eHi762Klmv2tWGI/CkdDhWsaAF2nYoPwHHsKvNU9WlwvJ2vwVp85QC0vk4benyiA2/PmGyJTeb
7y3QVsXtoWdVdAHz7of5IlhfpJsbQox3NRxg0BjvOKiBu9qOcsqhWCEHtXbTR7loWqPp37aLYlRf
Q0AFg4snxsc63JjAmi1sGSY8PfngInMDU8C71NQhGAPlffWqANq4i4vo1rLcCYsavEg0oPb0wqPQ
JEtJkMjXL1nPZHVZPVnfAf3pbz3qhg/9oj7jMzUA6Nb/MAtUMJ1OulvLOshCI+m3ZzbK4JP2KjhG
+mYlN5Ag6ac2MGY6NkEf0pw1fnJNq1GlB0bEwM6iSWUBfplumQEPX6RsEwmMRQvsTiKshtvRgw7h
2nlTgmcdk3VRl4kZEFC+Vf56NdBJvAst9e6TgbUyj61qxrJhUr3v6taIElS0a65Fy8e28NQQQalZ
Vb53TMw8b+9dOijdHPfSgxRssjiEneOpjWvNzxxYgepzP0HlksO/UJkboDgwRoXarx/XZBtdPpI+
vkBGWPnF6qNEvF4AECwfohZdqcI6ouQSxSic6gFyp5NZ4uQMrxcZusctdFVgYNuaCNPnAIsduUop
mIrj1LtBFY2ZI/3AvJp3UAbVPVOZggGh57lHmX1oQ6h5sqCh/f3ofG87rjG63ZwkU0AuK+vskAcK
/MJN0mM5LSDcg88EiNu5C5Y2j/2EnxfP2bl71zsvZluIxz8QKwrgR4Lv6jEZROLdstAuXQoXd3Ef
APifR8yHFLRrrn0XiJL6um8uvAFrnIkB8HO+LXYaslA4EFKJ7vhpaGk0lvUarTe8BXxbdLa1p7Cm
flrEKWkSQHWd8q94rSRoUh0lLgtWsPLxEiy3MHrZJBddRecsoTwERAgs8YMvPfXVMJQmoZIuOI5j
5YdlbZpABzlKuMYbc2gGIJGDpbCJ3zuPjgkKM526ts+xki74g5F4LU4HxSI0pXHZyF5mUT35lpVc
JH7SlDKwYxTd+J6J9RNIZlGduimln2tjPm1bUz/VjfxUMxl1GdoE8bBCc1JWaaWOBJsHwSIRK9By
yXbdu6C/VWGrD6ZRLJeThD8tgXxUZkJE4kENfVwoFbtMpy3F+moW8WWpq+2QjD3oxdpWN2A+U5L7
dl6nYsNmQ+/Y3ISwAyqlitYAg8J4wIDJoNNbv/qj5PdygretnJOkvszjMD7oaV7qUtvaVFdAs+sk
84RlV2LsYOsapv7Apyp6GDjxS7Y04zWvIu8m4JZeBxJk6ljPINUZ2qIiCCrkDepEw9kUBH2GjKBe
FHAiTnMp/RhONZ6uy5VUawWT5kpsPvEaHpp4NjJjvoDNaYRQU1/NMX5c6QC+P2wVTjauwMdPxw68
X6EwKddsc1zdYpfH5t/GvC/aDvUFbqF6j12nPeiExbkeZPOha2v/ExBBe4CYiMHuxcQhkUl353VE
5fAKNs9kEE99B4VajcbtkARV93Fcg2XMonAcP4akUmcdhJXNKmW7FKYwTc+VhI2R1wTIe2tNjiY8
fNehLTmb1W+/8CZMPvGq9p+5H64XA0a5iOQ0XoWAsj+AFAhg+GKblVnYkekmrqoQdSsWx30Q0i+U
7026G8S+a9tgfhlN6rVlH7cgaAFyj/HVEA3tmM+qtQs4sG0EiJmsnZ+HPdaRLPbaLrrp5Ry8wCe6
8CzocQ8Z7INNmnN8bw5YDmOicTK6ErEOkgItvOlhD8T2fRZyXP6Q6NqanMswJJ+w8a4KJrl0hYNr
4XGxyM47tVMUPO16hoO/Ga6z1nnyXRTZ7kWbVGJ7QOd5GHUFldZYReEFlKK6lg5iF9iGUdJc7Kzl
Cw8W2+Yz4E+Ttaa3X5bFYa5gUqJP0xLo6lcDNs1kYApNOXQmPAM8ryHlau2GYh5y1m8U0tbqIJJm
uaYO/VvmoRxZir6avKj0JgEtMtlM9GGZ+/5jIo3N+RzORU+8idzqNfEfwPqlDGol1HBZvKxNf1xR
VJ2x+g1raacGLsjJMpSeUJd4423YrL6X62pXCDpBIlkqWJfrDEoZDKKcNqLpKDfw9cageATPO44i
TZV7G2vyyk1tgJo6HKrteZj1wN8Fo7/OBbqKimNJY/G4yVz5uu7d0SNBN9B3sQ6rNOP+1Iafe8hZ
vSE3Xmq76gAij1tyw5sxHlmObttSmemtEbPOE2y4kSsa8Gppn2mozKkrBuMqwa9dWgHSyWdtmS/v
egPUKsws5OdMH5SWU/tc15yOdbFiqoDegUsohIPU2GmMYapErTZc6UZ74vs8zdZEZQNdlhjKaAIH
+FCRAJzQUULABWOyctQj3V2nJcd7oB5kXLqDwhrchIH8Hj//m/AY7HxKzt3gCiYbGz1HKgqahzcQ
2ZM7EbL0bIdsA7+y8hr+911SAB3Dzs9gHm7J15pWxMZH6L03zLfJn1n7Ucu18ZpsSAHAeehsq26N
sUVgOV4+6AaAQnpZUFDaW9Ix4miu61lP/LiBdcPbwpYHF+BLmGpYi4uoX7QbrkONn7dl7Qj1x5xD
jBOK6iFcItnGZQwBbRueidaTG6GPahfUOOgd6ukgZdphPfaWseBQR90EEJmhdJcMK6ZjLYqolB7b
JRHOSaDDBghvm0PqpfuVlvVgaduXcoUSiAE7GMb0sqH0S8sKrt4K7JypmIRBk06MlonbQnoEHyk+
yFT3Tx5UP0sWjEgIy6jG3CmhghFfycBRZUGV3yhejvHMmsIo6GdstgUTSNEt1u5V/X9mbW3uAOKa
E/Dp9jKSKsx5EOubzndOlDIUEJEZBoJaev1Dx+yaXMEXuSVZOEhHMzusfDiqhUBdaVO5DjANGf5V
bqTiWFqpqLIY+6gulnBz7+fWWy0KBK8vUYGiQ6w6GUVHFdNFFJVI7Yu3VdbJzK/XyX+f8pZHxYrD
f74onFynsrkzaA2GzTPoRlTnNyXKCTWfdBNx87X27I64oKIOhnzjTX2Af8xU3kFoP4VoKJjYkFeE
jmNJHZlP/jwmH3vTUwCWSRXUYw5AsY3QoSZuvhVpTHQRkEgvz5BkQM6RKQn1Xw6tyWRQIPkB9E4A
t25rdN4ioxPq8BsLItBma8iTMuFxf/Zg+YbEXkcwfUDzJwUkJYHTc5EOEQNV5i3NEX4KvJjE1l4W
QvN3mmQ/dbkGYPayQUiBsVGxe+2REb9zkwckLtg7h5ddUFalrOyg+fjmQVQF8LCT9cXDMjx/QnO5
NvdJB7ssqq4waE+oYOKzgpu3fcESGbpjaGj3flzD6gbyzfprrXw8+XTdLGR0lQYyAhO4zWRL1qfU
RvpuVX2DnwB7HVjrRIxYTRMBEwWP2Hsf8GFSsG5cr3yAFm2xQrPzxxrCr5xHfKangXYdZJMqepiq
ejwswUCeYzX7GUugj2xUv8E5MG8ugy/L3cLrGbRFoGcDs1k/QLjPWsPMVR0rqObgpIZMta5Wi9tF
4AAkG+iGczkkLjiAuQL/i1iNdi5qExosvR58GG22yASyx7CeJxQFg5tvQi31pQ58kxYkqmVygEBD
Pq42WaCGXgb8SqgUkk9UNWmdCRTg7yZvr3hnJIgOGWpq12YxrxhkMnxqmwIbegdFGOCSu00AAci2
WMq45AbCvyIkoi23yeIzdQSZH+QsQhYmlN/XuRnKoJptvi6R+5hgtTDXdhmULPrJpO/nSC0al4ui
CQ1BCxRIBONN2FfBddr0PIF8qXIiU37Frj2vCV5c3/Kz9eR8Bw1hl0ObFnyGW0cP4D8S5nIY3OF/
TlbaukKvrpuzXqVLVeqmTXusvyrsrzs/cNFhidfog1c10t4CueIhwIBRuKyHlfpjy6DEyAQEIrcj
lC+kTNbIoSlgAdwWU0UiAcd51zzyyKo1x76Jqg71edGEakr35xa/W8MVMHQYjNVt2guYuKH+qDOj
+4/hLMZntYxjhtA+YI9QekLAVRsM+V59rL0VBnQ+Wy/3UHncKA3b0Qzc5dNQa+9KdZjUhWp58m7R
y3heogkeFJXwC3CB5ORVJP0AxLhNMAzq+EUGMMfbPXrAKBdccRyXFuSdSde9WiMCkp4BEE8yz+lp
DpshLjbmoXASLbPHIQpM/x4u3rZQALcKhaFO8ymMdInyxb8e3NhAs7j6zw1CBJ5ZtfiZnDWBpTPi
pUj76jvkzqSgEV2eUpT7R59W/ssIZfwzwUeizLN4cLAiPMMLlN5YiA+O0iyYdan+DOH0cic1cVWW
LiPxMQ+2O1Z78Ncrn4oj9gM1oM2YwyJNIJrBpy/rFKg/OoAdRWrRqEyIjtkyi5iDD17a04euCanI
KVD9KykHHxQdFKA8DL84DfRflVwCD1Iv2KC4MAW4ebirntHRjkK+V3QeafRu6ZoJqzySNnbNlJrg
y4Z4wbpOTOAaQISO76iDxMcd1wAekqAIR2KX5oroRnTbFQTmbnmqWrtGX6KBjvzUjalYaF5RRRav
SE1EV4XFi0NlA64Nuo2O+W1MCggC/Q1lY0pcmyseK2KvtLNAMbM4sNGBIrQh/RQPSIVYskny3vZY
x6KGREi3GKCfKDwX1zWENhTaL8ikUcZD7eXg0cakgbyeRpCoNnL8RibP7YEegPUTaBDl6vieBtLW
HComWVe7uB1jcAINUnf1RqZ7E6YLWpg2tLFSH0ak1ZiuAEGcou+Dlam13W3XjbMei3nFCWF+SWSo
5+lF8834LsO3yNbl60hRkmWbbLAynJA+ESGzB4j1/ktoXBPWH5vaIoLkD+3VWxBlbZVy/Bs0+kls
r71lRsN83bm56uPcEobcl8Pf03O/sstgDZE7E8M7i1NLQNKBk/mVm2sjB2tS3SZf+Sh3b5N4E34I
znq8cG8ELfUPROWvnPx+Rdi4QVbu3mFQvvQ3+QfAuXQh8Et8E29XNG+qmjAaFKj5OWmohgjOEOvB
8tF2IAXffvJ/lObwP4Uw/JzB8H8U+fB/L83hl3iwn9McEJiJt/svKcBf4hxgKhy+fVnaL3r568d+
pDkgmCHZ+fMYYwVFSLrb9X8EZCUhTiuMgGSHiK/10R1BjPNnQBZOYo9ATcMvDSUGjFK4D9C2rwFZ
5L8YFNQ4mCV6FY4w/z9JdKCvo+cnrplCLYNzRAh8dPAYE7hnfh3PUeBgPx1bcxphJywCmM3LZhtY
jmCmZxfzl5SYDnj9tpQDOq6cd/GcWev4OfW5zMmSPqYm5WcPivMbq/uLSXd0y4tvg0mFGXrVIUs6
A4R2LxvRjGwHGgpSTDU8M2Ad2UEyr81ZrFmesOBeVoYU2BjQ9iOXpPQnlPS1j2uCYEDUjj/gmmQi
RcfnZ9OzRx21I5a6MUA3073EniRFD5sXOs4NGI9J1JU06tlPG5lvkQmBxkZeCUXjB+yw72GqejEK
l48j+dyP7fexXtBLgnvPEdh9j+CuOQsG/B7YigAnq+k59jt4FVQyZKuHn4eUMVCGaLcL4yVXSqXI
o1qWsprxaAyrynoRcAZ1/HvAPZvFMR7lmKq5IBO+FI67MKO8fsJPwGMg6ZVo57moFP7KENyDkdQr
G4BIcM4i96ijSh5GCJWLeIrxr5zer6leyv2THUWX3TI0p1sQD4iJwiOQPdjFaPG3+3rs7xkO1Sj7
GZfssTVfR3TC7a9hUOoJNxTKmBdkq5+geQJilOi0YOPw3Q3TeJpCBRyyQtrPyl2AZJu+/lL1HqJ5
FHtkhCxlOPQynwnq332DO9AlTaGJNkGuOjY/AkTkwLljcBxevx3QOW2nNcXTC2dcdI2Sq9T3Hl8H
STu5tHB0mguZYBz4LrwXJsVeRxg4R98gggv/AXJxb1rcVN1xehV6ih38Dh3HCMLgnDAE6yCzB6No
wd+iq7ptZ5/DzDMHZYJcqDyu4r1NxMDSvUBMVhTdYjx/twzlXwCdQdav7Qv0MHj3G/5fV0U2g5l3
KNYlRR9lRnxG4CnNPnKfYDfabkCTslzN6vn1fYsaxbPpMawgfNwOdYMhg50Cr35CYY4Epv5M/Po7
JjlGdYy/TRuMzjTBUBn3uVBPi3vq4ZnP4hQNvI8bwcxLMyN5ewtI+QonBz+6DW9+nTBP4Getzitk
7zdNgtnBkvk5AYidx1DrYcJhMKWYja8PY5CYFKuHP5VcvECVG5QVUPZzH0BiTSsM2p7P1dkNzH+P
wlrmcBUCsVfO5OEiJXS9QVAqPpJCKIpHSgzuoW7m63T27LGOA/8SThX8s8sWlBz0GAyWIXihbkA3
OWKUDfhHuw78Jg0wUdExgOUzTV9yV/clwTwhvWnvTRPdvk6vsNu2E4GkG9VrD9PTmNpd/DwiNw2v
mzaMn+uGDEdLQl4CKsQ05OmYv75bT+Dne9VwiWEFwBKCITAA1MpBGEo0WHh/0LVuB+RVseNcU17C
EMIOUIb0Bbp3mb8OgH2EY4rft3QDj+ewjDH0ayXd2HZ6fc0LhHmYBxhGFohgaTq/+izbyDtFDX7q
5uFa6KO9E0wnWL3QmEL/hlfg8+81UhtApmP2EA+zWcCylQeDX52J0sMlaYHrRDY6pmv34tWtyzzI
lC8VD3gJfWub6414pzrCPB23yL+4pGGHJMYgG5C1cPGAH+XbgOUL/fFn0IFp5m8DsCZ6ZE0PKYNn
8WX+anI6h3GeLCQEYh/NGZIe1NUKE2SRDOgabSvIiYxRCJVvjUWx9rG4rXh1XsLZsdLBfYNTko+b
P7ijXLCYSGpMHk342bCitHCI+5hFiRxPAtllJ5Ggz3hdmwJmg/J10gIIN/DPe4/47uYO4T2kUBG9
D1znjnHlpVm0AB7k3YrBNFkJ6S+YMY68RpCVZLhYpADe6oR/R+QKHo3DDHh91jGLeMEFvhKcHzvQ
IeYltctceDiTKetpBGgCwQF3gb+JAtBXf0yr6fuEbLtE6K7EpJcZNAb2TL2+PcAj8CWFoKFE7ge0
VVPyQcAdV3KvufNWRPSNS5eFK0IbEXZYd0irm3u/AAQFiQdfR6RyWC/WBRzASLXZvRsIsKBxiSi/
GY6CTXUvQTfawpcdi3LAd49RDXJgTlfZ3TigeucWPs40A6YPABn4PNXlXrlnzdgud8gtiStEmvl9
nRwUEM0udxziEuuYmsuNNtKHBHPyzrLSnwHhjV9nZr7Qlow6q0PLv6dT6G0xVgn0dzkmxnpCaz4e
gP8i8A9EHYJqZAdKUXTUeEWNraiA87m6Yeu4eYc+HNb5lsPZm1wNjM7iBCfU4j07SD7yRtemv1QN
C5dMqd6P88kBSbiNTBw4OIKGyns/wPdwbpL48adS7O6tgvk5+nOvw3+ra2gMiWSMY50g6P1dPdwz
GAFgFtGnpHUOQrrme8uxuYRD+qjVGGJYYdbRFiP976+7q0v/cl3wfRBipWQ/wf3Xeoo5Gji2SH3y
19fFDnMwbPnXYfV4ZiX//vdX+7UbQYmYQKa9a9IDCps1YlZ/vdq2wnzZboM+9Q4DZK8EGK+8Ej5V
8va7/qMm4P/hSLf/sQkIQqSd/fRS/tIF7Ofh3XwDtzr+3AT8+NifMbkk/K9XWT0OhCPoHv+d6eb5
BCHvEWy39M1esEe8/OgCwgQfgvSdQR2OLhDt97+6gBB5bwGDeyWE15sEe8bAn6l2P+bG38XkRvii
nwctAeNAoeKD6h8yWAarw6/DaEI6IIbS0F1UoFv3mQLlmGHvTBZaEtCwsEuFKzQb7tSG4yy8qzFo
kLOGuNFkOI1rS46xN7uvKqw1cCgio9x2zmzXkNEn3ybVJ0WLQay26TQsNbJa4wxuZkehYYe0QO+A
WBDI+WufDHCdwb4ILKcENts17B1pvSW5h/bNgBOX8QKG/AF0DuIg4tUs5GMfrj12x416EBBCLgFW
9AxhzZrbNPGywAhAdlCVAIyyDUoBpLikD00AvcMKgQG6bexCgi6b2h0uYn6csaD4ZdrRsCd/tFOy
bPo4SJMi42WGxoNct37LdQnA40vjzQpaUenuIuiqknxzYDLLNHbe9kkOqN9vXkfV/5+A/5BR7WPn
/rv597+Q6DP++8jtPYbx7SP/mnuYYBRTDAhKuCf3IzrhRwfu+xSnMtP4zYLBSIyJ/vPcw6dSWCHQ
v8c/RVS/zj0I8PF1sKfALPGfTL0g+NVyE2HRjnBfe5NPcD8Al36de4jInREYGq/wQ0tIirERr4vo
0RVE8Uiux7fB170NRQ7DryB/QBiLUcpfR2zwNnx35AiBogr6VIzs5G2gtzGIhRjpVR3if3UuVwul
AEVIlgA7x9yp89bVA98DO5EwV6DrxGwA6gNIX+TN0LtugMG6xQ7GUjlcIqjlz6MnDLnq2tjdOFpV
j104SSiB42dvHs1xRce95zQgSyHq5KUTwAdFZ7WfRREPHhsklw5528BLmDGxAsVFDAsr4eKd1qJX
W42wiD627zewrZ/Jf7N3JttxM9fSfSJ4JXpg+KMK1ZHFXqSoCRYbCX2biUTz9P8uSb6f7Nt4ee6Z
bVkURRUSJ+NE7OgsNmxgv/UZ8BpbaCtT04ibZMxXBudUVPtm1tV+1vB7tm7Y5kevTnv/JgwVM5Bc
BPAPAyQvt/dF7dVQQpY2LqiurHbKQ5cM065YB39FrWj4wuxvkhk5L9G3lps0r2pazIcJFiK4blXA
N5BSp1GKQ2feyHRZI1nWA6joXn8llro8J2vre5sh7bv5OHNTuWwHXf6ibHZH6yvsux6yglntpeUN
eI1KHXtp15tcI4frCTzExSmM8VtwBemivJzco5dI/zkslvnaUlMo93lBenuXyQHntuajvoWVs4j7
ntHWUkZT721VJRuvdWcMaIXyCScWhbFxARv7EVLT0G7FiMSL/aU+kNLLtphnxmBnTdMUT6poN4Qe
dLpbMPbyg047DnJTVtMPP8nFG9eMdFe6PI27MsmHmMjh8lZDHrV2UATc/djO3aPZDNkV3Irqa0sS
IEqENgEuG6kCtpKlYmsN/i052WE7WlkSc14DB0DrZagW5mzqOE2rfrdoXDSZP4S3s9vjxUyGcTMi
WZ+yMJn9qLXrEiSIzYTuZmP1KQqjPRIUs46qxggMWDX5xtOAzRQcRPiegHXOo0UqXe5T1VtPSZWP
x2kAGY2/xIeMCXv3kZXUh5hcY6uXYN2C3WPhxBOQH1ufFTEO1ZnLX+oF5nXtVc6pzNzglYiUtdcy
g4INUdk0t65GHpFWbdhbmfRPmK+Hmz4Q63ul6mRLCH55HoEcH5KV8MTGAHaOtGawnNGdIW+Xdm5u
ehd+RKTaosh5e+XJxsV8tDWzpP3iIQwgO4UNc3aevqj+4hRmrVU9lE5nbeSKbxWr1V61pEMGPwF6
TDxZ3LtZP24W0iDhrm0cC9CZm5jJ1c+l/uiq7naok5B7lai+N2a5HPsQAuJ8yTBp7hBRk6iPQuTO
lrz+tHGxdB0uiAo8P9bbPC0vhKTdTVOmIWh0bfkDuoBN2qSCu8U9cPTuJonXjz+WjPS4DL/E8f+8
Ff/FWxH/0uWV9L+L039UYf7FGf79u36/GQPaVAkQMzyiMvPFfr8VQ/E3m9glCieS8AXyC7rr729F
7298xLlPOYSWTIIfvKx+69K2gy5NQCxkXEWcJkn677wWWZH940h6gaSCryVvZjIbh7we//G16BNy
NrLJbY4QslDa9tpP0kLjGZkmK1I1ydHoIrpP18palk0t+2VrytneA2rxD33t5DiLE0msHhX9RvaO
9zSXoowBn8IFTj0Jvm4AGZ5681dAb32/XWzXfgvTxjyiTVWbMXSnTc/lOvYT/xNTnjpqW6Z7l2oJ
vJ5lvzGTMtusvC33ixYCic8mcb6Gs9zxxIFpaIKygirefnW6PnhjWVMfcSuuO5F7uxEfIwKlFhuN
1e/WHJLg0GDnfLIyW+e4/R2Vsjf22q+ZOfZ7SxvrSaJ3Z9vU8rx3mPYdG9IaHwW48DQ9twMrxbJQ
wfVcrOJhnAZr21QMzqMZngUv6W1Qp+m3KiOeEGLmOqz+qLdl3qMnYJPac1w0hyl3NuDrlvu2a1Gz
G6vZeUbJcM3wfdv44Sltyq3bzuWdESRGhKOkBBE3QYi4eEDGsncfB2E3yJKOwLnmOHA6Znkc5YoA
ZqzmySkz41TJpotLqwfTD7V9K8mbnHsPPGxMToi6imkanxiFnBiQg38NWNHdO51Z7wjLuHxVud53
2pJnPzeSqBytJ2+u54+lHL1YTnCtEr+U9ytmqWgChLXzeC1tjW5eHpy88N9HXvFds3zDqyD3ZmcX
h1Gn1p67VvKM0NzuiiLxPiFRlst5XKzinIJ/jKqgm7PNPKs6DupKbwHKsCpnz7nrPVwcizCtmAS5
FcEYxCW4DOE7NsDpRzot4W4VzRxs+uRiMSMPDLBhktX1UnRfMuJOGE/a5c1gA4gcv7riTBZeX0Eh
tKKWGpEMUT/r4i5lCPOsJNhmaxmcEuE1t7ap23M1mV+g43WKmI7TH4KxLe/nFrEHBhRzTD2EV06f
o3d3lYMlIgfS4B9Gg0seUhGb1yhkz11u1nGeTgxnO4B8IGRWyLL4uLpgY5k9rSV9a9UXQExB4AP6
UGQ5dAFsKmust2SAtbUt+tTfSsjXRDXX+s4w3EPoUpmSAc84D5711la9n1z3+Dyzq86sXjyou2DE
3D0Kn2kcsdXBYN5Xyi5KP9Lh1IQfK2SLPE4hk9yuepZ3crSC+iNs7GS9dhrmtUCNX9xutu+GALLo
GOMUeXISWcThMJpxWuHIn1rfqonmyGrZdtRLPHTAToppkzNiHDrHL4cvFh61ct66oqSJYsuFtfVP
jXRRtGlPKSxxy0HJz70mfrBLvKJheGvTRLyueADISTLb3PSLX/sv3CVYecUS6N59M4dj8lkkPWb7
fA0jTrgooyyC6/TYPvLJdcsoAOIDzGlgFNwwx5JDEios3n28LsYhaLRoj25bMUC2wTiWWw1el7TE
nI3OeUrr8LnGBftWmoTL2bUsZgrQRQlmHqwJd43ync/FsVW5t5KZngfY5z7DvJGHsJJMem7ixiVB
RmlMOuB2n4X5ZFMuU6OMVwiYYupyFu0sp+hfoM6CFJ6km6FO8wJzPcaY9tYPFqv1WOv1ma2uuM+7
Ytu22iA0M2MZEPhIbmftzTvMDPxXhP0iGlx+xhj2k+WpIkJ2NSAbDFHZYu7fYCiawIjY3hkVsT+W
echzP7vJ1i0rB/jjaPt7HGnZvvF1sG/x/d01VnW9pmTvogEfx/WcudlV0mFzAioDTqK6qGf0N+Rd
vx1R4SNVeNYp8Ic9EOPi8qwWnF+pl8ek/2xjx5VdPBIxKGLPYpxjU0Cg1DOa5sbPxvYh0D4URa/X
r26RWPj67fAKaBlicj+YW9yrKXcMtXJ/WsdKRDVWrw+Aw++8o4YbvBXebvIvhRg6x8poscN8TFcz
2c2iCL644DnuHUoZeDk01RElV962sEh3lbGIk25E8sFez71byGZI30uPHJ3JAeK0+Fr6Zr4lwBK8
wh2CtqcSqztwK5mv/NVfz45rBVHaz+UWD0fxDTyGeXL7ljhQOu+4NGBwVGItyDNnZhdhUyaguCTr
HeUcBc5YdiOY06DYteq4eHrcE+lZ99wo0M8LgnEbfMXsM6o2u8XBQIRhmK3gKsc6GYeWje1kIDo3
8ec/zlzzI8vMsaZZCeGtJZ02es1Q5Ysw3UNWDnadLHUVmZOTcTSuzlfoXQPvQjjdbygw6mz6q/kd
rajduYqhuTQT8+DJ3n5hm9HFVojntzNluivyDmczYIWbUkz988hzeB4HNdyhfoXXACsxT2aIXWU2
c0W0sfyVrbtukHG8Q7Xqb9g58+uF2OZL0o7ihohNyBeRHpNAvWJHDlqB4d8WN3KmpwXB3g3uXLKd
e7ASw1vgN5v+stm051XdD9KdsU7itTzWoQzp/snWK7Mo23focITl5lqw/WrFMRPpSzI03sZsasHw
4JNnMBY7xnI9BESpjK9zkwDAytr+PHN5v7INmVeXt3+/nQ272zpm5hTRbKovSGHwjkeZShk5/hzj
5sKiqWcvhGwrUKpCkiPsrsl59+xlfC/CFG2mfDUxBatN2Hcks7Ftk9x9s2byVLOTFVyTRcFJAPeY
bFajLxSwRxvEVcorL61pCHmS3tLl9/9RvX4WvP2L+d5E+f2/xvv/V729v9WQI/4a7n/9lr/P9ihb
zOCIWya4iH9QnIPgbw5vBRuOhEU4CpbEX/O9i+Lsu4zwggPJg+jy13xPS6yFpY+krUfwBG/fvzXf
/9N0z1e5sE9MjCcXysE/T/eF2VlsHh3jEBoGn9q8WNbDyPbo6Y+fyW+h+88l0D+vRy5/DHM33hou
/DQu/NMlYjUlu+tVGwdgKeYT1E5sqqMIbusJAvyvm+j/Wrxx0en+XPzwZ0FCtwH/2lCCfsqMf6Jz
+LcoWKzZyWEx2/BWeIM+e65JwHcV813n1Zx8//dfjkvZf/sjqVD0TFdwhaNOUXBR+/OPnEvp9qY/
JId8GVgBJn2rrll5IaMh07UuhtIpfBYXmWIn2MSR5qmoYNh7LP6bfe+mI9qQdibsBQ2myyIfDmE7
G4gl4SDeG6Af2DZkiACThvtpHdDyvMXaQIxrThhZ6/uqBNReGYP6YiqvOYFH73ZUSOQ3yaJy3jCF
C8eNbrv90mMzzVMJhFbJ+p7WrfU7If71OSud4dnv0rMYlzye/KrZjARED6tll2c6v71gkxX2eG/J
sf6x2mt7u9pT8cUSOZtukVQ7ds0NBuBab8a2mdhVJ1Dd197aBwxQ0QAGOjYzEkuMlvLKN1V7g00d
gQXL55uoUuNQeZcI2mBMh37B6xg5c5h4WA6t9kMG1MZ4az0TZ16zMRI9K95oCJydkNbwmpdGOJXb
ORt8ydp4mSDVvYau5S7ymua1YudzZ6J1IOFzvqEljXycsOvmfRz87rWA8PlShKX1EOJqzDaTkOFn
EYCsjUDb4S+qraUtoVvk827QAW5gthXZe5lVASvixqlumagCXB44Oa99sLhXC6mU52BZAZIjzxFq
u4TLi5U4ODcf9xbI3APvO7FJ2M08ZPhxYmmK4RU8s961s1C7QHuGi/vJqz+Hus72WZN9LEPRbVPw
WFdpGIzEFlY3q2PJDyej+eqMBLW+ULNh3NvUOlyLFRRbJGezJJGnhcEFs0hEZLQwx7zcPSZAm4Gq
NDK2l7y8FkU6fqYI1O+lSbVbvKar18SGysMTPwIJUdb76FWFXYIJqqkYbun++RT2POGudq4SQ81R
iX8qlHiG+6Sr9kYX4FIlB4hZemoAP3IRBXHrRX6nrgpjcHB3KYrbPBEUb9CPEv7P/jc7of6NGNJC
mtrrH5Kpsq6pDrtz52kyoyDwHT7aPD0zXmi6WRzwGab+Pte+sXMHQ50Beq/vinscqlvnvndk72+Z
kUEerUo99K4yNrAsHsDb5fHorl+NcbBvrDWzYmtZ5Y3hr2s8hd70iCg/blIz1Luldu6bqX7x7aS1
Djn5Q+1Eikzo8tF4OaCLRI9Yab0RMEkVLUFHd+FKeGRbpnUJLtEaF1oTq95br4OpWuZjFQo6bzYZ
0VwRJQbm2edSTiAxubGNckr5QbSMyYuWxZPz+60OlC/Q05O/qCwOTemnW5eYGqHdBLRR5PbCi0IV
NM1+0qvnf50NB0QwvCyLdF4wsYHOGV+DnSxk3jvMCApeZElj34Mu3QtMuMt1euP1hJa563JfvktJ
9zFQd14vs6swMTRAAFCR7qvVkfnmWoJfIIungUKW54Ilgrsj3eb6n7Q28g+VKWi3p3KhAGV4LGsk
VszmoSxfDbcrH0Nd5/tBNBzDbe27By1U9exz17oQ+qxkiabRs0+AdrBrcKdlIeAaWbh3lU1yz0r6
a3Oe3YNVG8InELKQLKjX0ESvabkvyf7yP/uJlzwuyzh9eDgbgqjBrbgj52sf2wpKSjQ6RMTKsXKO
nRTNCQN4GKt6ZCVS9wm7DoKK7VXvOCSSfe2bO2yPLWuRHOGgC9WmkQL/E/QOpGNucN9Ih9dYrYzm
cZVgviO3MUYCF3qq72fb6b47uJiv+UZyZHtgiGQYw3rdwjutsngAj3+E7BDeVm7uvVU18Q6owRrY
vvTre2MqfagQmMqaDR0C/JprqPoHifvqGcvSfFfhAwX6vdbtY1pnXCQlMqHJ4VHic6Ho5z/mg19z
27+YAm22OP9C5Z3f5J9D4O/f8XsKDG2a5blohWbo/d1B8Pfdp0DLtS16cvAk/7YY/6Xygsbil+iI
4kSm2fe/pkDL/dvFeIxiLAR1TixG/50p0ORV8I8jjInpwbECePXIyVyCf25H/wAOkncwdN9y//kZ
29CGQ5irWj5+RjfgS/RxZmAhm+u2fPCn4Cxlp79io+0fO14qvRjkaaQcNuoJpp9/hjoWqKjJXrcF
zq+mN95G3weyziq1PzhBwroHnS6Vd40PSpQrN2dpHRkNrNEjZJLAugmZ19ov5LYtzLRGubb2visx
P56DbhA+pgFNfoz3DkbA2qGIpyyc3bqmgqRpNwHV/0IdgMIx6jd1ZbKxmj1wKlYSqtjPhCN3WeVY
3Uk5XLdoZYSZzXk8I2GHcY531jz57WI9O7i+kM/W1mSKU04yB3vuaYt7HHPAJeieS+4XTxxeBn2R
8A80cKnWbd8Kjp3P1CtQ41ZLzrK/rNiEZp6RF3GDtAyvc8W3IEH+tMSrICDJzeiFCCfFxTFN4I32
Po2VV8NYLDBMBW2B1bHtXpkRVU1UzVbsjecgnkTgvi5kVaLATrNDLvPHtCK8Hc1jAdi6wbBsTc/Q
jux9obCRmpQnHUrsomsEiyV7AVeAMLRQS+wH8xmQ5FU2jeOLTGtmwOoS7ZozWnN1COkp9T7UnEzw
fKdXuKxyQ9KRDh+bkFn5PGtFoUZoFieIJ+9p3lJZnJTjI9YSTCxMA3uU3GfDBsPv+t20JzHh7wIm
YDYQD3rNn8FB/GirXF2tskWRK9MbxD1ADaN6bWt5qnXbHEp1QTnlDAGYYCO5dB4LNEpFQOLiwIPj
jzPzuQPCsAVOgjOw1t+9vPHOtbcmd1PYepEkoIHcOlLZYSdbAM/l3tEOZ+aKUAtLmZObIFRqJpQY
Tjq7JqA4nAOFR9fHsAMfGiZ/M69uRPKFvYOkLSAfLb2vNbbSIOvn0zwsS9z1rvHAltph+5l+T5gf
bjm7H12Vz5Dgl2ovOmRaasLyQ1N6HhxPXuN2u6B1Ne64U5iEjpwL2W4YrHAHRdzZuJkR7rU3fW/d
sqZxgRhwwtkRlSkYd+bJ/L1l9bHRblOzwCUcBw4FNzZ72kg2atm4qwFTRegqNtEsosCan0y3gTpc
lc9GlRzXtYHHLTsq1pTx4i6MjDZzzSnrXXi+nZP/AKE7fBtXnwCAiooSxRY9o4dwzP6b0Bsx/ivP
u3g9R3KSW9tZjR8tNxK0Shot3aj1GaC3Q6HX5UKKMQ5WKcaHxdST/1g5ZXfnCatuyPTBWO64NO/s
NieezOJHbkwwKSgb6DxKmGvKEr61Ts2YDiyFbbDzLOGbco2SSX2MFVZJkWh9R+mOudGaj0UaasqK
AxITn3CIhIhT31lOo8qbA0v9ZQr3io8WFZm0E8CV4LulgUpO6oeJJ4IkJcy2nTePY/aDGGPIszaF
/Ro5ou+mGytw5atEX9XWhcO+7kxdi6usCWvqF7gbZL1h7QVwpKgvJ0CmBQFzCLZvBVQ4gCGpEcPJ
ITDardwuut6OKQOs9kAKWD0H69eZboxnPycaWRXGG4/Ui0W2nK142cZ1r2Cu9M4NyKlyO1RWcdUY
AC9kAL7D6vLnmozixXnh5meLO7gZMefY29Wszbu+Tr70sCSoIgnt8LpzqvZkhmpH7FZf4+7oHpAh
jMfSkf6bVbv5Ni3D/qIPMwGOacZjDKEO53rbUCJYLQIQxdLGcA+IwyqlaGmGmsPXaXatIbB+Xp7a
kv6m+3rV9i7p3Rm4QpXt/UrfVZmTx/kiD5NJXTLQfwoX+2ANoiXxmvvJXl4xrrsHKsnCj8GS9wDc
sgnnh02cPFBfPTJ/US6EEVu2PlJ1HDDfoRGgsXfqR9I6qKmGMribuRn3q9HcNmCX466duWSnQbpL
HJPzIFhuctC7t6sh9HnJcQU0y4hprpktyAb4MrRvjbFyrHSfhcRo4BAGGwTaMSKcul+MdOAMVudw
5NRa7WWh44WSA+a05kh9MuFAUslY4KeHEThchEWezLzDXou/W3jo53lPn0V4hCyQbFpzZpXphfXH
Av0Pb7qNfcg0jC3ibL8t6pZuGfyK8inMi3BrB+Wy7Z0q3ErVH0Mj5HpsdD/m3v9C+rSN13AauSx3
OMGXcCXci2k6a+ZsN45Yq42y/9Tleq5UMl6ZM2yYdSICTAdIc2sxmVzDvm/jRizFbsqVOK6u6x0M
1CsCPw1NMQ1c/QCnNIMzf+ex5CYE74fzrvdA2oiFFZFvImKrbxac9SsqY5PIXBq6HexpibqlMK/5
DMi9zB0u4GX5Y/Swis/d+i0lO0k6POQsKxY3OSetmVh4ajj6Qca8kwmeNgAPhzsM+ckm06a8mRxg
vVlldSx70tfWdH90Yf/dUXm1q1wGBj07LzVXnU1dyv65CvhS6+AMUTfO6gfULhK5sii3Dodo5Msp
uwMuXdyHVtsdRWCt17D7+TH45bexTsi2aJ4uTin9EiwtLwxlP+a4vTY4Z8aIaxvnupdX71ZD0vei
JBxHp6YdRPuAyPBzcidb62sarKYYt7az0fbyLknjRhqmdjSFfA8TWIxYhH3wLIW13pW2pCfnsv7z
osxHMOIH1vHta1UWrzz2pTrTuBs89b7L77WBqw0jXJ5qnjZGFab3Iz6iOxeXzqtfeI9ojEBjqvTm
AoA/2GOQ2jhOii52ZcIPOssz5wsGflycLk310CuJXCTQGXsuofxL62kB1klOm+wARTdpa326zdy4
WyQTqDGd2d5qc6UXfp39gz+7wbeplOJ1FPMHOGV1uwrbKGKtM30oOmXfurWnY3MFNMXJ2imNr2jZ
hGxCWSdfQMydqB96EqEPE1QFAQFFG4wYFqYb15HVDznYAXsUWaT8m5L3a+ErDN6+60yXR6bxFFR3
Ga6YmMgIbikLfyTqCuREiWtshsVX6YXIbSk5nClL1m3RZummT+3PCpfCI9d968NMC6PeUKnF+s7I
x/nYTSzNcIllxYgsscwfogqqbdeO8hGSQ4/SIv2zzoxqHzbeHbLKVdL6yt9qXgfzAcZWwcfZ0/5n
kvqoApb0b0Pl5i9uNzhnE277lmKYKnZzSqQ6qkZImwMti1tltw+D7Qw56Cohbwi9ILiIpHUjH897
ipAWALpgXbvcNkFe7VOTPojEn9TusqiM4YhLtmSesS9YotVg9qr8hdOsfOEVN36tplk84mJIDqLw
86NwMcGNSe+d+kbjDMgNODPQsafqObWQjK+o+WG7u2bDCbc/D0QmpjLu8io8sYklfQAUDtO903Rb
T6d03gg53Kt1Vi8iWClo6uACBbINr3BbqVsnhSRIV/JQ8vy1GP7AzJIgcXHjMV2tz+GgYEtxfZAT
WRVOWOiSDkjONexsL3KqbtFxXvA8XKHLg6oPiCB/ocB19b6mpZGvWx3MvFnhT4c8iMOsomXw5jR2
SsdjP1hmr9qfPNa9/vhYrc3Cpi9rjHOFDvuKCaLZ4REBG1evc3WEQEMEMihSoChOSUhG1ohFIpmT
e1ZzzWGuOV6HOnycamZj2fTje1M3FGpnfrHz1JpegWHxGOY1ljJV6/rJzCYEAOFbe6Jk5TVJbXx4
xGcI1fUVDr6V1JA7dO5uMpvpnvwMnC53TaDY6pzsVWGO13WzjpED9ecwgvq4szqi8w+BXwztLUjs
2d2GICEwKxJ18yyGhbrLwkUG4HR+ur8ZN/OLGbz0+8l5bH8bxcelZWMrD0WY1WGEBR1beQUib+NJ
3NZpL/FgskHnHJ2DinSY9OyDyjz3xQrymsjNBPbiQAl4Z76zJEi2gsVpep1jawWBtIBYia0gnbYI
ZppYESErTh/osddaGd1hlAThwDpyFzB7Y7+6HpgZtRgnMB/dceAzuR2VnV93JLugKY/+j3ponY9f
cJohH1Sxn+vuSZZokK+Yf8dN7YTTWfE8RoFcV3dL0ir43gZdevDGmhGcDJSx6fPBf16LScTYbFcn
pv2l3El20m+CwfpqYvEfVaANsCaKfcuXPf2E3nRd3n3NZqd+QLZ0T2tH0Tju4G7rZqaNdEuiME4h
I2MXgIEj6EzcU7lmboahaG8c2INbm+/xi2SKjNVM1ndtzCJOedcxnPeIo9ag4rHyj0bX6C3IV/2g
0jzcDUCJ31xndg51OXRRUnIyVS1Nc37eZvs8taGftW5wbee1d4FaZBPtTYbeV5YD7TALgfkMt5rv
JBoUlJ3OspZDb1Y9oxRYUEqqUb0wik0xnxtYROHsxqSIuN/woaTwpciRBMHWxGHFa5w2m/KbZKYn
S+nXByNPbJo9eJM0k9cEUVApSULBWADi2vaOxkB2maFv3P6k9wBcOoxzWZ3ncmw2btrYAxM4LJ9q
ybLvXec55yShk4xSHxCYrcGzKzn4x47IVQUOdR0qII2l0rx0puUeP0Z4o+e0BLece4cSCTy2Koht
QrbtKRfmXRAQBpNSzlROd+mb9JuC7pYLzasz++CmNHr6lmpsa2aVOIDQQvv1p9/BnmjD2LBSql+h
oLz2UDKjDFuE484mqL5Of9JIJA9BLtYj5GiW6lw8L6t0OCtzk1YkxGzUBz/1tt5avQGUyS4920D3
mvlrF3CJSMnhrv1nU1RffzKJMPuINh5VU7bRbNsx4SeLgpcwORW5xIci54SiSeFtmJlNsTEadOmY
NAlUKmfur1ucM3xapL83RelvrIENewWn6w79QYjt6MxjgAtW6BupmLcLgamov8g/MyuRY9j3bAdQ
mQ8p2MDvU8MVrVCFPuB9p87F6K177M4oAt3wobJZnfya/RBNm/4JWXKbAYw7BqjKvICN8mT5tcYh
Bj0pzft37muMYkuDoOusRX1sxo6GylTL5UWrhKikns42mKxnRqmn3KCVzR+Uf5V5NvbAeWVwbLNj
Mq29xO1kDFDKxm+h2Z8nwstRVljPmOMBqWnH2XUePNwJrsRLNpt1hLuh2YYiINU8Ju4TlRaI6mtp
wVTJrqkfflWdLw+LzB4Hz/wBjYL5D84mi/uuoYnEesWyQdOvbpxPiQl3K9LB3nZG/TzTIvuj62CJ
7VIKIxTbj4nhG3ITyxGvfggWxT4J3drcqi5IvmlqxdmtaKLwUbhMD4DE1xbTW5IgO1E+uHOls+QM
/7XJHYdQajnaIbm92lVRZ7u4gApNZBwzPwI8T0Ide6IcTuC4UNLzdOaqk2z5p+r8c1m43a3Gip5S
ZWa0JKzL3IyATVdNrGn8kfEosu7GIvl05D/wS2UT/LBS68EpWg6PIM9OYSfK0+LycoVS+EFqGYNk
CRImnr2RziMSr+w55xONPKwqhPk88EraVKaCLmddtMCuSTdLOKLXm56+PBNMebnp7i2XSfgX6gry
qp7AspAe1P23NFhPMx/4DSYtAdvTOIMDYtap3J76XP/UmVrt/iJiAfyaoz4UElc0Uj6TqQXapb8e
Un0PXvYT7yGfeNA3cTg3973T0XVTL6QnHfY6f/Gy/LU2bifLeclNR16pxOi200BmMSVxuc9El8Z5
W5uHueByNrijPJKtEigXECBF6X52/8XUKpIp32Tt8q1M4YBZNC1SeIixplD2e+Jq83EKyMp68zIN
m5+oLVf6+pGzz4pwAsBREv14GnrEKDq4cL3SEQpOyUBnoWQrHgQVVqHXnB1VyU0CvQ2mGFVTY0xa
+IK/FVl56nk/muHa7sp86d6kCaDSxZRcb0tCpx+ER7FlmktpvLF8HG59URmHghfeENELMx8Cul6u
ffZuECKCgtRCnp4Glk0xZNblnTmLRyvt6re8MIPbn7ivVWXjh5F7P34hv0KyWqceGfp+nUEtuzlZ
6s1f2C8L8tV6M8xB24HL+S/sV6hw1axr6O1+sb+8EiJZZ+UNPsoV0F3eWRn3hcS4odPOJfbMy+CQ
J/ppSd0vTAjuLxBY2i/qwHOwxN4ADWwKg+cp8Djhs8Z6JMUCOSGzbwNTJm/1TP95USfB5hcerOKS
blxNFkPN9U9GWK80/F8nVPPuJyhsIIgznpyG8yfylOiK/X9jhpXUCbOJIkxHhq8l0eF77fA8dE5/
1fdBoCMyGCF1PlRW7ZeuSIg6FOar1850Gky5KyjwJX4KjHtcX8YSrw+P8f9AGWP9PfTYISe1p38q
v167rhu2vLAuuIwxZWJaJkVplapJAqvLJMQp8/oHfqwcC3VgfQvN4w8GWWpUZNQDe350x04hPomy
83D2CvrcLSN8hlyQfroZ9KBtkybpvEVTWx4WWFy0DPOg/QaS+ZKL92zximYE/ZNKxoqAThjG+lV6
4tSRXIF4Ok77NE/6e9Ix1ktBIRv2UIcDex1c807S/Amm/C9uGWdZe1ethn75xS4jODHSLhgG52Ex
1EvZGeJG1NOyt7qAgoxRS/sef6n/8D9SzRSdP4+WZSOGspjlKW0bjtWodoPGYmbMsu1/h5vZQ5gW
Nyj8/5+9M1mOG0mz9bvcPdrggGPwxV3cGBHBWaRISRsYqQHzPOPp7wdVVrcYjCI7q7dtVpZmlaaU
BwCHw/3/z/kOxMo3cLO6zOD4tnUQb9CL3KIHQG+DUMvYmpShHvTZCY4xSth1nobTr9/gM+hObNRm
GxHZb/pZqPCbQGiKoC7ZVrEbNL66AYR3PvZDseGwQxgANPJ9qQ2uTvhidlFj1Dn0A3QDDGjJZQls
HyaLI/TLAuvlZxJA6d3b4AU2oTbItV3L38RJ7a5MqvLaQlTuZaGAPNXP5Z5WslybZYL4QquH9uo3
So3qLShYguUedPZ3l3VRDbuuZfdPOdOhSqOFn6YwhnG7QNVGehnroGyyK6CD37VecHQQEJDt0CK/
dCGsqZ5Xw4yNcBtV9GtD4d7moz0ehsnqjzYtejQHtDVly6mjY8e4pt5cH5tQdVe/wWuurV5ydxTb
3p/0XexOz7Tbw7UhCf/z3ZiyovBRH1X19KhFJiEjNWzH32A2zZXuPuzLZt3/F52tSPKJTAGsSKE5
ghIAELVqrYK9rD6jPEnltOaoMHtTPdoo80TT3boIOQw2emm6+QPaNoV8bGJidBLqWX1yqTkVyBXa
N9RY/6K3icTFUFfM11Yy8+91/64xx+lmILYSC1LyqBrjixmwWCOb3UbSnDdUSp5VjnAYFBsgxCEM
Nr8hb7mjFTtDJNIbgLOh//k0uyVHBWzHa9Xp8yoI5hsTyugKN9xT2VTxrR10eAMMj41Vu+9n2X/7
Tx6cqQt9p8/skF9D4TIVV3dDV911hZGSU1K4fNpFuXDGU+0GawrJNroRHqpcNy5BFvyQmtNdgcyE
Os76DwVjgcZJJb+0gwUDIRsv+xLTXp1WT/8rXvxviRepcGAh/9fmpKvnKP/5Z9sa/+vyX/zVtrbt
/1CmTTiYSfAS/WaFX/2vtjU8LR2uAlpisUgXF9vSX11r6fyHZNkkOknpBpmGOvrJv7xJEve95YC3
QiKH031paP8dt/zrljWqcSSFOn8PfifUd/Zipv+jZT3h8zEpAsxe4W9p21oT2cU3f9yN/4Zukda6
sC2L7wHufmGJkyH8oUu1wAAy0y+IbdoR2kTFwOaW/uc9/zdG4V7+eSG1r5C0hIzi5N8a7Vsx/myt
9f9siBNzMxUAmRc9Q3TznaPfcYqo5pf3h8AJcyq9pIknXOmATGVmICk4uV1NqpXkOFW1xwpVf8eG
qw9boK50TgeGtkgx/sRmALRO2vlEzOjdbmSJ29rxKPbT2A/7qIRZaISzKdjaNajYYQ4YFp1VogvG
4VKx76ZWAAPFbIlZEb3v34Np4Ti1wGIepoQKhRM78UVDSXXNNvJbRhJE7LrNNi1E73VYb4Dhhkjh
FHspykzhVVqW0yqpOppkUV1c2HUXowFPnQtqk/ZXbDo5iib0VsClNPsC6te0BvnToIew+os2yDo0
CGObbuYu6S47lD2fo5b/G5YhnQSnQoKUOUc/oubDVr3HNTCzIhvNJYeM9vOYT/Ju8Dux1zon3Rbo
uA+SOsMq7YTc4ThFzziWgh1/km1jk5bTaIz9J9PBXiqJsr105njaFrOLD6KfGkFZxOR9QMlPMb4L
7/y4H76rNpvu+hnKI8gtgg8cqoR7CqGc323/C9bQmkRDlc6fSXexTFiR4mddj/izOW62v2guLp4r
cpIelUF++G60W3nX9+jXneUGsyO7omtttKusBb9kcyBkt+K3lzCloc1EMiC31cqdcs3vS0BVUMXr
aGReE6H7kzgFyS6y7X7E8/hZzsZPlSvr62hYwVp2WvSlpf980JGtJqs6rMQ+H+TPuS1qbDxDNZOc
oBPSk9K7WVn+3D6ye5a4aPgd8UgaRaas5jGCoLnG0O9cZPiTrkrit7ZUl8UeuV14h8YwBhZHbUzV
Zb2joUcpz+A4vKI3EiBaJNPXHSc9Xs8pXCELrIw3C5sBjBmKThWzz85c0KFW3N8nxdzdt6XPH65V
w8RwI+suDSZOgqkPqW9pTwAv77a9UvLGpc5Kl9MUHMrr0tgYrJ3XGMzj+BAbdrbDVEhxdCTM3ie9
xxefZOcHd1OAgITg9gQvGeeCGyMVMRahQN8LWfsvvmOx1R8Nzb82kDv46yR0KAlIgVMr9n15g3LQ
oPcxgeWcA3mcyrq6rDRHfBK0ZQ+2Ku1bXzO1fVOG5q0jsuBykNajn1XzXeuEzdIK6nX40DjuDlXN
OaTrxhQifhT6aC+BOSt6Iu3K1DptT0qK+0vGifuLpJJ23WjNcFE7eMFDRRpEgJccKjOtl63WtGrl
F2q5Hz4miI2Yxx9QTbmT+CUgIQal7olGTPCrlLFUrOSDPiYzedmuAC2vWWKP3wNH0SCHLy4w7m+5
b4V3elbpXh9hKNnIjpyAyIlgD2Zgg74LKrDHKuuya6KdB7KKzPwKOQFedzGbD6lqJ7QNjauB7xcW
Z79gujVpku6CsnZvkWjnz1NoDXdIPcbbkQi5a1Q+NuJEZ7pqKmVdEH2Q70XFeRTqgX1fYlHatPM0
e9WgUWqydIMBKrEsXqnhY1CZddTGC83cWRGvYG0i1yx2vT/ov2Rko/gJMffc006Jf1izDVO8ZxFK
tIxwQl9YG0wl1q6cSto6BM1kG3q9DR2pUFLI4YiZDva8cKqq8IFYMjTq8KD4Oy0fTnKsHH9Nr3em
PNAHD4Yo5uOUTNUFtrtpnVp+VK1jm7T2lUVe88Flx7CjU2PDSQjUwWoUkG17LOAfBtq+DoH4cwE4
DNcu3LgduwTQalNdHzR4CVxG5U47PwSOxPF1oUkgflz3fst9GIt5pPLp4ptL6+plqNqWZaxP7lLO
OPsw1qd1yyrwLYrUvIVwQf6UEfc/HTjtOyNAG22g9IR9EaUUmIk8fG6SQry0Tt5AklYRBGTVpY8T
kuQbRfmTwhh/3Mht6z4juuswjcHSDLac4WZgZ32DHACSnJsUE94onjzP0aXHEWQ1FhyGjOaS6rfd
wNdC2KTgS6Wt/kJSQ/PkLISzHol2vZK1qW3pCU9XeUlYCedkamj56H+NZVg89lEGKEB1+d6ii7ON
ZsrGsaZn66HSCWMYu+RoF90zXK32QNndBaHTxdYGkqPuIW4hI2qq+2sFJ4KAghCkZi1UdGUnY38l
tDZQK0wQo1doilOMWwrzUCOQWDTsfXaMGwEcwyGNodsgUJ/BjZX8YJ2TjKeixL4nFkb/0nL0g7vX
8OjKDOCdVRJStTTIIujA6GEWRIZ/HGcE56LuYH06lfZAjsEwQJTm0bvmLC4Lx6wPXWqGPxQ4rmOS
0nvOatu68PFoACwEt2lUqKp5+zV3z260PpgkiDwOKlL7PK/se1XZyGQkOTdu2+Z7pCjQKJePHa0h
8I24vm4H26EdLOBDFKqh5gte8tYkOeJZZJSt85IJbvsyOc7MaIppst1mUs9/xnzDD0ajN/SH7PmR
iRTc2qEWgJfu1H0eY2mwJe6LqC7zPbhM+0vLhrRFsGX4l+kAm3zdkDqFwVMbb9s2me9m5CM/ezTS
nzOn9NeIz6nwLvDHfzynBAndr0nnx44wYHY6ruprC4n2Q+AnLDJmMh1jyvxbzaLjSDySi+2hH3ea
3llPgEbkE/Vh+UQBd7rmS2XvwirUSFOMNPzVMvQc3y+uSPuqPxUhXmejRg2mJeZ4/fuutxb+0YJu
1w3aq52e04wETxdfWHUh8BeHxRKQhiaAibgbLcA3DsaOba7i9pBNLeinKhPrsdYlLzGI92NnTOmN
7y62V4IAk/XvuTwT/nmnNEndgvPGxexG47XT5P42w9mxFrLtkZhZ5JYAz8sO9jTaAMv9ft/6OioZ
l4LeBts6j3+u5isw6fOVqCB7BoMCAaKDwGYJFNgotOilTqbxmkVhOhiln984wNE3aDPpX05NOT3S
frEs5BJDvJ27qdk5xNpdAohGwZQ48Q3dXm3XmUZylFTRL2IkpbfCGbStX5fjDUQgPt1OmLd7pyo0
PAvkiCVA9+qlfyxCteXb1B9Qp1CVoKNeXg1tmot17uTFA373fEcWCsFnUe40F0Ia7U0VoO2sO0iL
QZjOV9MgymPl28PONIQ2IQ/LtQf6MEW9piHFjpmgglXas2xQ1uHVbC1sKXMT4e90e7CVFTTxfSvy
9FHvmE7k/7GtVpF40QM5XckMfqscBv1lQilEwykCt6dJwKJhw4tJqd04zuMw39WJ4xztQU5bt53q
A4Zi8pSgbFL7ypTdjySDFEufrzHnO3JKeec1kwQ0Tvf2+CC1isQ+IiL7y67V4rXPH70F6IswqJgr
32tETCYJ+tYDwRE2RUkCW7miGyekHI+MJbwmKJYQlC7K7o0xwdXtxvkW8Li2p9DSUnq2JuPblE9L
9Ele3ZtoZNAERdpF4Pe3XTkBopEV7Z9Y++nSIt4JmX8xO8R+WKz8Sy4jIamnYOW0AkBhrlsPWxQv
xp4OIi5t9iVkx1mQbdJKd7bsEMNjOVvZmkgXWuekJCUNiaAkLn9vZutmNBpzZ4zDEhMrqoMbOrQK
5uiB5tO8phgfeKxWe25EvyZoHMKFn9U7lbhfNOr46zYmEgoaEGGh7hDQRjGhuOtuqxHIBGghxR3z
z7DQDu0nK3ZOzgcpXTlKlKQPcrAZ4JFXBXLB/cJl+xZ0veX9lRrajT1tuvl1aihpEhdhbJe3eZ6U
X0h+A+hsTNnXRiu77yVW6ntH1HLcgFZIDl0/zUcDb/pepmHnaWFijYvwQN5KF+B/TK37vgwWnUHW
oWAaxxrMz2zb+HVqf+3XYbhP1Rzv+irhSK6n0ZEa9kSkTFu9qHrOLoTSTG9OUkvVm6EIzKHcuTR6
k4smf2F7L76ONIevaJK2+ro2rOKur2KaYUbRDbf+jHyqnfCCEOTV7FoXM76RwWb4XWRE8FbzFDej
b73IUFaYmsN5upFLBGkOunQHaqH+ahOCiRJFhMb15Kr2a5KGzjEhFfOJdAH03FXemY/68oW0RYZN
LHRDb8zz7oLACnlFJFL7lLem5Y1tNRxTK+gvBm1KvhNoRyYK0QZLhmPr3/ZOmf3IGgeqiC0I3Pyv
YFKBA+SSmF+0gBAJTSj/ueSs20ASpUgtP5s56h4S0tDLoI0ISSqcfia9434xCidHBja7a5A+M53A
NKbbh/SKPd7Mp5DIqA5F8oiEYqpZyeI0RlOFjbuEy8nj5Wt7nDhVbIrQnFcDAsmgKaF+RNkDYFU8
zW2FRjamNUAndIOvmUOxKJ9qM0a0aUNiJnbXqTo6eqrdF8rOHookKy7bOTUOdU1IF/v5bPLRj9Hz
dzvNMxsAxx7HJVv7ObUpnjU6MQfR2e4jgtV8xbnT3XOKGVZoUPzPqam1l3wU01u2ivHzKMzic1wl
1ZeyK0eHijY4B0IGqijBU2ARtJDAwOYw1eZ30hS0kZoiGr8ltW30qw5E4rE3up/B4GKqpLxzCbeZ
1CV2tt/zkub4hKJ4A1Plei4WAV9jItBqEbysBx7VJVmdiHBUVbbo4tzgOmYztALNGDdboqEBaQQw
tBuCuj/x/v9oc5QEHd80egoOJBYT8SqhlVSCibzj3IHN53GsG5QeEypIXOXUdYmmeDG18puMm+Gb
nMb7uTMauXNsEuqAoJGfWgE6bkvNJGOuS+8xbgC5CMOq/mTpaZOtfbvZ2WGn7+Ye5bDFjPc0t5D7
MLSdSyOxJxaXunMOiHU4m8ZG8GJNC0qSlXBlmVqwc4PReeCow/ckUNk3P3N08iTUE/KR4UIvhbHn
b/krTFVG8oeTuohDinZ6CWa/3/XJ4OIJIx7ySql52Pc1jg5VuKS8BvFIEJzippi+8+T0oXyI+oLQ
5S7iha3R8sG969dTaKudpVl7iAfGLWeQRxbk5AbVJzKzym5W7dDa2zLN/edCJfM6relFwMCNr+3R
h6FsAbNaGTW72xH3LUKBIf+Uz03ADle7y7IlTcqdsjs/0uxbp0J2bkOduBZhb/4SQY4nMR6AE3S0
MP087G5yCy5laiXWvYT+u3SmZ1/rvsa5RrQ0Cp2M5RZhxNKJbEf9jtgiGAVD2a2LNikAD5kp4WIB
/bsFgaBUTzp22j0E3exjltTtoxkU074d6m+hyh0vDkK+WGwEjyykmpeZqr9kK+ccqdcH1wAJEva/
cN87xBXRJm3LF7OKy68NqBXsKEEVJi9w3WL9QpSdf0HGBwIoLRqYbI3xgLiCGBFNGZa6jtI6QGNO
9ve4MmvajrsK7wJHs7BW1/lUpw95pjC5km++DyOa6SUlrAe4Gz+h7OC0ndmq1JVZH/V5+E5WXna0
UhicbKo4JFU9TCKRxPDyldhynPA0w4iPvP/WFyezHyEdoe/xi8BjV5huKHd8b4yo24BJ8dd6zPcV
khlCH/vZ4QgCMOnSqvU79lAIGRBJrrXOFd/J4Rku5IK+tisycsHD1Dfknng9bbtfqD8sQsU0464Z
1a8KPdpjwKv3GU9VHW6spqgiyC6jv2lAbGEvsoq9rsZua0RVvrHxca5c5BPX7xdC31ZBDaU7uNAJ
J8Ha75zUWu0xNZBJujXNF+p3PWLsdVQWzMlqz3k8278/2lIc/tPuDq+S0ZTAV08MrP07V+KPKjiq
2pF9klN7U7GkGTf8I8qATaRB+Zf77186688NtfAKAIsZaCpPXfx6Y5eUHwUXFrrBwwgFkWZkL650
kH4feOpxtr25KmGQ1SEl5gO4Aa9L4uQN6lNqMlRe590l6cGJB1SdLSeTd0kuzfZFz+T6+7fSEHCG
qcNZC/bs9aBW5AuD7Gu0Pgl30SBtfmXjMsemyz/eH+oENiqXp8YLTQvDkbot7RMgQsLiT2deq71s
Ck1/lfpazOLmxofEoKKZUv6AzCKoIKZzeNWl6NbfH3+pxJ/OGsM06d/YkFWByL2+VKDgZagnAdK0
TKMAn3OBdjV8fn+Q5SJOBzENJqaFSVGnLfB6kFHwuWhJ6fLaltKtM4SLkQYn9XVqED0xTwZq/E6N
26Jmk/z+0OfmD1g2ywDrKpRYelp/tlRAK48iMMx6KZLgxTItMG7xUgh2NB1WG0Y5EpZCosjeH3aZ
IW+uWIIcX5pTQD1off05rNlgcMTmUntOFadHkfWfbUXJL7CZtcph/r4/3LkXkvawq0uMoJAnTm5w
AK9J4LlguKa1Hiqj2nP4H7eV7+gfrDJiuWFvrgxoAj5Ui4XmDU4dvt4/nqU946tufs/Nye9+jChU
VxqY/StKyvCn3Vl/RjxPMWmgFP/+5Z6btAANQVTjX5Xum5fGMVt0xHrtmU4g76yuoJofsMS+P8q5
m8ojXNpXOGFxArx+hnIE2Ckzlp7fq0CPTHkt1YT0VRLE8f5Q5y5I6gsfBqYhLcblp/yxdicjmaBT
OrCgDlW6MYbim+0W3/5nY5xcTmS1Bqws5gian6vZrvfSzf7BBvqX34Wzk4P5J3g4TA+cFa+vQ6nY
BXTY1l7J3vUq6HTjiNuNRlk/RF9CjRUG44B+E9S0WUqIwUSvmR+taG9fPRj/gPvA2eiK0sXJiiaR
C5laoSoPqwPiKGyH8CqS6jLVYihmpco3f/e+Mh7Oa7i6lgGf8+TdqzhWuVNpVl6Wj2xQ7OnOCYXz
wVbi7Vw06aFbABZtl4yzJbTqzwmiAtHOdZJWXtQCiWnKIlojKr50iDv/YCqeGYmLAIENqMgypXMy
TVQToaWb3MJjaSM1R2suzMl5KOv48f3bduYxCUcaSEasZXckl4X7jylvl1liqtopPCyM2zp9JguQ
dGNg1JV/fH+kU6A331gyef4Y6uQbS43K9jM4gqAlFYX7XJKtOTgk8o2q77ZVn8+fyTPO9hb9j3pT
Sar7el35X22OrFuSc9ptTPd3bzSU0TKiKjMaR3NytNwY37g5aodgCOcrgNIU9Cs8rpBktC3nqnab
GoCqj06fjtdD0VHBnnC0ERToAMOE7vjBhcoFL/R6beYLTl9P5wUQ5pvUgBTRm6nwEHpzE7ZPCjz+
tSDOc7Lt6DmbO+fYpSn909T/Wo9JgOh0omYy2gfbzrYRVuy1IKMQ8fNnWB35uiW3Oy+yTyU2/9lP
5xWe/2rbJAP1xojAU7+O0awHQ9GvajjDRy3WuvVIVIFHb3vYtK1L3hSRhoAeNecykWgZYowX65H1
GusJqDoHfaDkChV3yyBZWaE9f3H8If/go3VmrhkKHQIKFpiPhnMy1wBOV+w+Ju5LrDXEqCvzwFMf
Ea/jtFiNuA+996fc2w2PaRqOlJYkyQ361MnrWhUS6keZFZ5yW3mg3pptq6BuL22zbPc+hLbLkNLr
g4xUcPH+yGdeX3ZzRFqQ+OK8PXPUwdRrYWdj+SFl5QsecQE9rxQPxEzEP98f6sxFIvBYEhddqPws
+K/fYPqinDeBHHlZT2RT1AuaeHSCSPSJ8/pgN0nkrhsa7JBcDIr27w9+5jrZV5k2vXBOBuhMXg/u
YHWn7JTnXuMXsIaG/CEYA6Qe8T+B1v/yo/Z2JLksUsJBYeQoHK2vR6IG1ASFiFOPJLKnacqHjeHi
6axT0/zb05TtBoIphFGcPnT75JpKTChAwboUXUE3bGabwqsZ3wyDZe8oPP34uzdQ6otgj6gSQRf5
9LMF7aIEWlVxWVZmelo5LTZuQlrXTWoSYPz+YG9fQAZja8PWwKKhffr5qtCGhPipuDJNPoSm9lTN
7o94NB+Cwf5gD7K8y6/XQIbiWIoC02DNt05evQw145RrCDHMMt2a1EoVvl2ipfp5Nef9kTLlR7vR
8yMqtqJqEcCdovM0WTpusYxYif6YwMYsJvFg1km16kI7xYRiXL5/N8/NSDbemP/YdTDiyYy08P/a
LVhlT+u6IymCHpbDG+JoPxhmeX9P7yRcQUfiZGH3cVpQgHE2RhF/tddrhvagOTmYpJEv4vsX83YV
kbxcOpsN8jZs9o2vX69RM8Y8jkXi1SYVLSo96zTufjm5fRcjrl9jkF+bU/HBKmm8/VIyKguHY1mW
YrU8GRVsaKs49mGUII5mNcDx5ltXYn1HZa9tfwe1NZMCCKMVMLLXzgz0BNyTs2/HKjhAZ0qx/jgP
82RVn1SXJJugLNkcLNsC2MzWBbI4+7MyBtsLSMD94NeffTCkETLjhKvk6YNBkhCCSeDVpTqdQ4dV
8VEbqXO+/2DOzjJ0lZSUlIH88fRFkhWfEYIqPdjF6QqSsKcn4sF12o92LeemGfmpqCoBWXKGfT0B
LAf7TFnlLERjCUOW7O/DCHpj9/7VnFuBbLYArgEuhGLHycdqBosxktSdIB5qyFFw+EyNFomNTZO+
9LH8+7tozozIRPlkSIBBpydUt8UIj+Aq4ezo/1juXR2Bu6j9p/ev6tzLswSbOUhyORicTuOxSTCS
FLw8aQTyNpkELTbfAjQNkrcOLPf7AD35QLWw+eBTdW7NWyim7KvVmUMPpVM9NGWfeEFg3LS59jzH
wa6MH8t4vmeR+WC0cxOeYw9+IETwBPEtt+GPs0LKNTo2vAsPV1Gyz2zLuRuMWNu8fzPFuTnCTXQg
YJFxgHzp9TCqM8bOouQOtX3QH6NQL3YaimOA/Gaf0ptzhs8YmnCGFm1/U015cm2ljrkPXTSd+I9A
6gTQnETlgz7HUbQLuy7+6HQrzt55hxM2b6Zpsf95/SNrv8GFn2V8bUZJm6CtnkWrCtA3bnOIHPep
G6lOEEZAEyM3o8dk6JuDr4pvIYqO2S7bYzlk8kAVCQj6pJUrFXId79/IM/eRnjZbUMchyZj94euf
mDr8hghSiDfk849yFu1OX3zRPpm3oPXfH+vM7cBqwYsNJYwC8ek2xhCTrksXoMPsix86BQcg8fpz
M6W5B+sTcrhltx/sMM68dIKoDZsdDV+sN2V90o2mEYsRlxdbX8Io0NYGqh36GPW8Mo2p+lzVEExR
Y/Te379WIahiUpFig3i6UkoNQmsNH8HjrHZdwZChKp3eUY0PVmESPE4uSQDvj3juSXJrKQOQ7aBY
yl4/Sd6VoW0kkcOaHlRrHD6oEuCN3Q2VyrwM1OkH45355nCB7KFMPmxsFk/ewMyvZRgV3NpxSRxK
ZT1s9AoMpoki9t8ZioRG04XFTJ3/5INQOhJ6Ws4RTZCrfGulQJxqp7Uvok6ID5avc3PU5IVafAhL
pf/kS9ojictnKgNek3UPXVj8tKzqIW14flFQ3bld3v7twxELGKYLwxIGoYSnL6DAU1lAJ8ih9i4k
KWf4VHf1pqQO8MFAZxZmSupEuZlUnrFxLM/zj4W5nAcUYD5HwDSwngK4Re5cPbw/BZc0uNNt6Ksx
TuaE0mKIfpIxEPQL0LlReWysxvpkdMQ8+enQcBf1YWUNdblpIO19LobaQSxEr7ZzgaMOokMNmQNG
K+SIAg6mwnZwp9SLTAxjs5ThnQEIY51Pvf/VL0kvJimAtnTiAkrrA/8QWi5NCn0cby1Ro9WNad9/
mlWG2CoXTbIDSVfv9b7ywWEgHb2JU53dIXS4VZ5E9U04OuFe1M10SC0kmr0ZZle9Vve4aNVDVCTN
mjuc7DJqRfUqRCjoIU7MMNLN5dbvQguxcDJcFtKE2RTF3e7923tubvIVh/VC55A+xcncBOxatZPN
3EQm/FyN7bMbljeS8AUzK5Zsn+LfeO3Yc7PZo3xPQ+hkPDg+eWUGU+61Fc4+1rHBSA442z7YvL5t
qxGfSdeQwh81AludDCPHJDSh0uYeIvI7OBw1mkH3e5V8pgl9hSBl3VnGt6DOPzgymefHpUrLHeVw
fbohU2VWZSUhSV5WTDPsDx2XUC21O4wuOvSeVHHGqazM37YLIjLNEQlqHT44uzL6g4XK34oH7WDq
nbYTrYTlhzCUCVfu6XfSwVbxi0XKDLw1pICJMwcb1Qqb2oszbwAV3hsw2tbubFUr4FQw+doZV3rM
79m0afkTz4e4jd103pfjUO1wdPHvs9lah00bbx3NMR6J9PnoUZxb0wGJCoewBRYKsdyyP9aISG+s
LE/63NPb54l26Goa9H0igDq9P5PPrUV/jHO6MerLPksLgmo810r1dU69YZ2F4fb9Qc59EG2TfF9r
YbgSu/X6YvTKKItK1rlH04lYBguWj248FWCfViGIpX9jsAWSz8YXd9vptteuWYyIvMvR39kwUYt5
38tyhwIULXUbfXD7zi0ENmV/vhZY9t5sftNpMm3QeLlHYiV0d4fcC396KtL6ZxuhWQjtD+7kG1Y+
7E9ODxz5lzIpHf6TWzk3Zcr9ZZ8Wj2mIy8sQR3euh4NBLX5D/EvoEdPVrsdSmZ8i3Q+9KcDUEBRR
fuUGbrJThZw+O1iCsGf4gZw/uB/npi3P2aSMRP32TVz1MPqNloRsc4aq/Gmq4DE0+vvUREfy/kM+
Ow7p4hhdEG282Rw0ILPCEj2ex0m0pJrTPueTNmyKrv7gQ3pu20pxCtEGoGDF/15PXXNQODjQXnot
npGwQeI65HdwgI6xK27SonrIUvVBoeLc2/LHkKcb1niWKRo9HerPMO6DrvipZIq43T7WRf/BmcM8
N385kdIkY/vIWfjkXNQOriyhy2UsM8b0rQ3LX0Ok7DWwTxeGYhystVKL1gQrYZmuFq+BJhZlZo3o
T/XNk6So8uRXbuN1Bo4FXG34jABPkQmkio2bp+k6g6q3G53BfXQtVs2VnTcIprRm3MzJUtosjF/6
YGBnKdwNhLpv0EqukeKU25YtXwS4fZVNJsD5bDLgzUFBDTPD+mA2nbsLanHqLrxorKond2HB/TY5
/gRvLufD3M5kLOnyySqtC2qmT200DR8MeO4RL84shDIOxdbT217GIpgqNkNeVCkNXVxH4sTM6ZeY
CR8yZbNo0t9/YX5rJ07qkihmDC6Q14Vj5sk1BhqxEDbIAc8G6rCGUWzfy1D069ycrIuwSNPH0sjc
TSxRTv62C7ghZHlwp+22RdK314YB5fr7P+rMfWezsVigFcbAN0deZU9u1hpm6kGjlNuwnuyrPGTb
OMFte4prMXvoIl/eH1OcKWKiSqDqs6zazpuzbzBac+n3vNENLEYqAIEEQuKbu8avmz2RKOaKmYJy
0kq3KqjD9URPBueFFJv3f4h5Zg1bfOHIMcg9odFmvF5aiCEK4PFGGb5lskFWv30NkZnOd2irc+uC
O+Mc2hg1MharZhWkFJHJvaOPGtVhfwuzQt9NQIa/QH2BvdTO+he2xTB1BqYUjilYayPhY0jyf06I
sVmy+62043CLVlhuai1vvdCunC1RbM7GDS6Ai5r3iZmPN7y2mNAmXoSn0O3UMdWdrwSbJB8czM9d
Px0wPOjO0qE/LRxRbovTpjW5/jQZ70NkaR6oighQkBbu3r/X54ZCeI3WADc6n42TryZNp6rKls+S
KswQ7Jm7uPnGMjmqMA2e3h/r93M7fdOW6i8ZOlQZkTG+fq6AstJuyCIOB71FfEJLwxizF8k9ex8W
7SZ3UnEhgNfdtqMB/djQgjtyj9WasPZyT+R6ffj9g/43W/aD1AHBVvyPR7d5bp//ipm6fs5+/t//
8//q5DlvXucO/OO/+Wf4lPoPApBsNltK8omk4/Gf/AYl/wNkgqJaJ2mGuL/RDv8VO2Dxn9DIppZA
7WKRJf0zXBaAA4UaS2E4ZDPBDvVvARzcZYX4Y6Yt9TRcDstCRiGPX3oyrfE3G7I0OnmwUtflcKb1
1+TF9fvZD8djGlQWnUPo9+tiGKYfVtE4l1YiK+LKBRBl2qborZtSe06dVL9K6Mpfz7lvPtiENuPg
KG38N410rkPgwp8mlNQPGYA2qGmw7gmcFd+K0ic0FWDAkfrwtp2a6oXcldgbUe9GhGFR5lg1XTl/
18uExECWOwhisFbv6ybi1ctTcK6Ome47bFrm2OZXhWVEa5X6Gc3wLDyKvhkOORZPGIGabW54U5xj
VnUl6ON0vIHNmO7L1FWXUxMQy+jYo3E3ap26dqJEvxJTpF9N5qQBRyvMamc4pJaLwgi+4PFU10JL
bsVod1e+IR6gLBcbYQOEyiupNCKSSvMXBGrE9hlWb1f0OaqMrG5v1SQksEbH3JpQChsa2lG35+hU
/hjIf9+ZtclRNaoJdSfD9HMlYxsPOqGl+zIbY081bbvBY51tdGcS6xb/8lPhRv4N/t3hri2i+Tvk
uulLXnfmXUAtxcMisMQuxuMdVe1oTfUq2lW+1V3gM61eMrMbN30eODu8Kv0eex6XQUVpJRNaQ30O
BrRKZPdDUyZfDWtam6rE5hscJG7LbRcBnkz0It80wKGzpMwOmqsdCCClM1cV85Ps62pfVb316/+z
d17LdSNZFv2V+QEoACTsK66/l1Y0IvWCoAyBhE148/WzQEk9FNVdnOrneqnuCJG8BshEnnP23gtv
C0e+pJWn1rGGHSDQ8GDmcX5lQGeEnE676RhPDbZkMSfdSVlTch9N0n90K1QyxHupY6hAA6l+qG79
0JLnM22AcyKRxsVwIuSnsLWas4R6/wYtjNrlC1k5GKpS39tjhvInZRO/nidXnuNen7eT6xK0DSjJ
/QgEABM7DhxvLRuy151B6le4Ct1jGbVYTZYD9dduHNVF6DjZfho7cXJale1y5cjHznPlQ6Vi44JA
Qvs6p9DfjzGuSF3rxckcbFKPuxI7q1U2t8ksfJIsm+yQa91BEVhGjHhhexdmpczHgtr3vIqs9CCN
DHplQvBZQE42fS0rti8zNZzMeLC4Hcn40PAQdnHUPsWdR8b3NKbGBg+m+1SJ4Tvcy/wQTarn8Jvb
h7IKcbd4ijBLtzDvhZV+nQahOJ1HlvnoesVt2Yv5vsGyuYPTq1+XsUM264hN/GhrDV4SGrr6RdzT
YFoNmlM9cdhJrtworbLAEsL/KkMPJGnPL0WzzO5I3MxJ09bqjd6n+QnnWr4ZhJAHpyMLgPozv3FF
034Rnk9zu2XC2ZbFIWJyeyyHCsux5zA2cYERyCxJr2keZh/tMNs7pKfhIp6Lg4UOBZd9lwYdm+Vj
W/oANGjxbCcJ5RlB7hiEhG9+VIRmfZ/HqlyJNIEXgUk2SJSdPri6Nt65hSJry8zLFRfUBcUQp5hu
HENdafW4HTKHdLi6B/jrY5Zpk3wXNoN+7nk+fIDsmvyT/kELyf5KHWFcJ3ok9gWj1maVDUR4Fnpf
fyUih3di6etBx0dVGsO4oTiiNxojB3xoAdKqQOlzJoPBXVLe5ym6hL+R7rSxpfc0Tba7qnviBVbe
0haEA0zu1tyAVy27ziPnrL+L5oksswwNBJSkqGKbW4iYWZfPp5IMufNpAWYakDOTF4Ym4VPgNDMf
fpMDcNavgW1mmvyErkg/ZHqjb/C2VIG5wDmzBdMZlrF/bS/ozuaF4om5ub2WrZauXRifdqGaJwcD
+C5Bc3jFXARGhFqwoL0HINR7YYWaXuZsclH69z5PjYt5gYoi7ZdnhF589ufW2fNEnFewHUg+jSzJ
rTQkZw2xBysihvyzvLPqq3YBmCYLylQLZXbRpLnalAvolFkCMZQmgGh7waCmQ27uSXcWG6Kiy208
JuZ3RG/d+WAjE7HEQlOV3Ww9xHkm71rTwKYHTMzfCoJbdt0CYy0XLKtmAGg1FlTrsEBb+wXfqnd8
9Tj95/U0tWrTjGBe6TLgCB4X+KtwoSqLlFh87Nf0A5XezTuSzrtdIcf2kPqzuiN8ZycN8LrpAphN
e1Czqu/xUU4vBNpugdHaUGmdBU9rgOU++kaUfgYMlK4HPA1Bb/C4lSzxU7NAbqlS4N2mVe0/AjKR
67wY9IcsBIfIzkQma0veCD3Cq7lLtK/Kcsn3W5C6eQRc11gwu/YC3GWq1FxnBM7d0bINt4Ze6Tfx
C6MX4jxpppMGDiR264t6qr4UDVBf/YXv272wfomijnajGIz1vKCAzUY7QTYx+zYoajkiySkHOyfW
ueh0yY4m9WuO9TXP/iSJbjt7CVpJuopsn0L47XVF1vYeL7wPR1u5pCzMTT0UcMW86pmYmPTQZ0Aq
rHHQzqSZbyavyK/6vkj3rd092jXzOPbaKiZjfOi+pK3zaMv4iYHJs5vNj145fmR8DzxsHhSvV+WH
unCnTV3JW0IQ1FHFrnvbq9S8T5Oh+Er21fipDvnFvnA0bnU5tXV6VBGfojsqOvl9u8ucsZqdc45a
ReQEM95+G2Jt2Vobp5Tx2Wja7robxs67qtpqcoi6D5+RCgpvn/UDF45ulAkzsqcQC0t9102cenZ5
rMpzqM1a+ajYQDl7+f3aGMN0W6VTlB89La3XzZCYaw556YmWQHEkKtF9xGtYfdbdMEquAGVnJzdm
hMIIbI7DXYb9F5rZ2AxzSVHY2sk3Lx4b7c6uQhKlMeiFBdhMmZaHaiGGFC/sEIZ1295pPsEdgD40
Rtlan7iSbWR9Qko07B2pXJAybXfBT45bP3M5TmbxUdYWoUyYOANdIxw/jXjKaC4gUs4id8UcEy3D
qPfIE0S7IU4gOoNsCMigMKaLHkbfRc3VPM4toMpYDk9WSuJB7Tta0FhatzOKERRDtxy3xIzB3rdF
fZLykIbb1HWmdV+G7d7LhLVKK0/uGmwVOE8t+CdxA6pdiw6zFbUk64chIfGmPBIHfOYY9Jx011Bn
BFi0JPW41edOIB/2RnvayaqXRC43/kaL9HBTYwcndNtSJK7HhK+3IfGFNpd53+nKhK5pIm/WQyJk
upBjtEoVtCcid4TxzfEKx/vU6B3hBF87vL2pfRdWFicOtNiUz9mPVsk/Rdw7RdyiVGW2+a88uD+q
uHP8309f46753rbN6yy+n7/5K4vP/8B96tBqsm2QwfrrLD7xgYINHBxdUAyAtqBq/BXGZ37w6BFh
ziB1b3GdUcv/CuMzPiDSYMLA2B1iLi35v1XL/V7J8acXpSzSFAMoHe/uTS/IFxN2akVWP7SJZ1iM
9Nu8Mgykx4z21bdz9aM6/CuW8PJKJuoOhDDYc/4YXWYFSv55NHglk9gN/P+fVVGOwRDG3Ttj7j+b
LkxInUVygxACi9Xy769GWFGrhTO7vcLLlHarsNMvmz4ntLWa3+lt/psXwriC32jpIul/zER69hy/
rGdFyHj6nGbpc6jJ54T//dvfHC9DoPMyHUUD8eYaIezHIGCPiqBPiJe+V1VBg1QVgJv8L7467lVa
R0inERG+VXRESs8tIjEUwYl5fTYSbE68l+md1UXyzoeihfG6hbDceB6MRLpVvkCZ9nY05/a5p7X+
oPbxMKSB000fp2i8J03lnkON907L889hCi8m0Cuisaep8lYUrhlEv7pGqfZ+1Xgc8nMMhl4VLs+r
J92L8pUk7ikwJsLO/v6lQ/iJS+yl9/320jl12ZkZMOO9qmR502HJDmyfgCTMTeKd9bX0XF71ZH58
oQzR2RUYJLCqf7/rOaWBgC5zhcyYKi8nYWWTmHp48198oFevsjS5X60tKhgSYTuKTA2OxMmsx/s+
H4pjUf93X92rV3pz1w9pHpd9wSvFWTetnTF5mkvCDf8fy0v/cx0jU/Q87gzXtzCcLPfqqw9Vgofx
8lLlNE7Ncq30XgOTo9rxarbyaeOHOs0Nvza2FX6DvV6P5TrJhL8RlVUc+wq9JhADrNsektVVDUb7
qxvLfOUmoTgs+aTbzk2fJ8yEh2g2+nPlNmFQq7lxAtMvK3AT/MgUh/lGTwHLdTwx9u5Y5ddT7Zuf
UtcsD3aYgBnI+2k95KO9D11yDsuJ8Koh4X5O3ZHIw2bqYLKnxeite3oBh7ZFbdylgAHo5xc3ZPxY
R4JIhq8vOPIX4DgpJ7xKAtt28Jo+WcUu+eGbycr0LwkJS2goeT8aneanPORDp32rtqUfqcvInMt1
u3QGKdbDEDhll/kYvEXr7xwymLYVLB2y/Sk0tVppq1zn0805G1dOQgDkJrpaEA+AbkTQeR0SMQhf
Go0tc8CyXcGkEkcr7+UOjV55MnSAiR6E3Z3n59qKnqH5KYp7+zRGRgJcoMzunSHFVdII9UjXx6Sl
wx8KXFKaHlVuUUk5YR8i7XcVGGAhJtb66FgkoWkWQN6G/P6Tp8FV1zTZfg75aojeqdSl0yXPusE1
7Yig+ESI2jOn3/CmdebyMCxbY9w05WnKGGBs6wxbNmvbz2JSBp3xI1Y/68CO3q4AZMhdD3Yg4BhA
UUhGGPDiaKl3rC6SF5FQ/mXiRMWzQ7zphUEM6I52ByoQkzxwj4Kd2z6juj2SMuidxXAxN9QQfMwu
JrHSgrWVVyq6hU3HR4roQVIZk8+SVzQYSFOE55CRBDUTDlY72U4Wpq5gVPXKXzsxjYg4VJq/oZpt
PAxkqSQKH6LMGY76+ZNH9sLtWKSwi0EfHvmM04aGVxjgHAcImxj+fYmf+hY4KPcPMRCACmrLJlcA
iX5Pes+Y+2c1SnHEMCaXoKUNCyPdVFEZEGoE1z1x/Pumqll2lj5rq97iETcTfEW+iFoiUgjriO+R
LEc9+rAiefKZ2W79gnWERdCIAgkgctf04fiReqh/mOs53dmqa+l9aTU9ywQT+byZEy+tgrqJho7Y
9NT4gkOg+WbOrC2KWFhR2WA3dz0QrscoseyTO2XsoeCYbcZjmjg6urUATgaprYyUK0Fkfvq5iszi
OIbEO9VjY67SOnkG5+WfhQYkbN4IBGqydchHb6phHedOfEH8Hd3PKFuykLhCneDRh/01W8Ve7cEZ
8sMb0FYEJMVqjL8XyrcXyGgPsyuGRG4Z3YNqpn6H2ItUMR9EI1QXryB9RD43xD0S/U8AU0O7mS7k
97ar3XXcgC2tzH1b9l+6eJLHvHDMTUdP9MSj0L2OOxalUfC2dCPrz/u29oEcsc5R6YaBSRX9yTPU
fCJ+Y5vPLgCAeVTtKgcIRyK6TGQg2oybml1xvIqBeK2LLvEvBYfKbaWx6uF1U1H1KgxEQ+btXLO7
5QOzAmN57iqLz23myZNsNO/SQ6L7lI0k54m+NZjGD8ZtYoXiOHbcUdgww8+dD99Vz+ia92gE6dvM
LKPcq3xk7YvBXaszmEMMF1YxQbvXhgNMydJB9NhslHXN/kFGoHs9SyIUzbqeILFWRUi2TuddE4FW
nxkD0QZER3Abdj5d6EwHg5VMCZuYuRDjB166LssaYK/XrrCjD19jRFiKoQJBTNDtelxjS4F3KRTx
VfFAfmjc5OoS8AHn6tIsT5kBv249VDFIodygyiRtkIwkf1jnTmdsXnbdIZaPbeoZ3/WB3YqOKLG+
+mxcpGErLxJ7jLY98fzscZwkAk1rbXJ57S1sgnlFaA9gPTGzI7bluOpnp7yjl+Jfzm5YrEfdrVcW
ia54dcAJBple17henILWRRSuPKcojuHc5ddNx96jReweg8+iT6Gxrnu6cHS7aFBFRS8vYPjpX3yj
a0+9ZnMeLbtLj67zHhZEv0vow+xyEu7P21peCiloeSZJczmNcXseJvMnwuWGTwAwYSRPmAKt2WBs
5Mt5U8RVfknIRggmnT4+YWVSxM8lfApAjfKO9Xxf93q0N/FxETGbV6tWF8ggp8bE+TLRUHKsL5pd
doHp8tBbZvwHTcbZPTFhxZG2pX+v555xC0FKLSr7AV/tyyZLXiRyCK4BPW+EfKlD6jLPbbCQUzZ2
e/QfVr0rYj8wjVjRW2j8BHJylrGZJRR5FbdI4ucrI9LTQzFUuk8SnLvoSpngrKe+musgU2C8yLGo
gHHY4VAt6ZzmXZOb+XGoRH6EMqirVel11VFkTbfuDPQn2TqsRjwVp2kwx3zm4ZPV7H+5O4QfK3Mg
QEinR63tLNkzvRoSXxD+R1xs7x2tvoNfGzqdcMWKszjD/gAup/vcTElM3Cpd9u/KRpJuyMg9jJ6r
aNRPREtyurH1TdWM7OuTt4ySCXFt26vCcclsSyD3YWz3ogSRRlxbtO86o8/Ze5rPXqqn7aocs5sh
ESNJZoYTcUKggyID5U79saA1v5ZK/2J53V7RyiOeHdaxZTN+Nx3WFxtHf23biXZuiAJIXOvmhFVY
5rRjnZoiKBOSYbvMa/dmhSlorMKnNLZT4srNlGBaBD2kmRoPCBnGC/quJGSOEeHjhWV2GmM+MV+w
XKOvUebiwEmNRgsyd/Q5WmraQY627m3dKGd/sxy2b7iGHfHXrjUEA6FG9lrxgfcpk/Z85UG32P31
AfvPKb7Ps9PjCE/byRTYPX8/jIK1i6yu0bN9xQN07ZhDf06IAPwKr+acQJazvJiQ28EamzlXpD7h
5yx4+4SgIZLEwL1XqP2hlVneDx0C1H84Qv/wFboREcrAB7J9nRsEdU+nOmVPHVz5VGTdx3DiMffX
38AflSHaOowavJLBeRz1xJsvwOrtPBoUY8SKQ1hB2jAPKB7HRRGXJ80iTfCvX+9PaePygi7DcQ9/
ASFCbyqnouaAYznpYhkm5HkJEywZ6BU9EfR1/tSSTrGBusd50PaGq5fHzkDOqrOLzcHYwhDTViTk
20/EZva7kZTidwq7P/U6vD+sAdiHXKzifxTlCkM6SUZduo/z3DoCwMmfmSuzpoaWOWYeRADuN1lG
UxxgmtFe9A5nTSPlHcONMVeSD8FRpmBYzqRyMqk8G6ng32VglU8WuZFnBSrSs9ShPdn2lVRBC1Bt
Hy1WbUGOebmx3Dy8IcDDehIOop/A5z87TzPc6yk0eACH04i8Xsrk88tTsSiI91kNsNjeE24Zy7X4
rcpdvgtOlJj0HNvHyP77zRF1ZKbx9KJlj3eAMLmmDNoRueAgrIdKksmmcWwMvCQ2t3bt2yts/H/X
AAlzCcEiPlQuCbfpm3eA/H5w0APKvU+9vbO1qGTqPLy3DfzRseBVaFTgmScKA3X6m5K0k10PQbuU
5HpweIbyomF4ddpVZfrUGU5KJOyUUDzE9PYf/no9mH9+xxxRxNL/wbv0Z6bIBIAG1xQsR6sZonCf
WaV/poWh/5lpmn1qGMlMl75m+/eFNd3TWq+eNWUvJOSe+H/msTHjl6iu26DKOg9mZqs4Tlppvef8
7YNGLZpvVWiE7UELMUP96Lj8069+p1+NMRqJ8H9uV6+eMvlcYpx5et2r/vFbP1vV0Ek/4FOzaErj
RVrERf+SHRmm9YE2J6uO3KOl6/xbq5puExpenf0ad+myJH/JjswPWAgIi0Fw6gns78bfaVW/FVDq
mGaNhVyIf1YXlmm96esymC1VBbbgohjovvR0jqGUigT2VuoO/bVD1ugxGZnnbXDotIz2rf4OhwVj
xMYvfrKJ/mPOxFtn5/JuSCxibaKKRxPivHlOW8WkUj/ueiQYhUFlh4Qp6EhlB7rRoyoI+sHqHt0e
GXNQ515brYjEZemGc+NaKx64xTe/bfVL/kYM8S/LjLvZ1jyAKo4dfjcmzXjPU/0i0X+1d768Y0K4
UCNyXNH/0Fxb0o25tlN7IUY7IlhznLO73mKqtEVOwJStn0YjWUvGpWC4HbSDU6qLHXEh1Mc1GaLf
mPc1pN6y2tcNNoM+aPNY7wO3tqFHRmUSX6WoNvPGZ062HHDum7g6pZTWI0WN5pwv+tH3chTfHE/4
UCQe4Hqna8e9Qb7Y7w8Ed9KiQVNZc1G0Ic2ICGc8IiRm+oEqOsLlx9q/UaGRvbNJvmkZMshjU2ZC
Q/+axBjCFX9/WVsfieJrouKi8KjKeNh2F0UD2NAL4/tXy/TfzE3ePAleXglBH67ZpTPPpvz7KxH7
AUi2jssLT/H8paeDxiskI9UMUhVv9KrLiFzQiYBaJQKr8TuHsbcPA16eG4WoLEug3WZ3ePPyeIZl
HBW5vFgmjU950gGrzZb3YM95s6HBDa1d59Lvhqx6UX2V7vc285sDVaN1Njqi1ldiSEoYrm6R3wmI
KWIde9P0XWmcsHRtzl3gPqUFfUgQUvfO4ent4W55//hCmDehjFwE6Oxpr3u7utPZhW2HlBJdCOKy
bhtqHS1tEUugsyuiI5V2+iXyfHU2zlW8dbAdSur63n1u3XnGqh0TVGOVACtkLdxvvc2c/70jhf3H
RUavyU1EB5q9ldUpfn+XxFVKHfqrOE+sSoXEXrV+PO8I6RP+tu072spjpV+TG213QRzHSHtAYDRm
rXYZQswVUWMEP2U2ZZKbDdGnIcnLw4TmL1B2pe4QknuUkAU8GgAgiFhakZB8nzTFxaC05rLS0LxE
QNmpxOaQk6HZx/keK3b20UyiK/QBxL5lnVtdtGF125q5JiDCm0vROJnsDbRY50AfvOQsi23vMdQ7
6xg7xDfP0QjWYdCJT12xU0lkfjXI+WECzGcMtraQ8L4qPI03EIBIIga37m7DpurQCZrmbRUbQ7oL
XQ1iJOqa8Asjv7onl7/SPne5m1OKNeYhLQt1MCo/+yZ75bDuRZ7eQFYe3aCvLFCnISnxKBvUjix/
/7Kihb6xhrraGsZo9JvMdo1o1Q8kEq56SKqbvBH1uqPWQsUW6WuDOMw9jxoTBjbdysAjX+NhzPWY
6YevbmzR2rvOTzRz2+BwePKcst6gLgSh0kNc3GrjqD+ZTTY8N4SO2CvyyXTUnpHZR9uxTZCXDcOw
maK+87Z1Gcb0alGmF/xowAOIvqhD3x8MLPpWet/hAHa3tMc5ABcbrkSrFfmudtINNeNEBi/1JKUL
wJYg4U5qt6IdfDDlwh3PnHSes/C6G6o2R2QvcarV3+IwBpr0iMUSLw5qPcLY0/IrQfNJK+qga7tO
6Rdt2ubpePRlhaWNjPfwkNf4egmkz8obeBjikExC0CbnGoQB0CcaaHOce+SRhyHPwzZLh2rjpGRA
ruqsNcLLuNKXgLd0Ilx0Te3gk7WFIp87aghRZtGb4lm4dbQ4CS/ROQlOicRioQYxCDvKt0UmIUnB
ELX8cDP20llpIcJ4okFDvbBWZRNSm4OWHEKkeC485SbkVLBFY5PPi9+SHbPAe7k4DmstC/pmipqr
Rmp5vikjCfWo612wj3pptjtJk8K7WFKrw2MBwMu1k1UBM2ie9g3D/RoKZRQT/h7CW8GkWTeF3E4Z
jYO93tD2W9mANsCWIALJdrWsaCBzWc1PmspnYy2EkxLFn+a6dpkl4Mn4yoviE6RoPz+I2m+zTRq3
zse5a6GtJ1ppGqd4wA2GqCk2Y8LJ6h6YNQ9jcUwi5EPbTvEONiWZ1vPGM0YcN2RsqeE895gwbTSW
Sr0ODQMgMbqEDM6BiLq1SzNPBdJtOJ8UcyLm7xlpf+gteQNQ7QFxVgdDl9Y+ggntrMw0rcRaljJc
z11Ii1wbaE1cwUlOrJWQVUL2HMki2klf0MKGCiObt+u7amNMMbOTWBpDtEl9Kx6C5edoWki/4PaJ
RLUa6bHP1HRS+1wXUzlpgWQdkQA+FxJdo9dbmrglfNPsLhzl0ywq/Ko9t3HlZruooU8Fgzunyt+G
MjaKx9nIivhYTXk2bpvBnuXJaKP21kpM+8kewzxEk87Nu+2KEWl148yMP/LOWGYmBBzhzoU6RrFX
PWbDwMkiITj5prGd4YuqY7HvXQqkjUfqMVhxwjHF1s7KZNwWdW9c0CgX1jUJr8at0Wr8BPAdRiyt
MTEr7Gl6y309miZKczdqzEupuVRUerXcnElSNTs3a+LmapwIOFzp1cC1iQewNlBg2HRPPMH8e3oZ
3N05u2S9ppobAS00fkgsOzOE9KPpFT5xdlYydOft2C6HT/TFV3aqOYT3InYcDmU5U86PZt7OO8Dy
y4df3jp0nOV9qdy4sOyCT9FVSGSJrShJdPfTnqWjMoRs10XtsuTrjlNBxL+xp5ptEV9WhjXBCBWE
FXO5h3rsznMtVnj/9a4at/SgdbGhIWoumwaLacUnYgMZfYgTq6ot8vuQXuXR66WkR0lrj/tiipyn
oYAkH4wkSn8U7ag3p4hjbnIqVZEmNx5Pi11T6MZF5UfVIzUuEviYhArzWHqR351C9C39eqrdauCA
O4mdMvlaV7pbTV9Rb9hXY9fo5b7SYY98GpycmOU81PLnafaXPQR5VbymDqCkleYEykI5uf9JY7S5
zQcVgfyz2Oameog/yrJtTn4OrX1tm7UZse3ZFo+j2PTv60TrI6ImC5bJrIXCP4B4NKrvORvydERE
w9oYlh17k9ga3+iIuG/DQ2aoTkbdmc4q9Bnn8aQVvc7Ru0o+M/fyb7WJY/px9tva+NY2xdQwWjDc
/iAHkz815gagE2uInOiguCyIVFPA3GAU+vZ8nNyMuVNTBZ7b7K18hE0yDw4XBxJCg/08S8vyvHBG
64z5klVu4goSwCmaGM2tPLvJ41tOIoDZfRTxhDXJpg9SkHNN4A+9V/EUmKobXCGGfIDkIGBmz5zA
pjvVCgaPMbi4GlUzBPqjFqrhSxyhgF9lLuDjg6QLc43KMJx3dVc1EtJWx00qCeoUVyOKRPsidxSC
fJA6unNObp01Yq1LhmYzxIqrxngMT0k9uzl7B57djTGKsV73menVu9mruPtTiyjC9QR3GP66apzq
Ew0OBk9xzb3Gk86/517Pm6uCqSMbrKn8ZOvhsB6CsXuMoHZogN6zRWgO52aADhy11rkVZl7/sQob
v+bhzh29UVJwNSkcpvFMCugDZ269sPrMUc+cA/N1n881jlp0ntaaYhbUQOFFi5537XmGNYUyktbP
tom9NF4Po64fpoqmypqYEGYMVhi75y+Fxz+dlHc6KT8cgX/RSSmpb56+la/7KD9+51cfRTc/oHND
o0fFgtBtqZl+4ndR2IHSJTiesLHFFehSCPyS/Bkflo7i0uR4UfWZlJy/+ijOB+oCc4nQ/iki/Dt9
lJcQ9dd9AO/F5I3YxePl4DQvxcgruYuOPlgPNZ7PDACrxEcG73tT91D3vlXUx0TPXUbJKe3yONlh
iHCkfSbYAQdIMejZ3Tawy8lS0ZHTl5eK80KjRnamQGtZuYkKvKyWhLmkCby03YLSlPLMjoYeYTWw
1SQEWM2y86073e6BgcI07KCxxmdGD84CYcvguVoQ41pYaT1q1/xIi5SHQyqGTMLawjuhPwKjRnAE
Aq9W0w3QFfqYG8+KBvcaUXIX+5dStpuh9VmGTIdNLV9xQhAFRUw9A+yiaxCmq8guOVX+KDj/WTXv
rBoafNzm/3nVrL9nT+A4v79eNT9+5+eqcW0WDYlxeNNpd4OO+L/uI//kUsUTYP+vlfHL8+h/QO/G
OiKsiZ6WWKZpvxaN94EJkkEzE5zAD57134BWEyrMqni1ajBVElJK8rW+ZF1hyXwzJUqTnuHKTFD5
5EzxA0HRhVo7SiAoGWd8QKNb5+1WVdNVViJwXWVxvyKI3F9holFbTIwFyB6Yig+h7Ki0wHo5K55u
w/exdbS1xx/H8oKHL4uYsXqaxqEq+2xpyCNEJ9W2QFuwm4QeoTXBvh7wJco9ujX7JmmH4gzqy3yR
JTaKdw9Q/N7loWqtwiSvj8xS0nVXhkxQ3SxGEM/0jsN9fRqrGlFsLnCzjXayG3hzJrAZRx0go4WH
UqvbjwWz8yOuyc8gkbUHmeXQDqvCCaxqLKh6zYjqh/mE8hp1OSPcWOdjc9170TebNI6gCPmkQLuu
LaCpW9/nwTXZQuMUDZpPj9JnhQFvCHQfgVehY/i3lQQJWiE/YVbefox789oRo05p0p63JYOrzjSv
peHdhn13boQQcOKxuGETgRQ1wNjL0qIPTG9Y/pOflVN+ZnnqIWQQvCLXbjxif/jsO+FhscgEi68v
nZDx2IuHsyxvxkSbQYsVEJVEHK9TT3VbBp79SpJGxS14O4pwE7r0ANLQWd5CFTg2f9qvRrFzZ1eH
S6hp9GvS8iZq/Oy+nDrrngNHsRMIGVcV1daW8+OIZxBsV6znz82srui5z/vQ0o6tNVVPpWXUt+jU
+iCWHIJXSy7u4JnqijbqPvRmzsN2W11OfVw/oHC5dRpZ7sqxljuDMvbMgUO7mQkJRerqeCS1e3fZ
rDREMGK4Y1DIrp3jx11RcuTXph92XzW9qosVqCVx3ZqZuMglbRcMQ/HoYU6o5g361RtBO3oj6gI6
j1mKj03W+tvGQ04iRMyJlJUTJBLkUZxxdOtz1CY7tK44biJlGEEk4TEmho0n3eud8sI0xu4U4Qbr
tkOt2XccnOXJyh39s8UHXzdTS/SHTEy5RklWllvDo4eDU3fST8NU2e2hxDIGiTJpp2cEarMG37Ms
gXP67nCembWI0adYKWA+mB6BkUX4yhLjhxL2n43+nY0e8SVb319s9LJB0PO1/Z/y+X9o6nX5l99H
Tj9+/9emz8lGZ6tHfkvvnt48h56fRyXX/UCBwiCE4MafPodfRyXhcR4CMIRBk3ET0AOmo/+36y9T
fMIloZ2Qd84//Z1dn8fHm02foRcgOvrfnOXIzfv9qDSBwzSomXVYjeUqj56zSLscp/AAm35dEF6V
S/3YYOhhIT0YKTubaN6Rrr/Qi35/7ui8NOdIBsL0J403p7USebHyvEjfl/WkX3TejaRdwkmqUYFZ
6cMa7DBe2gzaJJziHSaFYjOYj1bPlhevsalG5+gqEZ5529ZPEeBQHsdE8SHSDDATrilGUe+pr4Tt
8UMQ8Yo40NLPSYNKkP87WaDP5XTXzOVO5k3QaJvJ9vdWSSBcEKXOWaX3BTgxNLpdoNWNEGiRaLeK
goBL4AXcDYRreEEuMNeZ4sQA38WhP19bLR/Ag/gsPe2cpewhJBQNvIIzLFrX8AvUhtB4IIP4+hz/
0SDnuYncJxysAFMT+OMOyELHRfrqw3uMN12ZrfsxX9H5+Dhq4W1SDTWyjXyDaBnVoKnvZNZd0SE6
JUbxZUbV2ybpiljObOeAiEdLARNdFMXXfLQIPEs8rNH68BX6xDpyuuasoHuEWE6tlNPwYmCkU3EZ
5UgP/qm6ila20zvbiqBHxur7z/vK/fcaQkD7+vz483d+7SXGB8tllWDFMXB5vNipfu0l4gPzKxfn
Een5CEgcXulX2cWxk+VNaptLSfZbaoZlfiBKzGBzYhgOUwDoyd/YS974M5i52hRSzMvoV8OaeMtf
8Iy+m1mF9t7zmjYg687jHPSuC+TNIGmZERLeR2Q2Sce0n9+Kp8KOpppAKrnvEtIKCcbyOTCMYfmZ
eI7xCqyKOGRzRdugnNE6v7oe/2ZSuVyv33bL5cWJLWED5mvDgvVmFosnKRtF6vn7yPLRxLt1M7Am
DV7X1tOPiWGWT0ArlR/QJBdrvMDy+0iGHQ6AmpSNjNylYOoSuWt76DKi0qpjl2KObiALa6jzQhtT
d/2/7J3ZdtTI1q1f5byAaoR66TalbN1ijA3caBgM6rsI9U//fzK1z6DSbPvUuf4vig27CitTCkWz
1pzfxDyNE/2qV250V5Jw+s58+8cvgeaGLCJ2/Ayks/lWSAQ3lEP9Q7tMxpaAlGVXajCYU3ecP7Wm
wGmr59SKtZKdoS6m5svo43Ow63jm86X+dOtUxnRbK+SzYkCF69PK25FHXxwJsMl3kMX0+zLtu91c
LR0dt7JK39EQnjWnXwYB56UVJbuuji893d8O+Irjck9rxYeZSiFJQgnYTHTx9279njhwlSH9vjit
TxzZHGUE/Gmrgu6f66M96PQ4dK40EA91mDtMGp3jtSfZme0HYaPwfnuInb1EL99sdT5aKxX+NebP
0FVVlVrB9eJUfmBGgWfQIyp6+yp/uH8c87BtIfOlRvIqhU4yXRSj5h0k4tq9x11riOc+5Mq7f/tC
L2Kxs/tHeAjnQF488/WkkMVUfVZv/sGgUXFcXFbdxGfMzPRswrk0icQiikNtauJK79BXeZdgGPMQ
40V0l8BzuOAE2H6AX4bKxBmgdTV6iiJj0E3S64omOtVFhfuYsflpiF2ivcxFWBrxjyNaZCvmIlNj
GVs0AOlBGRi1Rzogh7e/5C8B5T++pScABnE7CSZY7XdnYokI5wcmcjmB4Db1TRnX49GNI3XUWgmP
N1fUT83651RILbRz9PsM3uxQoDXYDXrT7fJGyusmT0eM45UJZqMSj7qRp9c2EoOvLkLcR7t1tlIf
jY+6T9jDRo64waUTFfeGgM9A0jLo1CGZPiFlMMKK88ieUqqeDfFXpjMyKjvbvol7wz4M8KwvWF2S
Q9lExtaMnfSgEatMdGpabhMDmJYya+9eRnZ2zKAFhZXeJkjd4uh7wsIToBuGctMsw01T6CM5ootr
XWJQKPYI+sC7DYYVoOnrA6d36oJuUEwfVNb5A0X7oCBYYVOVs3YDcWJ+nmfK+F6RdKslw9zbEbnD
m8xJ2NrljRNq7mJ9sBNT3BPjUz66ccKJWk8w1ebCn2cIHQmapLEWKKarZPoMrwX0Rkmw4+pTommb
TZdL6zs3ToE+oPPSyt+YZTre0ISE1ZChaRWt2mqTjzUsyn9oueZdaVWhoYlO463mylNZQtooHL3d
5oZ/nAatuq4j3AykhIzdJpaEgJNEshdNdrnez7AuwN0TGoATv6Y/oJfmFzuhkm5NiTjGecmBPWrm
T1qRdwb/VizXIE+o4XHcNbaC9SXIytHcG7XvHSFxmE8yctRtxn2qjvTV/aB1lXmfW7sqaRgRA/lZ
fWuaT4Bv6l2eGFpoNpMHrpkC4ieaJOQAE2XNo5myjZpIvB3nfpck5gcjKvstc9tw7IqarSBUFQ/K
i/FsSp65dPQGe15xleKvCrSRrHoMXqj1I8z8CTiDQApwGYgnNiJmB535U/yxyuIrUFRfE86xhwTt
112kL5g0pfM4d/mTUVZVOEqVBdrqiepAuO1MKfVLd+rHUwXEYVMPRACXgq10D4Zg0w1En7u+ljBF
9WOgl1UWWFk9XWi0u/a5mqpg1rzoi9YkMx9minYJXe8gydc0eynagcE1jG7IMpTv0hjrR5iNaRr2
sWPsJRvtC3upyQrXwLFIGthPtFXEh55kBW9TzQTEbISRUfcBKcc0pfT2Yp5165hUU3HQzVQcXIoZ
e0eba4EfrDWWnARfCgsY8ZJ2s3QJ4WIiq77LwYo/Z5HePzuumj+bgxxPqAeGYz74HfiUhuh1oTXY
WfIosCMxHHud94sE9wYXwAwmZSMyV+kgu3x3aYl0gBpUirjcTNoyfbIGUe1MYSRH7GvN1ipqK8hm
VOU+lbW9Dk37Mp1gWlSiXEvb/DGr+rwJcfG1J7+heubU/bzXHE9tWgX7O8qG+SdOqbG+FjNICyjk
Q7AMMxigGtYKWCCAUDErh74gpTNE32zFMBpbvrE8uU5nbEfA5KGRIKZfOqEeF3+0boiRFNegwwhr
x+TjrIeyevihZ0D1/YKS3pxl8nvi4vwBDeI+JGlXXVZoV+41wf6iqJvkJic+ArshW766HgWqYT/j
0xUTFq8ecO52Ek5+V8RW+znLzDzMBblvqca+ULMBOBW5bh5Hq813BIr3D7Qwi2Ob2up50RJxKDKL
uYcjKK02tl9OUUd0G6lcQSJurs1kiU6uogoFH8rVAzyseYjSl0xtOfDN8zS58UU5hnZvGtuWlL4t
mGGIRVifFB24hb9j+IV6jKnmBnC5+CRoCcWe/iRfSXNw+nUmBO2go6m6NX2wVjoTQ7BUKt03nbEc
0OYUge/20Ym9ih00kYMGk17EacAVjnAkmX+yBx4e0kEyr9dGe8oIY+LMB+54rwtSnqNKw0Yha+1u
5gJJqBWsvAsGMT72nNhfx8iW9NCdpLsTbsPvOKDeSWG0IbRQ/bPARqpynTP40NZ7la2YA/aL5oU9
iX3XMinQvzUhyrfWrkna6VjmdHOHIkt2tRkl27rq7/VIMwKOounGzkd7iwrlVkaVv/ZTMUDKBtPX
ntvv5t8lIdXJpVRlOzCa7Q7JRNXPKDIxukjTkNGlT3m4YWYFUoc4wbCS6+mXfehlef/fOtg7B1bE
//qbHY/rWnbJ/wmeZF2k1dPv59a//+p/zq32XxZC/1Xf+VKxWukEf59bPesvUBnojNmNOuvplP31
fzofzl+4H9h922y/yfX7vQZm/sV/SpsCjYQt0D2Z/+bcChf4bJNP08XgXE00OhU6EsbWzshvxwk3
x4wuCwVfsSNuALUOUUnhQto92XqDxDraDY2oN55wExrZxozdrjIqHCDOovoqMEYHSYy5TCV8LI5J
7UEr4JnJTTNUpaB4Y6rnMmVrO0cJmWX16vy0CwzsVk9DYjYyxDeNYx6HVGedGXFpFUD5VoPz4nuX
fhLVXyrlYfUWC0KCIcPcshnBqV3SebCeXqQ4yKk0AiVgLDkgpQyv2RuFm6DTI7+Kv2KuerE8S0m2
bzv/oQcbh1qnEWyqO+VNd/GE2aFM9elOZoZ5jNinYGdtaPnghK/y+lTbsvZOju+qZ+UJ/b6oStQ2
esKxVa9i9F9wCadbTIRrH3O1sG4a35L4/41YHoRu6veI6+0n18BEW9dafzCHxPyEt3e6rUy8psoU
LFBOqRCaGy3fv2H//MCEx49uMewotgGZUvuGSM7n7EWcV1m1cZ+qovliRtToNhPKW8VsoNcXZW3b
T3O8Gn36mA9gox9CeVdwNfYWxn2GUKYMehPuyMbxJ761lXNNer3NF1RqfHdscAgn+lGY146VlhcV
K/o1zY/s0hsine13Ol1lUTocIbdhhUyxD21I8F4PKVPEpqic4GqGjGv+n18PtKAdJMMYF+yD0a9P
eJhRb/NIlfqMJRDNxNisPm0onuy/hCoQH2mwl3AA4M3FWDiAgULhQahqYBc992Wkm0MTZdIQKI2z
pdlkiLvxaoot7eHQgJcQj9LhrLwrSmil6PWXn0nUcyeoaPoPSMzuukXZnNITxwqKKI0eFkNlH1xU
h9aGRVULGr007ivSW75MybiO2pKBnk9WD00QzlfM4mHwq4uQNOWTMIgwqmKTdkb+7HYDo8GQiifr
mx0VBZ/m2BEKTG9dFa6LEqqJFYNPgyASRkhTV6RB0z2jcUYiJLpGv07GlpfQ9SceMFRS9CKeH8OV
yLMGLVGV+Xka5H6BDgawO+NN57W8rBsUiMSzQKfQsoEWE0s2n/uXsqbMcdLTZuTgUI0lI4ZtmXqe
JqRDMAY1nt2wjpPZp+4BbWy6JdvAPJZ233zxdMUP61pBycM2/K1rUdiYh8HfNpbefJFNFj28DOEX
pducw07gWKtfZ+sgjZwBB7/Zc0tGDIe3EzDR2xJ//oWVZGg313rAA2V/blxXN6aJ/sxjwPSuwE8N
X221lvJKQCZJ9ytpDUkZ9uo9OlMTKGbafllcfM6t3ZRJyMlLv7fGOgLDAutj0yi8ypuspVpRSJeX
06lnIAQG7C/0zDQTx7Tk6yCAPKaKJN4NCjH+Kw69DDANh2qgcvTDW+KQ9PvB6PjWWLWxIRjCPIJN
8C9HQnM5ajk8QqDu/IS60ZF/Fcih4Z25KjFvs5YDOrQMNTOfQrEPRdG4Bwekwk4UmX9ptxOHlzHR
5AYsAd8XGVM87hawH8nW56Xg0CWhItJkZsYqjRoZ2qym5irOen+bzlRmzJl3+cUNzUEQ5VWJdRHl
kENxK89h7mQdU4YQkX7fQVDgDpbWdNcw0NONkeTtl1xE7cEHnIj/IDHuXbB919gmUdmiFJHLR8XR
3zpMOHSP5sIXnvIVJqH50CPDwtD0+0gsS3OKaxdDiFmVcN7KiHJfJqh49JaBtnAYeUpFGllPKjWY
mgm1YExFdOVXCMLCY5VqPZaSjpAGU6Xr922/arVs4LUhNmskHiVc2Xynq85nR/VSnRt4I0qn1a/T
2qf0Vup8nqzE7b4d/HXkwOet55OVSX68QV3iOc5xPqaJzejGIXeP5xHZXmrr2QUHd3noge+0u5cx
j0uJvyQ6vnNgtOv4711Hv+7TwX+gHozyjvRnLkHNr+0+DK2dTzuBF4YShSK3GhHfOh79GV1o03r+
g2YuPMhfU1qm9BSJu7vqTjkMyp6uk+LYh+yZ1kaja/qt5fB2ERLNAb0fub0mKteXN64cPOthrLpJ
D6bWlsnuZWat6wTb6ph47YOe0ut4GON4zh/t0WSeKEDz4h8m+n1vJZ395BcgEIArlh/0pDcCL66e
KSL4R9k062LQUoRHbx0zA/sFFphxgfO8Kdg/9IFXk2EMBTap9OQGqeR8YPox2f0DU2ELsYlrFI+B
Uy/+RVmpDiuzG02o9FTqFx+WrPiRiXQlARadFj+wlOL97eySR4QAf9nk/cRcyzspw4QpBpDIaCDK
Bs/pPNdIR+tYlyfk/z0Is9kbJ/Yhprw3LO9Y++tCpJyquE/nuLlgjfFu9cqlgYeQ2tzRsk43rY6F
1hZmfaF6OseIGZJPqduSSgsP9WvL6U0z6vZS4d8OZOciH814BzZ9qZfaeOi6+aiSvrlwMx/94C3W
hxoIbPdYtf0Ou0K709C+3DbWsMlK9y6i7ygeZ6egT4cGoUSbgN+gZFZdyRo4cjDWi96ASdSUaE8N
CIwosgBVOhCeg6Y2yoOut3TwUqvxAs3KzV1eGYO/Qcq7E/00nuwsyfNAo3iNKKKiErBDv1K4B59h
ScyS6m1QAaiz8Y9by403de5JZT7LHMiIQzppDb2KUf9kkWN0pQmnukmX3Du5RsTo1TkSOolXb2Mv
a9YD64RCOnf7CzkN4sqlJIzVWLOnJyyk2afZLT9Z6EiKy6JV1oc2h0+kddB3AmuRPnVxc/ipZul/
SzxacWr0DdqKOqdF201DfCNyN2uZfxBDi4h36jjie1BSAsvKVoiKyq48mWQzLM3eec46r9otGABY
xwmsj9PxE2lMzS5PXbnHRfGVik9gp5n7DTjrfJfYcxXqRWvszDXs3ehs+UEJbqvjV87Wnsrpe9Yb
91rm4kUflbry0mSBB0nFv3b7codM3dpH/uBeNn5qbeNW3bd+r2Ub6bAzoo7U1lfdEjFF5TgQbKSp
WwQK0akvpX4ylNSoyNUKzGtvXdaUaANuWrUd8tb+ODkUazjBe1vNRxyXMWNtGCH5rdVmocuuU1ty
/YZFAKSlNVS72NOcYyHN+UNcox5B9HaA6yv33rpCmJCdw4nT/cHGPIYNfNa+qGhqw6yR/tWS2VR3
SiOkJSPuwNl4SGiK7pMxGdolUQ4FpBEAEdh02Lt+6wZieENsOsuJo2e7z9Ku/pyxfWd71wNvYnwb
OcLgyDu4o6ldCwdoMCuvi7DGAollzztcYSUwC9d90vLy86S1OXUk/BrBIKXaIVeyMJe5VDLmpev3
IiLa14bjA8IhhdtrFyxEcdIdh8p+bhKCPIwOgK7eCKCboECPEMzNp0iKpg2jWk2f2RFv2V1LdoKp
qELcjfm2ay2kPC0zCjO/LLdpjddISw33IBSqnjKBXqMMiqk2JeXxMuk1V980JoybnonEw5YFB0vc
DWNe6NvYLiQVW5fOUXaXRqhcILaXVnFwFzWgicop3iQZ9YIFpk4YaUPVBHECrHBTx2ZE5yTRmJjI
niVsrh8fNCrjHsteZDhwh/UklE3HCSRpty6+uyvqcClklG58aMhXOS7I0jDwILRaCNAA8b3StzM3
3TlGIT6N8eQxxCEHITRK7XXjx0Rapv53chDjy7gtoXR36lHDNnNRSu/KySsVsHhFH8veEJ/9UTkU
5jm7dKe8bef0UTlNL6hhOH530lodkOqBWQsYMmW1dtxmOmXRTczBLbqJAP2xmx0QXU02PdAvUVsw
qUdZNjboRscZqvvG1uWCjCrLaiLOjMLSBBwfTYwxOk3Rm1+8pGTVNfps5eKnnhnvwJ/Y5UUrKGXu
8potVyjsErMEBR5U13bPHjQBzE31Y1RsRJyBvhiQ1KaYT0JfprvZoBOH64KsoHZkW04l9W816H91
Ca/9r987HxydbQ72Bgfotb98Dgvok6hImy7NDlHtFzIs69qcHhcL9cZnbJ3owa3SZzdSV3aRO5sx
Z/F9u/nyCifCJ0CZafE/NLP4FGc92TFx0NwbXXywJx8DVVSpmAqvr0dYajSVxGw2o2afri7Pi66B
kL5F4BBdo9DT7z3RYwDB1/Fe+Nsfbotvemv7Hik0rsy1kfxbRaEye9jgmRUfKo2tXzux+m9XygWu
7pXv1KUGOx845GyO0Ke816d+gSecPRUu76z/sAUHoXp2+dnN+2pYuCc4taxDprcz0Q6q9cqMB5LM
tsYuevRoJICwPurr9ruyyFK4GKy2MW4sB4MIhse8i5NDt56gmzYGkKkimzPMi0XlXz9EG7sxtlB0
KgLr8dn9Gvw41UzNI9wbmBzkL6IEVJA4OUVICSWjhQ1R0kXHSfNUWvl813bUKtqEs3yKNPCurNp3
+rCvUp1IFGAPZKGJQnNBHMjZJ9JsPKM9+wby56DmbRwsRXcdJakHRYmHvgJwN0oK9GefLaimx2Zl
elbj6hvWJUtyQGTAegbjzr59q8y1GPXPZ0tGsIWKHn8pUUvn4Ax3EI0sZZscGofmKltNzl4gnsdR
uphjU1NVH5uk8KzjXLNtDSezVvlpsIzhrrcGX22SYQQPJWZOy9bLvljvOMZqKYco4h/YvqdIO7dF
BJRvI9daT+VDYwq1MqJakrur1WmmMPj861CaluN012PMYxKam+kuiVK4LUO2TLfrPu4prXLG1qI8
YOW2S6L9O8/JWFurZ7eDrquFqpSwJ8L71jfxtzct0bU2nQdX25uJzRxo1At2OA/4OmNm4tMz8RNj
YniD9rEyFoonU5nwsWY49x8RGnO3YlPndILIcmVvWvyWm8WvALfnePtSHjKNZn3YuLKmS8jpcXqo
YypgQeo2OJ3iARzpMpdc3TZyijdOPq+dJw4Ez/9bif5/kU7pHKp4//67dIruj0yf/1GC/vvv/F2C
9sRf/AjeFuAeFmp6j8L2f0rQ7l8oM2HtYEDBvfKSKvSfEjSOFcrLFipMQf8MXPX/lWGCC7Gpcq9I
JYgTqxrr35SgXy0XtIvQb+mYX36pu/45iGPcTovX1P3BMHo455x3qddaBqhFqzd5Z12baNjcgYcY
+sm78OCz8jeLFAs4lXZDeGsJ/HwNb1uqMTReu/3YG8PWnUtnq6cw2YiEKQ+/PZbbX+/lG4zsX5fy
PZtJ3iLD61x7JM1s0PXS7vaIwCk+Gfq4MSFPbcEytOG/vxRCOdIHISSAKF6VPb9NDIs+5Q3iTiII
pinFIU7fFLxbHnST2x/fvtSKWPhtDnr5Vqz1wkInhOPoXCQEDgUMrc0N9CnvUtg1sI32zs9pcELq
jFngEh+6+nryAMJF/c4MuO5vXl98pRgxiumFnH3PjiyayGy6bq/VFgVQciO3lW617yw7r8eIbbAI
YqyyHOjs5wRhFXumIlK630sSveArGpQ1NvbUusM2Y2l+TwZ1NqtzR1EN8W7BhzMYJuexcnZL2TbR
ORPFs9Nhy5U/XNP46cV1idq9vHAibFhvP8PXtxGNJLTulRJv6a/cL1FCpoVn1j3FOpqrFR5UHpZf
b9++ypmc7OV7sVdGvA2UHsX1ept/G5QUzhFct3m/N9Nh3piadhmDp5iJTUcpUP7L9M1XVzsbGrTd
4pYjW79fJXlwzoHnDkgAmgxdQU3NZiPz/NvbX9BgIj0bjpiRUEHZ6/6TAXm2b5qT3PHGkdcOWZd1
Q+JU8RCLHkdKvRD+UMdYddo7d5i9oGWxfXY64Z0a2zz0saz3Q+8P234yRjosbvN9mkztOFOc3BhR
135c5AzHMIkh1LbLOxOT/ofnv+L0Sb0lx5Bd+/rvf3synkITUne8RunYk1RtaWNODtBkD1tNMzHo
oP4IGq8eQ5O7tzXIdfkqFne67XWvuXZBNwUxqoIbzNN/C6b/6xHL/uNHY35e33Cbf84+WuajiKMY
0IFLSbZGRAQ7nKEJYITTbVUbq09TamaBGB2/QH+0gOytoN3BiEC1U04YbdCHIEFQ2aadK0FeZROF
UeWJTUUjAsG6Ia8NZ9GO5LqDphzWIDXXxs0DKvehh1bwgFw1CnzAB4G0NHdH8icFX1N6yMSnU5dL
tRm1Ar15ZPtEshF6auWfeojb17k1g3EzF/DRSFHCUetuKFEuB0B2KGEtKH4TqayXIpnFoyahC9IJ
ATZozz/z2bzrvA5ZDVlasPCS7oafXO3eHq2vpxmUEmt3+SWg9tUxbVKx3duoEfapSq61vCf32RNH
PZ3u+yVqtj01z3emmT9eEaE1h4u1F37Oy/cpHHqUubq9jKiEKmtb6PF3v0IAZAL2wLL++e1v+Hre
JkOb2QbLrU/X65VSNvaHimfT7dGC4Kegsn7kxICX1AAN/PalXg9TWvWUaAUKSIGl5WyYxj02sxGK
1t73YJfXlEyO9di779zAP17Fgk+I5ZGE2/OTIqB1rST2guXOkUJuWuRhB8Aa3u3bX0Z/PY/xbQiI
AIS4nkfts3ksB9Khw9+ALUNHOYTZku2cqQQqpqoaM7py2VIw8AVF4JP0HmEg7Gsrf09aen4MZQr3
bLYwWMd09P6vTvJtW1tLOrhqb5HVtx0B0OygkHQ7a+xSL6CibR1J+/G3UtQ/inp07/IuG/cUlIar
clnME7Sb6J0nYJydQH99JnT+2EQJnbfPdxyxpWlalJhqX8V9dRTS3vqihzgBN/06InkOzD7d0gIM
B3pPbb7poUEHDkD30PeqGhhL8aPQp+E694iqXsavxG8ZQZt2zce5ghhNOck+2HGCJnAurknze29z
8ecvsKIfkXrQflh9vb/P9ZEu/ZLGCTc1me9i6Ta7frTiTwmzGF0qNwsjpYugRMnGiiXLE1CXJy91
75V0/GPfRMj6PDlsYX/4H+rFre89a/mx2FF1MsGj72BlQL/OM9qZGZh2oDjNO3u+c0ror0fw2zc4
G51jV/CB6xnHLB1rcNZ+deqoqK9eqbBLJZN8j4c2ywQCBVT8qiEv8e0X5LwO8fdHoAdM0rKhv/JC
eDNzCbQuBek96Vadomd/Y1t161rEkBe+eK6LYXp0IUl/hxvX9UMcZLWB69RMKjSPamcIBWmc6hnt
Z30sN67RN3Dihdjj1l2FnrH+Y6YDylTpfnTNfGuLDFqU5j82XiYP+mCLS83W16Tz+omyyEdn5kIx
8oKgAQplv3PPX2/dPGeVKWE+wQLCaemfg2bd9eRRxoTQZsVjFSGCQ3uoLRShqeea7+wT/zBtO+yB
OXmS8MNecT0w/rYbQf3hVJJJBy1c9dMHuseqjYnXgnf0zpXWn/TP4wNfiwhew7dwk6HT/+eVyMro
GzeyGUkyvkcgGT9mxULzv5w5TdhzDnpEOJp3ihz9PdbtH9ZCYgUQhpkmCxMb739euotJ2Y0yAUrB
nb9A/Lud3PZOWNHPwu2+ceR13lmgzkvF65ClYgZmQgc7azvnc7o/aGpKU4Ysx/DqrjfZ98yRGSKA
GQJzWH5Aurmv02IK47lhc2N5aTCoWBIpu7zz9vxxMFHGY2XBKyXOl2XMMYOdDLy/o1d3oWhcinGg
ymjM1HFAosXPt1/WPyyahC3jP8UxY0OCPnvIjp/lMQgKHvIspz2W5ShYei9554z4x/uLC8JiJHF7
kfP984HSz49r3WrUnjOyDLxhSggxyPzAiQi/HaHOBTFkpVCbWyzfEWoUqgEFfDPtYlmc9+bI14dy
j14bu2WquC7FtrP3FZ27TZxdzocZOrGFcQhaRi5X8zDTcCl1xE2qJNPdRYdf571457U6xzK+jDV2
Q9xs9u0Y7M4u38UD5nYix/ezbiXfGhcbOBXEuLtRqW5DCHRqUnXqnh8AHH5V/QxOC3sdvkhukGzi
JnkwavN4hU4uRvnSdb0e2DFi5bdHxh8mGo9SssMcQwHePa8mJ5qXznbltHt0a3LXg73eWqr1t+zl
03duyR8uBczIcrE3UYbzzms/aaarppVuu6dRXP60zJmUiiqh2q854v/ja7EHtS3hrCW1V7NaUzW4
/zyr3ZN7LT/4VNFpYbvRBRKYp7dv4B8mMa5EWYQtIvTN83OjsRAmWfdcKUVUFkZAMz6WcWtsWd3o
oEwl7uKa1vXbF/3jreR8TdnboQH3Yqn+bXmIY1F1KMTbPVixIShttKIp3egQrbZ651KrmPbVCsFO
Q2DtBKgDJf9sJHu5VffkOjFErLUR6czEfAZpYo1LCDOtKgJHKoPckLwrgtYcRm3HybGftgvAuZLY
Z5uXKzWpMR4jNRcPBoHadHqr3OtDwFYOereoTZ6AbmtXOWpgtYuTgh6CqtaA2YqvZAauU+NH9wcb
Hv2I4ny+IErB39NKdpctZFWCQuI80e+dHptZWFiTbewyvZycrek3iUFzF6XRDyejNBNvGk4wycWU
SDMKZZrL5JNCrjsfi4rq2h52X2ltNdHop3KBVrVXfT6oa7useu/K6vo5+uAQQFPt+LM2AkaTKp82
veXnVUiGiBVfeS6uhbC3zTrb9XZbfBw0kBzEcmj1QZc5wsM5lgZNriR9KBX9JzBbyEdwjI1xE3h9
jbN0ztHvbMsGhOVlNnCcTAPHb7ByK2QjeQjAbJ7CegAHeVFqcLSoO5QNKprSXjdXKXmLT4RwUS9x
o24KFs+q5cfGRpe4x/WQzbdj5A4fK0Lhuu2stb57J+rSi7f9PMT9kU3stGu9yU93FopiJPYo8hc6
WuQ2VZIliu7QWv4TJGeRya5s7xM9+yKYihJFhrKSAVgGfM9D6fUfqPPuepiyj1FjFJ8RBIq7rnLG
TYSU9KDNWUEOh3+Dy2VXtWo3JW51F7kUUS06tyCn071h5WOY+3m5i/vhZA7zGBgEK2e5Qxpwb0Rh
n03mDiLis2Vq4xazvuIzSHfvqFFsfSt19pa/1Bt2zMsmg/dyoaxm+ob8dAytfs42lTs8IV3EGmeC
HR2ITrVTYP/C2dL0a29tv0SmJ6r0FkDTEpDTq194SPuuzJHnwWkhRWYSPUyLaQPL1z+kKU12kArR
MfKtPJiyvGdTAZGEnhxYaeUuHxB3H9vO6jYpAht+yW9yqksTqpNTPk1GuIi83U4d3siM/Crg3ySF
j2YSAiDxbtEK3sEanLb66CVIISTp0IBGEKrMxn5h63oXYYz8WnlKXCJbJhChax1ScTpJ/FZbBRpi
9tCjYI1btraPsvCXjVtF09EUqXFUswtUZRpOIEx2qd3ou9yeP5eibz9XaXRwbetj2s+fIUtCYRA+
hbo++lw6WkwoUV56x6F3CcTVWsiZtnYPYys6qchMQyeuva3IsGYW0Gw2VuYvYcK54S6V2nDbxtK7
Uz2EhtFUl90cueiPgWHOWvWDbCkiNc0uPaSqBBxbesNPS3U9hNdxocKVD2m3zIB/2wp++qpJlQgf
69Tv7vPao2dpMHgeS/rkU+i2nCNYTJkkMkANX6Dx5NftyCjLZtJ9vVw/ip4EMK0m2cjRF++C39Tb
iRdiG9mGPatLbx7jUX2ZE+mqFvF+ZI05XgFDftF0cyeyGA2CBnax2bvI6L5PJNk1BzMnEy0sPemi
8qyBglxqmoM1Onc9DDcFvlftRHlWoEauW6iZkjtF+HtVIKQph/uEqv6tUWTGfVRWeXocMwf5B7ja
axyh3q5OkXYjoaIYl6RKfHNExH6S+m6zdRdRXDQsst/R+cfOlpYmGO3RTk2ISsr5aA159NOnuN8T
V+6UHL6Bj4XL7OEkHbzyp2wkyfUzuvyv8ENlyBHNvvEro/kC0HQM4XfO+44dy71H0vqXQfFzZq0A
vtkZ7eklciidKutoWKZ6pAq3opEUZi6Iz4yExPTbzwlY4u9tY+XoyrX2s9ti1M1gnxVHE6LnLgVa
+GjX8E1RD45j6KCI6cJ+UbwcSG5tCI5WDsACU1XGhuvYo0ANXUrIW06lvtzlnJtKrK405lEmx8ND
G40rOdZOdW/jx2OUBrWwWh/XoU8Xv0qKdQxq4wlrWfIRkhyBS67sYR9zO7UHeKN8RfrYfnJBRiAf
1cmHh8HAwXgVR1F8k3pEkNSiWa7qzvMurcTip5poti2ROh+HzrAX1K9ue3KaJLnBb9h8pXSHYQ4B
6Q1ZHth8q7pckPZN+W6sJ6vcu64b3xRFM7hBYyf2DS9Ry0vF06UI355ymHU3bpI03+QQyw9IDfV7
hQzgMc3yeb/A3Nx7CTdVk9Z8oTE0PzS2bL7Z6wkzqJwFwVzeIlLmzqYHlID8WA3Zuy6t9oSIG1n3
oJpv3dzIzxiMsbq5bvudYDooW0ufcFthZUanmGrEvvc79YyQyr6xllYbNwNZijcTfDz8Kk5Zzs+g
dy3oUI1BmgnGtBH186XOstyEow9oREO4uyZvIYhnhuoj7Ig1LfxGn+2b1K6jT42TxNeO3ddfnf9h
7zy640aytP1fvj36wJvFLL50TCa9lcQNjiSSAALeBSLw6+cJVvV0iX1GdXo/K5VKZCLhIu5972sy
VOKTSe7GQWVFkiFjisgP8V02oc/Xg53uMnyOL0yA9dFPIvUUW4J1MUuLo9fx28hfspsZF6kVM76A
CrzBue3G9/rqfCiNcS6krpK4gHJJT0he+YEP5WGWLdW0E2uHH8zKew6M1YxftAa0jiM5vkaZH2zT
VFfnzjCZp3zOu5mZixs8FHUun3GWmSPyNPmSlXGNiKeh++6JPHyA/4i0u2uW/EaHNeYWI3aFXyvI
drdxOM7P0E/Le5j6SCkhHV4GRiPf+5IDlZY+4MyBPIIiI7/xR64aETH61s4s/W6vsL0thdEt7mdx
eo8zr3/e23lzGZLPh5frWt5TsqunxGYisy44EJPuBySOBQSiwqgD5iNlGB3SBrxlHDbIEZZmG1ot
Ns0EspE5V1hheu/ntFwbpNq9Pq+lROGZzzxJKyp4ll404XLHmpXfVKWAHV07a3treQIQV+qKe22P
cS7PEcrHzTYZp/cWkzgyG+xabPt6IYOlFc7zh6RfLqPzFkqBbTyvXn/HarG+t0h1h23oNrrcDiKY
39wYk23uGT5yVtdxWUJ28vHMXkpngPcK7311K+s+mWxWsyiUb6qL+7spRdM59253PUndfVMi7e+c
Kc5u0tB4PxgnDCKAcAQfc+N8ik7tnOzG6UuPh5p9N1jxyBoP7TM4b3XLxYu96IqeOD10M/TLDVyC
CNx08mYGwl78AjNmuk7h6p/JqpLHD61Cz7Z56aFJIh0SQc9t6JPaRkzC+DR0EjPiNX+fspb/NXYd
LEvZeT+ChHA8v4PeghCr3bke0uhAeuGZk3X4zwWBvysxtUKd4dX63qkHdfuhMGt8NCsuitltZbUP
2EleyYglUdl2QS8zDLsF5/frHvzHnnN5QlQwcNgyvLEXrJOxBWfdMEF8yi6sKxVaxFnpIH2A0dme
J6qYEbUW9WryF3EQwMrwPCimk9S6QpY7yys7W4bLBt+GU5ZjskSpTwmYMP4DQv2eBLhyl1GDpKOV
3qus/FNf2A5LGiEiqzf2+yZ0uq2a/AulhP+Fehsira3aH8li5kztBBfVcs/7lOzabZ9TkErR6i+x
WrJ7u8mXQ0TkNB4F/S5Br0TSZt8e42X9Dv5XfytrDO/Yc2itXAsinwjpcLaR1n6+FWUJl9mC/C1T
i4ST2u8OIxbRF3U6q51PuP0d/xEByqfW49xbIUtdkt3PIweZgzS6nXES3gBMo7uPkILgDh4+4w9f
HQuEzwoF2hlwaU4dSCm3qY25XFss+VURA9y0jnueYmX4I7fTBdsVC+2t66y7uJi93SJ5GccOv4al
BCrMtA4vKC78L8IPzppAtQdeJxZgAubWTRbiYpdUSfIuy9n9glGGc53UyQprofYfu1yJraKGPQSs
XZzaWD3D4CMRS3KXAjmq/hBRF26GaYAEpVT3tjJqchF1keDYCx6DghA6yMaqgXzYdbB3/VqMW9WJ
AT97yLsr3oJzFFLQ+5n4DruqPGV4jk1lX4lN4Fuws4W6W233y4R3/YFX8YDHMJGETPUoyKL5uvaD
9An35m2hfHkoWQIFXo1TcR/bw7oray++GDXmhqmd73MoqJvSG4KbugvadpsvicPQolrPtW5JG4Qz
3FCjWSUvXNicukwJPOs9lFMYvhsT8KGhLa0swWvEDE1eQRUWX2vXD88wRmrYcozIvl87II25sNRt
knr9pQbMpquLZAGJfxDlKVkK+x5O7WkQkTqmkjjgeCyvsH5FkNFgHjb6LVIMBjyG1jvhGiv0JkSc
6igr+Uq434Y+B01uY9z9g3XbdyEC6ajBbgktufMVP/XhvHWjH84avqVD279QsVYv1UhihsDz4Cmq
iB7w5AwzFmr/nQ6pWCo9OAy9k2ndZoosCMohdcTCXRYny2sXfycje4yOUWmEo40ftjfWYgiQjY7a
G+Cb1t64sSAmciamjSBeJxAvdS2aOxfO6R16NYjvHxItkS9QB0diNRtEacRk2Wu3dS0+sIcFcAoG
0T5oaMbL14GKh/tW0OTgRY1pirSQulUd4rzViPPYLcHO1srBxjsDkDxv08J9pD6mM0X76J+yUqG7
LYn1GWcjXEJIVr+XCGrQBaxT+mKPwvlRfphgt0a9OkLTfUHKRRPup4WVbLsVqRTOAaROu6tMsJ0s
g+ah6hULw5irpSVFcSID2E8WEI1Z5TweuTtT4LQNwRF5OBMdkGRt+hI4Ab+TdDjA7NDNlMEOpQ+P
UeNhjLEj765sMUOHLrVrYGlFNDGKg4rCb8aLYg0m+ka7kU6+XbqlyA4Ur3zyasX44fsL8CM6oURb
Z5Y2JcDEhJSkJhNMLHLbb3YhsrEZgWfIXYKOHIVbwj6J2x4kIYvZjKPThgQDEpDnmaNiJ4IMdfG9
5OWPixlIK5txEfCcYruONsy0CHI5cugsbM8QaGcokwhg2YIFcelhIzcPAfyx5qwqBHAPzAIUaE2p
ymPngALduH2gSMIO1uBCD1P7ECwwKriFzFu3S9pzfmUUgIcMOFOIixEWgzyrUfTkV4mc5LsMwUY3
WNl0+VVoOfkjbEv3jODT5ktNvNBdGSV9uu0Qiz4iQxk17nw+iRz+bBJOXWnzHanK+dYFXGO6PK0a
i/kfiuwt94R3F+w/J4/d87mKEv3OxCIBzbege8G1wDB69SjHt4LEEnKI54EkgznBzZN8gcJV28rm
/UH0S5rtsQH/Oy3I4ewNzyEVXZD7nTi3wwEQZWC2IlhcioAkOaI7HX7XYv/a1jNKkE0TzyaoZiXE
6iaXnk28FiVkFTXutKngBj45AseLvmrtEzPp4bjUs3dXZ7G6hMtUPK9rvjwtri//GIP9nxvC37gh
OBDTmWf87xzUs7d2yH51Av3zd/7FQTXmygkkI/fDiY951z85qME/QvhgvNpwfAxfkX/6JwcV7Pef
1p/2PyA8QHLGrQ+yfOz+R5RT+9OAhJYHX1I+zAZCBr0ODcj8FxA5cVsSPVo4916cfVvKXG2mkXWI
IeHXxgofBmkdG4P7xLXzVS8gr3OkD8TlniaDEVHVu+feUqMGNAhSQ9rReWJQJRxUul1kkKZJJsO7
TmFBtgaHag0iZRlsipGyfW994FUGufIqcLUuLopDajWK+PDoHjvp+HZZC6RUE+p7EoD5tNm0jH2/
Hy3X3WmDlgFqbXtZ3xCMHMAbAFETQGuDwdgCxAqk5C7R1tHL/EgIKH7oBpXLDT7nA9QtBrEbp+xL
6NcIgA2aFxlcbzIInzBYn21QPyccAVsMEkgpv/eBBmcgwtlghdqghjXwYTs7kN7BvomKAlvEZyq7
KA3e6BnkEV0ZJYJBIweDSy4GoVx8UBIMml8ng176BscsDKJJUfPdlWCcwHQndgqiNwqASmGQ0HVq
sj13dbMYlLQGLp2ATUFZblKDo85Wr474uBHbQHD8fWLw1skgr/ByDnWy3OEQXd+XsF4uiyoe5o1g
ol3S2FVXQ+dlyx6SPKtM05dfZzrGOwb1/rk3WtPW8xrK4C6Tw0PvWekDJmHkqpaaPc2qg4907Z5V
pyuusQpZvqYJyyVE1eRZ1V7Z4NUzA9y0oF65TMgZWUraT/gCd9FCPHxTeRQSlUsmx+ThchEhWgwp
aGT13JRNcBFUIP22WyHUaT52fMTM5SFDBXEJWBTviJ1wuHiJOzv0m+AHo9sRgj2mZH+vrd2cjJCD
5Pi4ifpNQVLTh7ywuMbQtb3QDDwO7hKJl8ilvth9hN0zM8J7wmQ/xRhn7FVdtA9O2TrXXqiQ65sd
gHJXvHSdERRjFMmWVZTEBNeE3u8n44BAbHJxPZNI0+BA4SuyVXDxWZd6OCJnY7oeQP/cDX1M3h2a
5mcNzPVjmNGRWORMCVSrE1d1aPmZXBrHDNJRAaZRGJBljAS/DSD5TXwknAk97+wGQwE349EM5lSX
x2CUnHyvM30fVUadXbc2XVQ4U2Fit1tuPc196OKKD8Q1HL0diQYNeTWkQaup7r7lvH9nRchgDQok
HW+qCiTmUT5Vz53TkM/cAxSQlkXI/ex1b4Gin0zntrv5+GYCdm58kLPDx1euG91law5EEAy4x+ED
FN/5ykBj1lS/V6ZQawKMgUbhL+QdEPZBni8n/tGoMsOdniJV84NVKtzzQLKI7KDp6r2djNAFF1+8
fDxpOMNztBW6G5JETb9SKNTdMTadN0uH19GG4gyME4DlmXLN/bI0Zo4x1X50NwT4ubTGFsKhptsN
A12Jm82Rf+wkN3We/eZk1YYT4aZLd6jIcHv9SKlu7Da8QaSjL0h7de9TW8T3S2/hoscTWZJCHqQv
iQtOtgQ1kbFg7HyQjDlipFHwV1luPXxkKq8hVW+f0Y21+I7vP+5WvdTtQ5EZ4fxYps20dWBhblt8
mS81QdaXTj/66QZdZC4B1/n4eWGwHVX4vK2oM3Edjr/FQH6o9lvUSGK9Hpv8Wvb6drbGR9lTq8sA
11Tyh7I6xEsvvnKnmb4+u80ldmbVhEOgGN6DJblIPDqSiYq4caN7NXp0DzlizvU5G8ZwF9gqvgwB
+AGPAxyJrY3b6XYbu017P7GP4XFseNVO4YT3VD9PoyOwVZCs4aUTZ7sw6rytE8F+LGp9Xahktyix
G9P25DVReutMlrpxlEskDSaPRELHYX4WtqXACUT6ezJKAVWYKx+lxIF+Qj2LpI6IoCZTW6xi3/pG
thd9XnQXAlHivnFr5xya7c/BmY5NHNyxTVbbUs4edWmGlVzmfh2t+KeeoZrjvVUfsNBCIa4biMC1
p3c0zrSRZB7JbReG7cOM6+VW5mJ9rSWyzpX5m+EdHLpJYYg3d6ckKs/ggaHsDVZucBE6B9VjziYW
XaLpcJ5CTdFO0XpeKl2fk/fkHRcW4Z0d46tGcndKfsBMO7p2B6ttv/X2zMSwae1L9L3RaeDBZ3oR
2rtApt9sp+63Vm3s0PQ7Yuj7roijN9S+QKBLb79EgHY7pywfJwiN37W2vD3vOrFVXk8G19wwgADo
PhF84htnx5X1wJPVMROrR/Ea2/52BV1K0oe+Hl9zPaV7u4n1NcPUBRFHxihm20yujVR7Heb9Kt3m
snXC64o1/47HatjbYerceqv294s7N1iOIyI/lg1udP5oyc3ouN3biIxqv9buua7bEhui7vtM5MSu
j8dkJxz51U5XoidadvuEXgIi6PwTaca3PvfObN2nT4uD6NbzSrkJwDe3rc9kefCDpxT28zbkNaSz
arKv5MaN22b0dhN0hcslpiGmSIhf/SiQ9xE91lOJFz81BNkcTBRDfVqmFI9siTWAgskinkQ00zSP
fv02kprwBl5WnTBFiEg/HFPGsxaQROgvh3Lkd7OaRDDc8K6jVLR3KA+hGeU9lZVnmCHdEF93slte
GltXLwtpYdfhhFYkoMJCZF+sGIx4EPjrqQA9zhskkSnztmQTEg5+KRmVOKfRRZG9ycc1vHYT3Bhi
tG82r0T2PIXKugkdvFhKD8CUm4jjYTpkFhJ8MV/CtfJ5YpoU3xYcZDB2WZdmH6i5vW7J6zr5zPn3
KQlphAD26XMCV/MefKkQ+3XsmwagvLGupywOzqkUSrzm2n5fKOIbiXRofTTK6r2pXffGqbPpaRmK
5UjEaP8l7CfGsqyFO9pCettoGXeW3xU4TqznJXZUF6DI1sluWcA6x+2PLTy1bTdMglmPTpl7OTFf
q4IG4Vc/ohGT83FIl5sytOwrXOWGQ4W31FnvQu+aF6wVqRmuFFN5CKxnmZvRB8frNzEMbbcTjWSA
vfTDdnVKZ1PkY3WofZsInqH0z9Z2vVJFrs/wzmMbmIm5CKpR3q4Y+21K2Y7sXDK+0QvT/l6MC/PK
0vrmTcm103Tj22LyhvpQT4cE0eZhrtIOW50ebStOVjsSe3jFIdWbGcY9O2h702CJiYMWdnejvQTP
XqfO1KKy3eitD5pE9WtVuA5ZE7E4gyF5FtJibitn2Leyzd7wezjzJrY8XPqqvSzEjC+iUqdCOuN2
FmN6vvTpZZH1934aBDvSkMW5XkN1kQrYq4w2rLx09sC690nJ6upcRLMVFkbnk1dOd1bWi8juvFD0
ZGjMBKgz0lt8mW0Sy8rYErLepttN7EwDFCyVVueK+ne9DChVyMjN6jLY61Fg0xDjH8oIv1Si2rBv
z+2uDgvYT2Mmc/0zL4k58TfI61v3yG74hV76zrITeaibxEA+8/KQEmC7d/Q6XmciaAmhCfwrgIWv
/eoV+7UL74ukxVh7nYhaYWq5q5JA3PRRF/zAC1VvhdusP/D1nK6WOrIOhSPfhkwzjAtceRVL6e1I
7fFPvqL7oXUfbwF63EsAl/4+o1TZuymQq7aiF6Ru6aavZ/F9mTLNNGTwPfb79FRbRYgZsW1vyx77
WykLRQQbDjFd2lXoOfzizI6Tx8SaFIaI/sXqUWgDC7xGLuYCPrZ016FTbnH0/JlX7ggmXyQnna1h
g/+AKfqJZ5t+2ICFr1EZiMtlaUbq+NE/eqRanQ8iebAR1RhPS7lazMqn8nzFtBPbx9XXlz7T9ztS
5NYvFZGqV2Ne/6QBzUgJdfsZEGMyGE2TtruiyX/2dc2ub/X1aySJIifJdJqIlSzkYXDs4RvlS7h3
mTzck1O9bqmB7r1CBDeeWDOMcEleOdl+0u8ivfKmzc3yHKKlveg7r7lcKxkjONFTdVM2fUSIbOzl
PyCE2Aj6RaEOpPuxFdjJwMSJ1rClDqiS+JXUCBYOmQXOPbOG+MsEl/vb6tXkH+QMYYHnPd9iyY9M
+qa9NI+NGecHZrCfmhH/yMJIiuh6Xpjxf2eIAK2hBBSGHOAYmkD4wRgImrxgqCSWFpiz5RHKKErE
B7sAS9bpEdDOkA5I8PngIFA9G0qC+oOg4BmyAiiRfM8NgSEyVIbBkBoU7IbS0BxGQ3gAVb8sh7mm
z4IMEda2vMX7o7vHcgIk25AmVkOfCAyRYjCUCmHIFXyxJxq/FI+0vD1g1xyfVx9sjA8o4/9Qn79D
fSgcfgf6/P/q+1jCGHz7kDGfv/7X/3M+fuNPyAdz838kELjRCUeejWrlfyAfaHSkd9nQ6uANQr42
YWB/Ij6R8w+m4Pw4vhooBB3D1v0TAQr4pwCgyEhfDG0YQfJ/ENjwoXP4F/fbfB0kzwGEdofKzY4/
S2QZSugasNF/y0HhBc3Ymnr2bllcq5920yRc/SyY4EyHUXuY1oyjDoKfKLa65tJhm8JNqLMMSlr2
scXr2SQp2Cd+3mBJT4NdW0IjGOvCFXcXDDAkPawnGVhvvWrWKwG7Alz+hpyFLoI9ZHfW8pRPTEn3
lUAFHe98nRSuYRnYQXzmYevRBxvFkpIMFBYK4+dDgxkm9YIec6xt/4bv/0ljAcwG4wNvUsQNIeJs
xN6/4mPtiLHINK7BWzcuMmEOl0U5pT9Lu1deMW+l6Nkqp2jq9x48Vz/C5E/4am4+D5wPgFimnv7y
bN3+cWf+qp7+oIX/9YYxw0dwQ3sXowOEzP3pK0XCVYRbDdmrU9lBedX5RVaeVn8mOPQsZ5MGTiHb
ELoQdrpdPGOTqDpkjMLu2vJ7q0YNPBLNDLpOlS1HZmKwV9d5t9I10htN05qvzzm28sAY4Vr24fWK
9xI/BudgDHqsvscZ+On3J/UrNx0wlIscmKwjmylZ+G+KOMBqopAJJXuz4TuHD0FTWO19jf/E+jeS
rl/xTnMg9GK+nxBNGRvt0idTFF2RpEOZk75Se1Nf77sqLX3mVjZvuPIi4d8soCNEa+kwqEC9mFZE
8r4sApxPfn/Kv9J3P74J6C3i9ADIEAz2E08ekQWGQEqEr3KMh/Aab2oxIcYldT7yTthbwuL7m4v8
+YhGjmcnDtI8mLw80p/OHYI3GKo75d/K1rXqE2OOqX5yy8UdLt1xuv796X2+o15EAgL2vAzdiL36
N+p76NgZGOs4vsie9OvnQERDDPVSdCYy+feH+mT/YT4dLbpxEogQbXue/enEjHNCVTXSfWL2ZANU
zU44ZYdMeNDaLwqxzJ0Hp26t+SOy9ITASwVe8iwEDmjxBqv8asEv1vXMm9Et2AvSHq++Lx/tIrOC
r5ibZZSirch5IHxlgVxv4gl/8vxcxuGcdNuyTvlpCfmPk7NKmBZHgt88Ps6RtDvTJnaocPtzy8oL
XR3o2zP/jxzb/1Ug/Ol6cw0QWuNPgYQnwpLi8zUIyONN6nBWT3PNeLXkfDNLlthOIQZ+/v31Nn7M
f5ELcb1DI7oMWcpCGPyoPH5dFJcWh7/O8dNHKMUfx5qDLrwuZV9yqrNnY3XAPNM81RXbH1ehUY3q
Qc3++Nsg4bUVBArYXFxksjGJisKpOgA/lzzgajm3aEitFfVyl0MgKrq6XIiFnEdeWKjTafC1oDac
5AELzRL/8Qb3Rf6wIEeGArYkIYvyINva3PA1EBzF6oAYTlG/mANLZ4nY26wgN3dSOEPGL0eyN/cd
fozLWjcuwuV7zx/PLny1kBUhRX7OB2qnXnR7/vtL+qGK+deiDnsPiMllJISfYuDZ2Ej8ekl7zoDG
r0t/VtKLvoqhgbzuFm5wDMu482FV59MBDDkBrC6qdNf5KbFsblk9ExGDa6iZE54lIxkBiaUp7JFK
90+pp7zxtlKjzJHUSfdY4HhYYwT5U3awiTbhYOV6C7EwvJFB2l7keHZe4fUPXbaHpFburFF4X9Yo
7uQpHRhmMsSAHbZLsb1/Jll36jdThSfwdkwGTDon4Ey/sryrSA9yN3W632OiXT3TRfunqnIZuYtu
CpgBlQt0rsmpXqyopbdQGej0vPa2s/O6IXp023j53uXwBzYp1oLnvpPh+uwS9fS4RN78XBDHSIVh
W4y1LR103zCbHl8rqxseYEmNbxUt2VGoWRzwwNAdYNQYKvr6pLDg6NfyVDWgvksiiRHNhfgyxyH8
9hhX5N20DO3jKuhCMWqxUB5Ylr9F0EiQG+C8q6fxxSGP5AmSGwpXFdYXZURet4+V0MXvn4hfF2se
CGo+FrOAlt9HU/J5o4JbWUZ9YOxIIxsWiZs25Z44AvjC4WCHf1NT/PpC/3GwiBIUETyjIw7569OX
rj7d0ZA0ryiRanZfZT+CWbikq9fllfQ9NPEK2427WXhR+Tcl1q8L18exOU2jbTZxR/9Wf87BSIqW
P9SvgEiwIbyqw36q9hxKyt9f0Y9a7Zd3LOAQGPgYlx+YC6ao/+usU7lEEUhIsq8OIRRy433YlyDt
dYqdyqvoHlg4vS/G1Oo2dhUk3c6TXUGiTREwE6omCirK4PBmCIfk1Fh99MR+O6LZmqvpua5HBgYk
oKOvnxz/zpaieWcYH182nRXdSeacXxKBIxW2lg75evBmbrzazCSsqA5voZUtpLYvSXC0h0S/ihYH
INHPw8FBxv3dVpO3Xbl/p99fkk/lLRfflAEudAx6cvbozyWBY0Wj8mO9vvr08CgWCi8/g0JXHdWq
viOFqb4RXq92s5tpOL6DFR59uH3N7vdfIzBX/pc7g2YKVVhCmU1JhpfSr3fGgWmrEHtHr9kMsL6t
mqHcKONpsBuLap120q/VMaonALHC6up7HAbrY8uY4EpCfIIKEZFYuToZiAdc500wpPBWiA7Bu7a0
rgrdRJfa02eY1nmPztpVN7jPA+iHWGLq7Tqp8moR7ZjC6UYFQ+AAlJDFL951KIprL4K4XSJwPxbw
LW/wLYL526bj/ENX+fxkg1PfWQ1QBSissxw8d1ogygxF9gg6Qd5x3tucQK4c9CzY6FWbSPQi30Jp
bB4ApZnD5tr/QogSmqCsLDGq/f3FNdfu87XF2snYoxE5FH02DoFGknDfo/S1L/zg2uo98cy0VOPS
2jc22gFDhfr9ET/ZJvBURabNcRO8gvA/pIP9dDsZ1A41W+eb6IR/WjH1qzfprK2LpFvFYbF5l3Ze
kA2vnWdXz0WmpsuClOg7Sybe4fff5SOw+tfTp9Rk+fyIPgxJmfj1uwxLHSB6aJq3TPkMecIUJlYL
e1bu+hrdTW+7Jft83TLZmwJSUHeQsINjbvwjR7yh0a22EKB3QxtGX4uJOdAWO1m1b3CVvCrDYjwS
vKSuwznPzjOIuj5KAcNdHbHzgVfV2TWwjxMzCavXoDtjKkNMdjlZV0noSH5giazLcISkrVH+IN2H
Jn/IFnZv6HNFeVkTB01F6dVAq1VfAbPLRei99CFVBRKRCrXI+DARRHWe15U3bIaojsjEUYR4G7eF
8dZLisbimWsJzGrVlB4m8hSy7dhG3RVD0ZHUtaLDzInr1zIUi6NlOLPDDLbl0BZfQeimdx+jynIz
SsE88/d359e1nx4o8MKYtd+DWc66/HlFtpyMCqCKvJ/VTHSV3uFQaYpWGeMivPzNsX59D0y/xYPo
YwXGs4llReT++iC48FDLrgjcV0U5UfhvrmGT5efpR2WYMfLgDa50iPnr/j89SbpaJOdGYR8AA316
GzxCRQa01+NPxQjP9EBRFUs8sa2Cavn3h/okODYnmXxYuCFrp8f9ty6Au+yUC5TN12XBk9k+QgSI
3it3AjXZTkQHZN2NStbUJja8GJrQ3gcyL9dnMUYdpW2NJ71iDCHSOrkTAs0+OVqycavLElVJrI84
ZPjQF37/pf/txhhbE7oW5LMOzkufIRZqxBjvZbv52aAp5VsMVlKKd+lo6nbW+ZBmAhejdvq7euCT
25N5+kzavRviX0mN5XwGUlILuUM3BNYPVGqOuxKrFOALsKXezQd763hg7dWRxr2MvmvUqHQH/TAM
tHu1pVz5CKd9od3LY7VOP3BiNq7ATegiS8U2gZbmb65S/GtF6Ed8wQjdPq8J+yQRNZ/KlyBb8Pyc
hxbncBoDGpdYT+stpa1prFfNrEXSAnRjeG15acHbNDa+DzzVINalpUlKny6WB7AW7+FoHD0A5D7a
J+mgPH3/AxIimA68g6lfFn4dswR2M0HnkenrmICP3J1mmBjZQVF1JHckJ9oA0IjFMDfdm1YQeuAA
TeobokZAzQ082ZRr4RLFRT9FBELYi4Pr90QZbPqcBJXbLvQFstwFpohDOnI6rre8/kmA1LDh0RzW
VtCeEeKcNLA6mtn5SqZGJ5r9HCpa25XALFrvoQ/l/Sj4P8smbwQryCbPw5Z75kLS5dC1lxcl0x6v
s0wvF/MZBAbaQuTZQedN2ASYsX80faFTpPxIEUZjDWULA4PpblqiGnhN90qAAYwDviRk2mUJh7aK
JeHHsdI1R7NwjQivPSJJ+m99XJDBAjLQF1eVz4j8bHGIq7vI8cOZT7OaFc+SiqFna6PqdPRFLEfT
T9tMePijj1OXtw1BykRx2fpNV5bHP0+AVHjT8tIcJLS8GFhjE4CYgE74YlSZWcQqNgJoKP2YhvyB
S6mm6Rq7Ugz//Iy+661h75HuV+QwNfA1UxsizgLT+AKdcGjV5bTN2ms5J7x/zVX1iV/jygVxh637
cVmmvDw11TADqjg5dvv13rMicGRNNBmXpUPmxumx0JvHpU0mcDSvhLc+7kUaivqezAOG6wfhEU8e
bjpkBrxTRNMkPDWZO1TcM0/ZfCBbk5NGhymbytg7Wb4qNNMoJbmGrZKC42NeiDbiIa7s0MAA0Qyu
c56GjaTnz1b0NgZmUAwtd7iNV+YkRNKF6qr3UgmpDs90c9/hgLEK7LHplpxM66bm+R283udvaCQR
t59gHfl8Ctoen1eBpijmb+h/IvauAQM5vpLm7Pmfy4xkROz8JAdD2Ib02vqnjnty1nfeGuLKLMFX
+HqiLmKDJCO8JPFz9GOe/2L2+QuWazriawkfq3209ZL8w3ciD2Yu5xojTWl3FaA0/s6T8rk+mR2a
R9SA/fKxi3HLf+yduOIFjgR98DVg9gqM4i8F77ke9GoWj7wEGha9N5hXGroUHzrYvsOdCIh54A9i
eDz5GDGY5Srk1A5QqqWCPF9fIclx+MB+wOCfpLpsNICY8opimHZIJFcnOAKwwQ7bCfsRv4IikTtg
w8isTHkFZ+YQ2taB4Mes8w5TSa4W7kX5Cpk+k0gobwOtFY8/IBHt4z6pmSY3FApLGyICDKSJorSn
Ctd9/CC94qZ18gIdGdMDc4cZTGobch/vsrTItbFRWGzUAOcACUo1jtZyUWLjxXdMrZF702P30gbf
m9FBxYIBpEAq+5DUfeoT+Tm2iYnZICGHXo2FmOVmP3mZ0D22fzNeitAnwljJDVb2EKdST8xBliEo
ZpkNf64LEhzm8UASnHMiFNyJnLBNAkSySwKgZye6nlQymoenEGZJiaZFUy6WGm9PciewbuEZYujX
l9lFCxuBf+tdOQ/ONd5DLJXQMAyUVqPPoGhUtuXM/fW4hC5LriCZg7sEIGLgrVbXC5+V9LZZBWcu
Pk8uWoQU3MyeuoWfZKhi0K5pSM26VNqyVnfJBGSKE6c/ZyxPnY/Wa7mYcovVQXIVeRccdxp5oGQ/
eGBk3P0eBDbWGU96XI0rXzxX1syhfYdsKbhMEATY63VnIMM6DdANwterzCY7TXPP46hCvPQtNuVB
sz7oOLf8G2XrAVNwliiA1q6fGk4pbod22EAYMiWWjXGj/kkeLfORPycjrPrm4iwU1C2xoQOrKtKo
XMC8OZ8FCnoQIGwbd0iDm3Tv41bZP9AecvJFy+ZPza1BDbtDJBZYuYe2ziNebDGvAPxHZFfmCv75
WBMua/5N+63Hg7sWykD5tBFmuYdWxqblQPHnGnvRkAxIy3SV2byfVlYYgDlOg8iB3utE3bVbsOzu
RtzzJ4r41dHhi9Us1fBg16p6pLFDoAyBpC/QEjcdudthK+fuJ/lPvXUxZLXlX6V8U49UuK7oXwrW
3BVlRdNWr7QQK6bpbVgP3xdymZebNbEq27g4Tu1F5wVLh8YKrwTjAul7/jgfliWI5TW24ynKD4bT
tXPpVWyr+zSepIMXJfElLPIq7ldEMM1/s3cm23Ej2Zb9lxo/xEJvwKAmDu/d2Tk7kRMsUpTQA4bO
0Hx9bUjKypAinmLlPAeZKyNSIuFwwOzavefsoxobidSYqaWkn5uBFoItptz0V7KhDf/im0Zv37t5
N9lgwWob7zcpO9CYEBH6fH4M/ETvdIeOSpa3UcxIxGfco/msN9uQ4MnqNPJy9Cu34wCPJlZuMehE
FkQSbZwfotSMKzY+dwl7mabeW1l2ZxrBRCOCsFs36pCSaZikwGYKYcIlImtjD6upW+M4HuZT6Jdw
yIyBhL1tKEejJH5S5HNCTLDlaLcyqwr7EaMrdqWdLsUk642PxnZ8GLvR6q60tiu1i63Z7fzUlTzV
9CVct3mchYrAB+adKxq582h8zCNpbIKsYx+fR7YLE/TgSLptr6hWflZZJu2CBpWV924UqVd+xCah
qeM6c7up/uKnDkHoQS9kJVam1TodXsCwrGm09pnu5O4uLLTMvUairGXZTrn09fL4S+yVSJOMoCKE
w2Te4XTIfxD8dJYWXTcmHyZFcvyt+kaMFrrGBfFahbdtgDTAtiQLCwfdI/Q3Ke21DIcmxPKqE3CX
7UGxo56DSDLwwjQEAfP8l1pDZuGuschoZ1vxWUh4uWtvKR8bNnBeh9h2lxWucPSlwky0KTTCbUpE
HU0TPpgcvNOM6IKSFFOoYutxYsSpDKlLBxv+bhKCnwltpVrqFMxIy8lBcBDmaidbFbm/6+sicT85
ZbvkqRo05jJ/F2kd00/Z1w7LpNO2VPZepnGXdvglqIJpVyxVtD8NkrUs9TDyDKdQG0JkwlbROvpG
GTjorT3WjpySqAQywZpCOozOB6UuQWKI7LNolgWxoDcttoOH8304DJPPRAFTL1wowly+Dyca2mD8
7h7jaTXfK5sIgjyoQn/kh4G+C3mXWqciRGrX+umyTma0NfgjZmr4XFEZytZo3mjmLvWqHypWGyS9
jfs+0GHC6WTiEjxHVarYFjspl1qqlGIpWZB9Lfeoq0q3M772WjtlyHBzY7FcsB8yyURjG47cW59u
GLefNXxaSqRvA2i3LZZd6scOZhsV95G4kmWG6vrDcvWGhbMD4lYE96PaTUnBoSPvNW4sy0y6XEHf
ojrL9v+6E+AD8F0xvJupSPE28hOronMLbMxGOXn5ioJoeRQTrM2cWYqRwVDe0Dg/fv8a2TAN44nj
X989eHVIEMDWSkt8z/u+VcJorsuIRLv4dh5SmmQvCsdZmu2J1I6KgaGD46qHGUown4qe4TIOb5pe
MfSTerkUFXqXJpTggzktB3nPrXlYGCK6WLiSQW9Et7YzkyolMsOlmleVbGgi6sQdKu+WlGSzSs5u
KHSuZ5rt5T2wLNhKSG4zisyHvLWXV6Qu6mUEX9IMbjehIqfkjVkZR+OkRnCFmT/sIeihbxQ5dXb0
fXeNlYrYNHsMqrxQliWpAokHW+rNzl2exzBPAUMEeAY4aoczzrwp4N8vf5qqpJlvyckUbJdGzHWZ
QRyLpTTEPADhgXwduVzt99cj69DJPeR45/hSm5aFrzgzdyJzXnlDlCy5myLDy1HUPAtL84yaAPEl
Jhi+8Lw0/fKK5K1IdesobxmTHvkBhUVRO1Twj4JeUwW/CyUxH0GXKlmaFcZSWvsKueUlEn7SvKmm
T6xi1Wa97FhcsAVZZ3swgKesILbwnBW6uRwCU+lwYtMNRFm8RjbtSDrvPd9zNznzdLIGk/OTK0ge
UbvRtOrsTcXGyE3B5LtUPm2kq2U6WHkNn5b+c0Zh8ONE7M3429V2hMvF6auM6mVAGXFmARCgadr4
GbdtPd/qmkIIaMXYsz3awk3UanvPlVb/4M65hcVDG4gIuoVstRy66d8vVVgzItuF0OM3SyEfyYrn
I2zDiG+tK5CYVOgotdnHNKGckhrFd6r5ibu+rLhAuzjzHhA84iRezg88Ti6+SX5Qg4aaHytZk929
FMDrwcaLkUd/b3j0Qj9PmUcd9f3VQxu7lFa5VvhlgeupyltSoZRqlwejHJb+kRZay3TfAmU5lDe6
PZKYxQ2hARyz4msdN3IwMG5me07Lkbxy3Qy3+TyhJd2FcTn2dy6onPbg9SNETw+eDizPXmg29QEg
GMXS6eLz5sf4NmAkf5fW5VKJmjCsWWeG76dGsisJ4j7UcAVZpCj4ezdo6VyZ+caP1HIK/H6wyMN5
uehqHhfTBG/ZxASk84j/PNrKAxKw5pCk8/QPcVnylSZGv1x6jw0KceQY90gfN/ja7exKSJoj/MF5
4omaiHjkWev4GjXmZlkLFILomKSd0SrFaKPfrGpcTujT95XDJ9CGe0hg4/JU/r5r9Dc9I4KTCbdC
YsZE8dcGK95gb4BiP7yPYbecM8mPJexzrdnQF/1VyzyKr/T3v/LXni5tKo/jqb2086CW/tpnnWQJ
Vbxzu3fHHRY92fdHI4fjwdb1n/4qXJLUuARDmAZiuV86q2YcyVnRnXhP7HBZnyrXZnRzGlmsWbt+
/7u+dQP/PUhY2m/EggC2ZJBiuX/VybW6wTwgz6z30SrIzz318eL6D5zOjnkNcZAb7IWzW7Fo9KXt
wIXqVV57wIQ7k3M3XYhFa+Vz5F3Wnu8r8w81VokCYSmRhNOyJ6AsHvin31/+X74VhrrLhI2RMsdx
c3Gx/jT7bMKiY9jgvHWJMXIdbFDLsZDNlSPU73/VX545zKtMmiACwywi7vuXb4UyCt83BdSbH4OU
muhBe+nwZMxieUXcMBr+8ZH7VdQFFR/2sGlCoabDbv6aXdLULe5V+vdvEvoMP73DqTbf9gkr+yUy
Md9P69Cn3qeYmPhnBAJCb25Y7QC0/P6z/3qb0XESeEqTVscgYmAZ+fk2D2SRkqwUWa/0JDg6TjF6
n8+YDpfj/O9/0693GU6WzqdFTMNvozm2dNX/ZNzNKAw9CxPVKwYakV11Ml82qCTlpLZX8RKf/Q9z
+p8ZlwxNIEzSdmZC76A5pH308y/sUm9mMZmaVwgYSz8ZcuKyzLEoYrzFR4J8Bu8lZrXYD5ChI5na
/P4Tf6No/vkNpNQi+xixAHKIv4G5ckpcvAeifK1jVCrlBnXdnG3oesR+uvtetqgmXkpjkh2W9ftH
U1xzEHFbmwKFCvvC8P3mFKmztHho/cM4prmKvc1CA+mVbAktGQjfLIad5gHVNLKO1VoMzrJZkqaK
wWIdhzovPhoCNFLpGoYGzSNjaMYBPUBGi27joTQyu0OC2NWbkbxoS23VqnYpu7SGKFjayEm9bOeu
TKhtBGRcfryUjeSyxPcGfUtpz6qZZeZSNKVe963iM42lWA7TImUl0VtIdEtwbdrQmTTVqJYmS5nR
lv397f/LAydsMLquI8BEA6H/9dHuOVnEmj5PL1VcW9SskcQIVa3htywVwI+W9e9/5fK2/PSFs9QS
I8CMBoqvJ37VmTEoA1vYesOLH7lLjxFKhZtdIQY0M5I2W50rWNm5j0prOxrhUhRqebFcze8v468q
CebZPiMqBkWQmf6yi1omfYdsHLIvHr54EB5wyt7pqS62awbLfALxMbdLvEmpvU/kHwDLc5X8J9j6
343VvUWCjEDH823exJ/fQOYSbdHOIv8S4tXsCSFgbOyCX8uxcrvdVgdP8lA3Zb+d3DjcSMKBX2Kv
UZJp9mw8/MM9+Xlq923GD9aKSg6BA5NN3/z5Yuaih1Y3ZumXSOjufe0a7QWQlgbiCykU6p3+us/r
7ijtsjjko2VcdaXgNCfybrxNROwhSC4HdYYAZX1FOV87hC0n2f0/XOXPT9BylS7TZYcBH5ppNr9f
bpkqwqnwa7v/Qo1ZR49LCEgbsG/j3W91ReKJyjjBYZbzyN51qq8x5nJMu6Eph50lqvbJ8fPorIsh
ezQbu+c8glZl26RNzu2OUhHgztF+lDX/9Vk8TPLL//0/bx8FEWUJ7vXkc/eTa4Iiy/rTF7x+695+
mCqu3wr+5uHjLa7+5m/8y2hhENXG/kaFY7M5ujaRDj/YGoYh/jCXERKxSy4ryf/3Wdg+6W46g3LG
wI7z3Zzxw2dhG38Q5e7zcFsO8ZLM1v8TnwUTjJ9WM0dffgLAWB5m9FaG9auiLzPCundEiNQ7trVD
FCKJPZWwxKBUesANRbRaFGoWpn5mevn9nEjHf+fB/hKTLXBvi8xyAqOyHlw6DM+Z0JITuooR8ZPp
AaaSpesV0LRQ063JV5+6CxiuqMbyTuPnUS/rUFuVKsktJIt+0u5wSqfptSBeDmt6nXtbUH/lgfcF
0HLa10ExGdGa9Hp7bYCT30JENs0NecB3mfS7BjfBEJ5zbLnntje7HetdfTRpZn/QSX61yaf9sP1W
f+EUL+iNJvK1KTI9wEPqAvdr36wmNfi8MHZSBm5NfJqneKQ3UtnMajztuky1EFygUNuYmV4TBo1v
Qp4IhOyNQtGmy7FTmcmQ3mhxbD4rMhnt3pJrUnvosSexfpmIaLkwQijXqtOfc8ZOj6MzTjcoka2d
NP3ncfTcjdLphViquLNTrd7bfWNeN0XRHHqgD4GeJskZ5cFwcNw4uaI7/kbDDis7ZPGNAz3yVBc0
EPNKU+8tIaqHKXSWZHIj/4KSotnMqWd8sTgk1Uyvmmrvm8mXvjebDfSv8RMGBTaKKEkjfHkeB9Ai
915NsyfiQtDUH73quUiK5xrJ+FVZS4Ya8aBISNAc+kQIWMmZEYEjRVGuxFAqRl54z5mgJ35xL2aa
Fit4Z/KwPJGPtWrdLbNRBk6QPjKa3H2drGIaply9EutSUwrftLLcCRw3w8WVmxnRxc6M7Haa2vkm
HGI9iGe7PscWQdurRB8dfotVgSIR9o5ZAphprAvJ/eC2+dkBWn2OMalesXGQmROHw+3Q1M22bNvx
c0cvnHagbnVBn2nyKyKktEcKZRu7gvHKGStssh/p0p67kKKTEdAQ0fPOSZKR8Ptiskqj1dRLcTKg
OlSrpBP6NUAVdE+NPxNYSgu2DBAE+KvIa/sna5xIpoFoZUKCzWo8eTqZ0mYUIxKPTeixGi6lVVWY
/kkVBdiETiKHDHDONltal+ek5qJE7cpjO0/tY9QIGiAqM+OvFYyUjefl/p7RqHtGS/KBb4PglRhd
Me2QCOhfow3mapwJOrBgwDI/0v1nppI0BBtxkiFwmcIDb5aj83xXrpEj+zbcz1kdzsd5LJBuuyp2
d0OD2bIxuuGTX9nWrZaFgkQK3E99B181KLNhOlWDZneBB8/n6LlM6RmoafFmAod+C7K52sw1DkjX
JSGG+QSUZzBnFyxEzo45ef8EVbaCW13CqUfoxbSJON6TJsETOoXvFYHn85FchhK4ZXKfXVQM2LIa
NW2MWaXYWMNpk3C2e1RjPSJTq41t7ODGiH3mPkBQwytGDs2t69ZrI/Sah4Qm+8W3+n1TWvPNgDOT
Ob44Oj2vNQQfczwkYYGJenCrW7D2GupY1BMrT3rTfdbm8qpolflgcop9TXSCIzUXSEI/NMPBm5I4
PJS6L+7HtDYDQudpH0n9Cn/vRi+r4S6y6+Y8oU4MWDz167bn6wanEgdlkTD61Gt/HVmDfphr4wOm
kXst7bo8mIYyD0XbI5wx2iKAaGhisAijXUMe2zpMJDHbcoLszgjpHjP79KXQpQxmTUz7iYT0OzEx
f+BbRHzISScOjMTJdqIf5RrdFSh1c+5OSYyHo8x1e1vLMgpcT7lXOnQyADosRD6JSOsQNOiLVenx
fpJDHmhjTvQTAnUNLoXjvrAJznu8VtoXI6211TjEVjC5dv81DbXq2macemmp1wJJHBBmVf0tmoto
Uxt5vjYrpcgJbLUmkPD4X8w56s5NkV9a6DPH2HfLwGoaeQIW2t3OJW7rgXnArW4k/k0bNygpse7N
Gztym11h49g3rdFbt5mn1r2I7S/RQtAYxPi5h1gSZKyZ+SrMhjhoAC+eGe3Wq0o6w7MEO8+IWM4X
1xv8dWdV7gtRJbwbliuBihMEjzpyvCrjXmPBiqjhnMR+zXLFyFLUybURluVu1ivjbSgiG57N/IhN
OwzMYTL3DjOwghlx6NwndENgAM/eofDzC7PcA9WDvvIbDtybTKeVtyo5GK9Fou4G8n+ftdEhsaQv
Wkr8Mr5N8xa9sVZHw5MeufXRt2pxjDx8d6ygob9n3QTF2ennVmjWZZ77W4KDoaDmELnhJmeBw7P3
kE5msaC/V7wSya70DaC8cxQffE+7ZFB68C40FeNLK4wCYPzePhndfht5Xb4Btl0Euheewedlu8pt
+8OCoAG9Abx1kIV94IWKtwhck13U9enKxIgPyzwszpHTsHwzx3qLEx1pqtLd06xa8dkQef7etFK7
dtrmrrUK557wgEcdVdt15oc1BnNLHJhIzzuvF/2mpqn+2BZxf3Tc4i2d0+4QpySt1FmypDnCIkLV
DYx81KL2mGDOwC8R2ZeWKejtvKC6wZs7Cm/YHaBa80UbyuEMNhN5LAgd9WwkibbPZ+WcC5mkRzNx
tpWV1oFuQl117adRG+yV7hX5JimtcCUixWTci+Su77z6BhCoEYwo17Z6HX7xgDEFkHLiHRwRvO14
U/YtDqlzbNvDSTpZ9Il4bFCFLWd8OUOFtV1n/kqAw0NclGVAtLO4z0IuoaMrEHB9DJJT60qxqm5k
bLyGLfbsorLBesvqnONmhIg7nhll2o95nQGiwk20sbVG7chv9LfJmIWvTT+NOwRNzStucFABPu2G
SpnqIIa03+Zu+zoYrCs+A3fEwYoYRxrQeR+/ab0DHWoimlJ46Xz0fbIesig/jd1J0AyF4VEV6trO
yRMiUwvaqS7yx1Rzy3uKquxU1h5bvYOsakXr2UtvqqozdozQ5TU04G3hWst8Wm+uBgttcjk62o48
+2Krx2Z0FkgDNo2Z9vsIdz5EFID0t4BDxkNs5+BtvL5ZT2nqQDkbXlv0ewEMdSTQw2DMNxLaVpA5
jXGs5qbcOt4wvvVeyEyvraF5h1nrOqssj2o653Cm1swzxs80NeQrqfSBTpn7VkR+uOZCcFkU9TaF
B1EFE1Pmw9TqXlCkmbaP5iZzA1FnRboy7Ky8kqMJ9yqz3c3AHCQOYPp+QDg211DFGI4ULv4MRKNg
srL0hro36BI93w7gK7d6KNlBh9A4zqwDNIyoNmPPQ2JrafrXpV+16qZcrfqOpkiF/3BD2kizovRo
NiR53TlkANBZ0icQG2G7INZMGJB81a8kfEV7cwzDjSh72a7APWWgy1CiwoZq1/WQw/qpRSg+0fdq
/K3RiyUvQr8Tkg1pxfAiRcbfGZ9HKfIb4kpYEJSZQ9nK0C2UM5Em994Y9imBn8qLq89JXyjXXhVl
7hcPYmSoYR9Dx0uyUzd6fvUwTIq7BjJ11LRp5ZdUyqu0IQnBQoRuCBWUeMHWRA9kYj3FESasLkwR
iELW+yJB2n8MKGlX1AjOJ/5O9apB2N9OppIHgC1jszIUmX966yXHXnn1Vc3kaYXRunqxePOsbGq2
/EZyYHxAEfTVzF0iHFkx9hrLjybUjSucH97BhXfMG8xh7lr07sMM/B6HiuN+2Lls0caJWZ7IIh02
EJeaC34Ea5WidYHiJYs7fYjjNZTxCdhNPPR7O++8ZTWY1lR95hpd3wgMsC1WUZRke7fJ7Q3EXPOk
ly3MXr2hBHB0AjTzeFw77lQsxlJ+n57JiiBWZT+3wFlHMkEkIKDW0EyMBhhbdO7cZSDfJkhQvbwM
TngTpaiO8Bv54z0OtWit0igJgw5d0dUkIzNAtNciP0QtxdwftymUVundeOzCwAZhSIHzhaG+amVZ
HMciTR8ixH4vHaUnZ6ZWXU/lHN0XztxuveVmowZKd5rfcfpyzCK+1kI1NKBqR7Vxe6kfJmRf92FY
4FlB95TuegBmh6xtyksX+Rj0a6N+osdqfDIQUH0qq+gpRGd6tmmYJKCydG1vmRLUfelD3uiVfhJ+
Ie+xv7TlOgyROlyByLXvyrh+EzPqzpWcxwgTFPCBwBt0tv1kjmxo5UhObrJ8yp/xraePTBDCnWf6
RhRMvWHuOAp1j1nTDx+L6TaQsKOBxEZyzRWV27QB0rFGczBDTeoc2Ek11PUOlZS5Jjl3eJ+p+qj4
NaddoT2ZbmvhZfG69PPk0kRQyvV6htgGW97ctJ5mbExBcBHEwuQQz3N6dmKVHAo8BtdQlDnAji4P
k6695141P8YRRJ0VThQ+HPCtaoNJf3rOWCpMnvxBD+ZUzDfaVEFzIkZy15kqv5RLnWTNPFfNbOMR
q3UCHU0GdpLKN8AcU+3LNDSAjpOuxvlzKWQNpzk7FsV1UuoLS3iGCznVg4BsTA5U/anqBq+4MbK0
tYj8cDmM1Qa7AEKENvaCPkYEjmTYducPDSbWcGv4ULjcGORZUipteu7KUY4P86AB2FtpHQfe7rbX
W0uYm74XppAr36LhfeKWNB4BJFEdozVojQoe1v8UNlJmG2zb9RyNu1AT9UOeF+PTn9o/t99bwX9m
IRg/9/c4PixWWUAIDAR0uju/dohlPQ5pbhnDNQnajDV9PDeGqfhGioNGWFQYvZqFtVOpebQyZ6vZ
zdaJjY0nwivZz8zxuw0fdefPKW6oZPf7i/u5Yf7j2txl6oahzfd/NV4VhsJgFZrDNT39ayGpFcN9
ov7BZv93vwRyK+4JuDm6+PUGIAMfOfSq4Rrb8mr5j6vhLxfV9ttn+W9L8h9bkt7SM/7fgb+HPE9K
kpt+7kp++0s/upKe+GPxdjOjZm4Gbfff+BfNN/6gLYjCGxAFCBjh0bD8wX+xTf4vDDwM0aEa8OXS
TfzRl7TcP3yU4oTnLQM5X3f/IwQwCIif+5JE3eOJ9XmP8ODQMfSXvuWfJomJm9C+Mdr4ONZQTKHQ
VQ7KeDIDZC1o9UyjYZORBURKZjXRJEsoIL0x5Tmw61oOkPsGr24YeFXuHudZ2OEmVxXCqE7XxzvI
iIW9M1IxaXcZgrXnGnC8ExBXEaWI5HOM18psFZUyat1VHnJawY2nz0Bwq949+5iQ2NyGZj7MxtzZ
qzKt/A2nCatBdpeOcYDtgnQpSAGQsjytfvfTSXxmX8aB7vlEEsw6Wuh40WcEE8NjZ23QaDLPPhwM
dLWFezXYjHQK1V9aooS2AnERzaVc6chImbjcyzSd7kbGuddNZOI8he5absRYIe1IvTFyVqWjR5z2
UnnJHQkLNRrwvc/VtI/IYj+asklOLLs7YG0NOTBVUm2dEgaq2cbg8LvBzIz16BBqYHfCfM590GcJ
lrF7wyS4zo/t10hN8sapJn8NVsq67c20OahqstexYd7G7tyuCW0SG20CMjYyO7y1hJZfW+VwcXRq
WifPieeRo4g/E8ghdzZK64AOVnYyioIEDnesL6phUV/1DG+vKDvtawQvFtfWz/1ZHza1WVXXId6j
r6ly/a0iz33bOgRP0whj6OP6n50QOpiBWjNwtbhGesl/kUrw7ENYXhyJZSBz56iGChgckVH3adNa
F2v0x5MlxXCbtDp5RFn8nprM8J3KHdZsGidaU9PaIS5h5RKwxU4utTtGTsV93mQFHa+8vTatLA46
7kgQ+tldwwj8WhuzPkh4Yx+hajEebM3xemJwtpajY24MOAdrDQHPWldh9ICBAmtq7tXEB6RlxUm7
TFP4lFIaJyuu9eOk94AFxuEm6u38TqgSWwL8aP8iEkfeeaataIGFKe13wvGubY2WZirZUTISSHaz
1pcX3eSJFm7fnc3Mtk/In1E/W/aW0r29qkZrfqEPSMym1nXx0U5jA7ZDltcc9pW9rjHb7Cjco61W
9yfX8tujHrtXiK5qUg/cEk925aUo90bqrhIxJDUiATujTlJWHy7Sy7l70tgRmABePPjC21CcbAXr
n6k51Mk+vY2t5kbr8idjavy1n9sXao98U3rycyuFOBRp9TQtYc2Y4V4LwdxrGWtPQZGYJwcfRABi
9ZRPH1oEzrAyyICG1PRs9z7g1ckP93JQ2tXg+f4m7GWEBcR+YTFsb0xZjFuNrniQZ5FzmADZPtnY
CYjKEy2Ny4aUAmCIeFmOgpJtRazDC6k09aYXRbPLgT5T+B7nLjl3RRev6g4QN0ziMuQIAdVpBXyv
WNPLLTbDIJNtNqRjYFMKXbzQyu+k50QHopvJbuNUdvB9d7xDUD/vyi4jQJENe8fA172yG0WihzUc
mskOszUNyOFusLunHnPiXsPbcE3TOi55warWHnRYrxrz6HVtcC6+ncLBKs5kClwXjfde1ZWzcd3Z
f0ipCre2WWZYB5PwdrK85Aau4FtpS7o16D1Xc2K8uVI5WC0avXttGz4yKWRy3cjcPEV5yRHcdHik
9SjHnmfn1Hdxfjux7K7ikfUuxwxRBaKcXufeR5EQsj6rnmcwmcbpFXkjGTRFotf3dQOgFrk1jfKy
uMHUYONS96lLbyMnxA4sORMxLbEp9nJH6WRmpNVBZgqJflJ2+bqSpX/pUvFVopgPIpNMhyH2cpoK
ngHuknw7+Dpuib06sJOiHzk49w7Nfpm42taANLX1zK7AgEfsBos77cyxf4rzqTVsVORldyzwdvTs
LVr9OdPQdGA+SYkShTpicj5ovAqCeTV6+6ynAXIe7ca9G9mw760m5BXJBh49OlXK+dQaSXOM52Jq
Vx3M9/eOpz8JjL6O6MNqobBJJ5PiUhNOySEBae2xwk52rKdQ23Z+Wkb7sO4OExmmN3He5/fkiFli
1SjSNOMMOXjgz0P8Qtxsu1GmXeyNJIrfPKp+f0XkH1Hm0dTZ58hqDLpLtqQdNg9IBpTkpDtYSsGj
GGc4jCztX0uQVANuBXO46lTb4g03a32ZrHN4ngFzQNsk5Gxc2ePcP+sEzLzVjZ68sCeDGicC4gpE
aHETKsf/qqNTJGQxD60LShL1DGRrvi50cSAFmDFVYbkfDhaPBNipVfdYgRQ4SfIyD06lDgWrbYAo
15zWU94s48WQu0ijLvaeejU5Z1pT+YeWYhg+Fr1pwp2RyXAX1rb7xD7ibyRzj23PiFOj+YN4PACr
ilG+Scbxc8apxmYximDJZqW6HQWHHhjLsXabpC54GhOVyQuRjNm1lUt8VCrsbBGYfjGTMVBnH3ZX
Zxc5lPe9A/IniHksjwysCtDGMS+rrLr6Zq4tckDaofWmlUlCZ4Ho0tevJCK8F2eYhi+hF9evHqyn
bYL2qFmFPn0lfAmTdmyMVN2S4koXx2ob7bOtT+0N+laSmC0SvvYkIchmL7RBvvrRWHrBNIf9QRqd
Bao/SWtaJ6JIn3GB2vbKq6zuktpM34hCsmq4vjI/8M6RGNKbupxwKHDC58r9Da4g/SX0u9DelIme
jWtDac6uz+3kEvpS3zHIEkHJyAK6u2cDf7ViGr6OoZgwZSaki6Grj0bcuWtX4qWbVN/CDeaBE7mc
gxEe+KbWQQe7qdltiIr17ZXRyjujb7t1yyT8jOYIAqUICSUfRSoPrbBR9RZQOV6yJu1oFkagmALk
9dWnbDJluelIngGdldbzF3JxrSucH9BTTPcdyZb/KOKyeKuittpaMQCFNUt8iIJYZUjUCbJlRWQw
qx8StDVX/myLV+U0+V7GElmuGTkzchprst7FwJy4Cw3ryQdsm6y8whppjDWMPsvKrPaknvA/s7nP
PByu8XTBeFerYDRj4035ikyq0pGvnM67O8eHVhyko6m/9NiIwk2kDz3Pkt72K9R6xodfM1faoLOJ
tCOsz/ATgM/yEXKz22LyjsdT3/YT50pNI6CraRmXkyl6SKPsVp/75FNdimvs2EReFCpQnrYZPBA6
+Nv9O7vz9esevuo68sH00UaT5g3JRtrKAzW3qyG2SoxCyn73xWySCF/J6Km0J8FYDtMeuQWaZUyB
0SY6sV1RdN125rwZiKA+mGmudrPtdOtZWvm21/X+bDABdPum+BKnZk9ic+8KIpBpPa8UKPjFQtQ8
wq0I3127CmFm6USj8m3OC2LZ7q9ic8wOEWUWTPDQoaWTNFFqwymx0w8JhrdccfgEmqrFOUuLNVxV
jI2e8xBzGg2yeKcnjsb5IOzPDTMdurCZ652ypvCDSKdGRLt+xJCutduyqXtsdH4Nc8mMsk8tbl+c
neHAFCBOHBjjUpruhqnofMo0Qx4H5B9nPmF+Nu0k+RzOECpBvnTEfNbo7n2rPNQ5XjDE2M8SuEYf
oCFu3iIGNLdWXTMc05Pmu/rzv6fkfz4lk0Pzu1Ny+ZG8lT8jUhGI83f+dUi2/0Bht7BiFp6pJWhz
/CsVx/sD+DEVGLDTb4fdP2l3jD+E4wtdF4u03YXu8e8zsviDmDfiyqmJvx+t/xPtDu2Uv5yRLYOr
ICiHVQvJ+S86sp7TWjJjXV1C98Y16aD5m5MS9UrGm27CTQJyT6hvOxGQjWNlCLLINM4uovCr2Q1x
QRoG+C5yzNSHQMByM5MC8errKZl+ER4S4L+Ebq3HKuQZLufytXBCi4Aow7yBk+4SaMMJ7QpljTcH
WVow/Gl9fH2J690LAqQuzdirG129FVXDO8PB8qkDs/9SZQm41Vnl5cyBRI5vqGaKcYWBbZqprvEl
rUefziPUBRFlG+nW2XvMWxwhWiiIMZtIGMUAPyWEEtQjKwBSy6slPsdibYEZtnYa07M3eeVhMG0s
PyXx20utXe0viaxjHP4/9s6suY3kjLK/qDpqX15R2EGAAElJpF4qKEqqfcnas379nER3T7flsT1+
d4Q7HA43NwCV+S33nps8WJk3+hsurJSUmKpwLcQWef3RdE3zVvf6chk6qYeDVXSnOOimDzaB1Zvd
p+RwUczgvZ1ycZNNFr+biUlnnJn1qoRqzwXVhC43J3xlf8L/PNdXZqE1sTj+LIjvKidvV8xpfvEt
jMt2YS3bRvZr2dUHz5uIpBS0iWM1EAJqw2UwU+9qiC4wV5lVfsxdgZBmLv0rGFG2Fn3WP1ty6hC1
dfieJmnt8Y4YxarS2Og5feytM7kMJ0Il0+iwdIY4jhjYEefGToBP2RHeg6+XZhXiey0+Y5wcngcb
53o2GIQ2ky1vvKZeHr32GuuzZnJItawC7WFaYKMjWnYxqUg7nOZoeVhiY/gCFaERoROU7cOE8vrE
Imr8iecP2y1lppaDLmIDOdpVsWkQfWTragpYpRksb860s62xCsilexd3eDgZjs4uxo5Hwl02dV+z
jPg+FcImmhVOtPha+UFl7JnWpk8UWdYXMy7TW7A4/DRL99pnA4T7dhCJfTJMfIUE8NTJnlYY4reE
qm/2o9hP0kCLn5QQmMiefNOquD1aehn8QLDhtSAAWNPjEJz8dINRK3hi8LMAFiTiVHvNYsu9JjY4
kNXo4yFcBTjJP2xcUDjuE2IiYn0p14HDoleURvXC+5iT/9AlV2/OunNnyOTokdURbIx6QsEUVTZq
ERmXaz6u9YtvCV2lLtcEDwj+f6MGzilGe6ghHZTNJWOcmuJ7LXnKX2c4LzYBkKBRbF6emUUC6R5j
qvNfdWUoj8EcjDJzkUwEYEkfsBDPGIdNIpQWCPYIkaKRSM8nOY2WPCZOku3F5F4NP6Nktb0ltCya
M4k97nkueHo23TwUb1HEatcosHOuvQFlXZg3Zo1apXOeiRyF0i5Tow97bD3EQqT6xaa9fuiRre1s
Qjixm3Tkm8BW2OAIzTe+hd6l5Xl5ijq0UKsUMeCn+d6uMqjQs6uXEnASrO2GZv7ZXjoyi+CWwUi5
mIbQ9tPQfrYpoW9a7gc5ixY6ZItWGV+ze65V91yqPrpQHXUzlPLGlMLEZU+/XavO25ddcZtaC/nR
H305qV9WUGy8hjcSAfSKoNGULUhyKTOeD9Xh67T6Y3ZkzcR3sjSxG9Q0ADb0m6vmAw6DgixjiIV1
e4V5rePbqGmCmiskKEYPkZo1GGrq4Kn5Q8ogIlATCQLAWLarKUW2GBG7bE5ryQijUrOMSE01cvm9
7cZTv/AaRr1+wt7CAARskb7Vu+TTfJ+OMCbxPcm8hMEJ9Jxiw7zvSVczFXKJP9P2PbpTll17xi6s
h1guypOn5jGlXj+PyrtYzh4ONjW4IZt4XJv3aQ7SIH/vJcD/UZvgd/197sMESKBAOrZWd+rVcEgG
/riDWodWE9OuWNn4W9ZekCfHNvbslD+vWd5YwXXnAMrY1p2MlcnH6OSqsZQetyZiGDWqIj1+p2GL
2NlUumHPiuqCoZ/pVlcb48pXIy8hZfDEoop1GUKW4par4ZgbtN+9OtGPeRobpwXF9UbrWD4RVT4b
6pglDwkMhoxf8N3Ea8BAoJTUOG5Rg7nYjeWlUMM6ORrY4/N4CDUHrYkZpDen1QSPBGO+lqkXkxRG
fwiSyuexiKKbowaDqDZJkKh1ubZ4m8CPT+tcDRKLOXpP1GjRVENGU40bUzV4dNUIEr9qGfaWe+zU
eBJWKCe/pn8BdyJWjhpiJtkchWCkAQjl3sdEa/Hka4EXLsMst5ZcAuIiveKn20XVZZk2nRqWTr3N
3LRVI1TOGO0h61PmqiIpxRMBZsVaqLErsnIrdNQoFuNf8mHf57NB3QGeyocnPoTFBYpAcSU7lzWi
Gu2masiLI+PqETOzVuPOQ6lGwYVvATAY1Hh4Mr46Y0t9bGj5c6mGyI4aJ/cssrfdfcbMcajmzYh8
QgP4ylbe59Hw2XaGGlFrjHaxTU+SPKR0Prg9VySEEvegFZDj1//bJt3Z//+hTobxY+Kj+NfbpE/9
e/L3TdIfX/Cnvl1HrM5ekaGRazjUydS7/1ffbv8GhtYMMJ+BB7uvi/7aJOlc7Mo/8/fyGNU7cnTM
12rtZDr/TXms6uy/+XT4jXBHWRgLdZeZFCW38or8bYPEaDMF/+XLc1At2pKzyG+kRD40BZ/Lkmz0
fOajREJH3Jw6HuzvhpSkhbN6uEpBaCk5GPUJpMV8zZQtlsyf+SmR0rmWjdHpOHQp5CKfbfqkDyOX
aOna0fSEqhJ7cQh4BbPMJ5AkCA32Q0nF5KKRoo9EQqA9Biyiy2PdsnIIQtMwav8nOweZDvvJdfR5
PMQU5BRtkTfj+w08X4zPzciL/KzhqzM3OApNexNnbKBOvJa29chUYSYlK1D0xkZHrVUqmT3JtUju
29IuSRkqUtLcyUkRnrlY2JLd6IXoo+Rl6WuL/tTA3b4M2rcpKdMXP7NbwZo/yW4zo+IeONFhcQgT
TOpoeEdU+kOY3DWrNG/T0NUzCznrCLowhBXimdUxI29LeQeWfJoJrZn0UZyQK5QVYoHKny8JjAPt
QKbdBPEzh7fzrEkDdckaUkcWbyO7cUxvZ6bMCXdjpDM024NuZ85H1kE+Qqp6cgs6ZaRTHVGhRAs4
plmO/2ucfw8D+Q8HAqEH+r9tnM90FOo/TZP+/Vz44+v+bJ793/hA4inBqGJxebIQ/vNcYMOM19Gx
1BP+52rZ+ts5oP/GStozlDoBfLzn+P/NOQD8/R8PAht4OWxlrNh06/CVHX6Rvx8EKRFXTt50uVob
LWeaymWrmR3LNdj7/trpE33fCwftkWn0NJiGkLmNHkUFxNm1/MT8FEcpk0ITWVaO6opcTVm3YR6Z
87VN7XzNGplsnyZvFxKisnQA0pN6cthUXWNuLMJ6zqgX9T2/JZYYmdhzfhkBEf3wUFkNoUjTZdsm
rNHAqVnukyArm0SfaN750zRfF4/ft2FyuPNGOzrWzgyX3IXTS8ie7YCSmKrm3eKM2zLVz9fVoFkH
OUjaXhdHT9XsCxRbA/1QxNN99NlRGCup6b73fYyt2N0ii9PMz2rxmG7KIZ4pW/JEc94SPZCIf7EV
9smpxqfvW3QbopmugjINDljsT/EFOlOCyibHlwOKR3e3CMpKYTOMLXV/yw6919fIqCznYNjq34zB
8Xmvc5s31c4V6qDSiLFATqlkx5HRefHaQK5v+QzlXYPc0FXpRjpjYpgK38pFxo+jJ+tNrS8F8wmk
683KiIX/SgHUa4DEpnlDQqG3G9xl3fO/gP+M7YeTifGCGFWnRdFja0/Lb9yWFMLQFEUjee435jXF
rmxL/Wx0frHzg23TglsIx8IVp7actsIWzVUkNBBO3yDG7oe0DjWWibeRDcinHJXuq55goPAKFPuW
M9TINHPnB7HB2ZPfEaIlglmg5tKCbVIZ6QEhgPWWOV2Owi8hxsprqwM1IAmHUbHnTiiekiLLb+Tn
wdeFwsV0fRI7zZioDuvqMAfyxavasV1pUAm/ObURPZV54q1nWrVDHrvlRp8IKPb0ott0qOoxyqTF
p3p0q5Ugm3wHnyP4cOMc8UQbtdmVjFnxHo/w38O5kfolkD7zkj4zNJKcXL5K6pV+Q4DNYEKI5bNl
Fi+ZhjKafM2Gkbidf6Smq8g2PFQ22txtVET2Ic7LceUKpE/0Yz8UtvB9mXNjE7Cbk6sxift3IFKb
bAHKYiRouvJmOo124jwW+Cm21rjQhrhxVO/b2M4PNS7wc1R7xtsMU+1ieNUUoYnsD7BsiwMT6SAc
7Lp76YY6frTI+Nvn4LVPUyLnSwHkbI8cz7k1iKIvw9hkzMST7I13lMSzebBOQ70UsDSq5pIvdvHR
xL0bqTRC75i21oKQuB8fyl6As0uRua7IS/OeZAahaKVhb9tq1pyefXazDCIgHq4mHol9Mbe43FSI
9LFyY+tx8IfugdFZ+mXuuOuR403sfvIxPUOtFC9DPkw4APD1ED5cgfJIg7caOt/ndnT7E1zKQNvM
g5cddcSk5tYok/Lq6EF0QLM47fpFR0VA/ta2FaPzk/JbIK5w5Zc5M3OG+9qBQMvy0DvRudBr1I9D
AlwtcOaNUcUHM2hO0lHus8BaNbk9fAe1bKJ+rYq9Hs8zspIGTYVBvm2bVt7WTPR5vcyu+Ea+6nDS
xZQSpyEpCSp7umW1Iy5JDqG3bgfrBjxZvg6EmKHMMEa23Wn0ONfNQJaDNMLRnso1zwkUcxbk+6lg
h9TYGUvgcqjzT03aFjvedp4WbRJbkkub7xaL3N3ilwwB5wjdK5J2Ni/kx1w9Az4wO2hJWrNJSeR3
jvlzwVWorUj5HPgoSzzipvHSwIE7J1F5bUYSEc3ajF9NnFO7xQlgxFiS3E9dpvqZ8D/9HPR5cNFw
ZN0g8WBaoK0NHmAbF6w85sdCDE3BHoTPykCw8nqxg7IMo6nHMoQ+8tjUGWmSvkta22BV50GQEepZ
HDVVUZ0018FDIGzjGdmuY4Z6r7EgBP7ykWQT+9VJ81vSKLos23eyE99yGrBZz/IjdwkiBtTBXzMo
UIeic4qdYPXwYgA2g0PUexfmAvNKg/JDq04f/qkDG3OZUX6fx67R3pt6wFpiGNNTkdYEP/L0eA/V
NMnvUquBMuWxcPZV5UxHLS7HXdQZ42XsW+toFma19VMhPk+O011nR0bQBcdlZ1G23bjZmjc3GOpv
Ph7rnzLN+wIkXkcYYxB/n0hWxG+xBKuob7ZwDQYCN9BKQuTuQ63m9wwDrdMOPkJRZLddMb43pW8w
fzUni2mdwuEUiS0+R0PVbyB/1gffKVGAOW6W/6xsgwYzGMUXVs+uu7HruPxmxbG/q9jonwecXqcR
sumK/r49JIG/Jx7eLBgtc7+tCrsvLj2ZRY+ZX3bn3JD9ZvC7+ihqrT9jdXTXmZ0jsii8caUxrf1C
DI5LsnAwdoSxaujSO2sabiC1/IcFktgP3RoQHwQDeU2rgNf4VEy99pIkjvsm0pqjJ9dqEO2dBj+Y
Q7thC78gvCc1qH708sq6pDrBKkNFMHeOwZ+BNsL4ndfX98/ElFrsnxlIqCTCcK49/z3XSeTVU+vd
Hrr6rMWV8+zHKupQny3mAYHNMShN+pxFD7H8ntUbeBRIVndLz2QEzco6yIR5Hvw+Y9FWw3pKsMXU
7Nw+eX4/bmbUXFuBeGSnuVmF5tZFdu6q6VqeMrCsrYbcTr27eQRYf/QJgKgVk6tlPRBX9mw4WbMl
QdHEstEaL06UJTb06sa+sholpQ1cRHAr4srbTQmX7KRbD+CIUfUAWdPPBLKcYTbNx6A3fewMmviR
DAy/VrCGsTb1wmP7neG3xQQFK1V2VxwzzVXNpvcZ4/r9bDkVhI2UNe+0BMsuMlrvC7WA+TKzLcCD
71jeT7/UhreSueA2yptXnDZo2bLgZgF/gudQgyNdUad0e5MjD+FDnyXHCX7kwa1Y6IekHoCc9DSx
fKRI1BDJp9F0NAdk+TXXGwCrmI+m3RHLnjtX4Hj51ki5rAfQU0QR+K2Xsc5ZqD9mDuGLFQ9i3Yn2
c6W35eM4jTagjUW3d9x31ZaZcL4uek1utdTw9mZd+I+e4c3cCl76RoHmdqGGKnCFamQ/NFmEgyNn
p8Aq08gP0CUZUJMdeyVACV9na8+MZj29pnwdO7lhMzI9uS2rWWaS08HVZfXY52LiObHclg9H4H2n
8E02Nlw5FjocK5AwlI2aShVEr6lPz6NexJ/0vC4+2SY1oB13i82wSeCDyvvgtOQu1QrSnoOOkxp3
A/2kvsprbrCVP0aHdBjbZT3HVnbMeuwXTIaNlMyNGP15Kcy4+2GV6LNoR/NeGj5pLcJ/QGfCDLj3
2yNDLnFztc4623YrL4FojTUk7DjsYzEfk2paNjGF/yu4hVNmuy+xm05kiyDbSh2Dv9I+lrlnfE09
nEutZAkhIjegJCtdjCR4L0lZVQEIibUW4Ak3gAHf20R+Sz3t5jeE8AbJ6NJaGyjgRaqHdV9NO90i
wSdnn4QHzDylhYFzKos/8bawxZK+HULcHdZWQXGjFSk7k9Q6M6R4M1Sy+jxiM4doWdA6+3giy4IX
ppwCvNYSXqxloXnzSIYnw9naVoO/xQ0jj346PpLpYX4mDQzTBxAuHDkuScSGZ8KDhU1KbPMAbaaW
/aq2y53H4gjRV2a9Sc2cd2AFYcwHPvhGx3vEXJCHaKjyc8XH713rvA2or+ilhOa8b7RIHh2z08+s
VtL1iLaV2NSWa46F5SFtPH8ru34JccQ4SEzYPiCLiS+Qb7jZ80w+Ojp/XObjnVv6kj6haRENNl63
+tsY6/8h1P9Fp09j6JqOZbGitUDW0R/+Y2OYRLYs0sFPD1nZ0dZpsxcd28XnlCb613224RN8NNRS
rCUGPf993Pgvo9Hob/8+nrr/cGZjpo6xBvxi8MsPX9KqdeXSpAdjrtuPhXCtB3J9EiY5Qf707//O
XyZh6kexKOYf1f0ycfvlR6UC6dLMWOfATkxUG54R/BkVEOkf//7nGKqT/guN49x/kO3ZYGAU1Nz9
FbKV15IVUe7FBywkcgvmxT64AwOgokr7q2jzPHgYAwK9eNPL98Yj6JpTJU4etQjL3KqOEn67f/8r
/fNb7EFis0nqhC3+z9y3Qe/9pKfLOIi5Ws5QLQmgziY6aBSR0mDclLQf7Kl5n+E5/M4m+p/w4j/M
jwC6+UgV/vVA+VBPv6gu7l/wx+AoYPwDTAuS0D9ILgKXoRENpGId4Vxw1af4z2GypWwJzJJtPAtK
ccED8IctwdZ/A/yGiAMsGfAT9VX/RSwtoKd//ISTuwp6znIZcwc6BgULMszfZ0my7Pux8lL/qIty
PmlkvK6n3MyfKCry72U1LgeypxEE4stDHAgHGp3gXTF4Fw9GXqddEVQhKURHNl5tkiU+5wv7opNQ
6sOkB7xxAAaOPDCqWCiGJFWgVTQiivy58D5Lp59uQ9tYWMQkSaRHRHbF93FE9TiKwf+czHWGGvMu
i+zvEslKqSUR/1Hmop8clZIyu4sq3bvAslJaSx7l4keF/DIu0GFmwTx+IZvFfkJBikyTPjn62Svt
JnEJ5xyHL7OAKs3eiOQV73YUj1/mWJShKbvkp8btQ4kfO4zM2tm7EoQVoCGRRP5lTjyfF681Jpzs
tvzplZp2q6sM67BHHuVl1ExgVXcRKpUzgtSptuwHM8lyUNhsoBBATriLlyauGOBE3cYZo+TNkFY8
h5Zf+rtOGUlWuCeKZ2kkySMraASjDAL26VTEu3gJfG4le9zp9dxw0TGyfy6TeIFGCvPfW0mJsGxV
G+aAYBlgCqQZuw6+S6pm6PcUZcg5ixHFe8B1ZEa5OA5Rnm2wOrrLCjuCGxaCLMR2QfGurCqgkYPG
v9gIQNgkj97wNHql2MOiYyqh6R2yFhDlYZCWRR3ai9s8CxqDo+H5CFPNmRcnKCictaYqHg2ctvrK
j5fsMXVlTci8442vxcAMxR3s3sfNUeOxSxZJlx7Bn0XH4Ebga8sp2xRd1T5CJUBpN6coQC23wUI+
zVBKCFfsj31WQgJ0kzm++n3zs+O7DHu9X0S61nyr/jnFeWGz6AB1vkrtpf+oWvbY+whnNA3YnB1G
qxKbJZCZdYD4Q69mBKhUJgIXkWI720CzWshaFuWIUQcoeebUAOxOM5h9Fjqbi/G2aEQckDW34DjY
0b6nT5P0kiv0E2kU33l3TWqIpGyhfK9mu8KC/KAvwKvTC8FtZXSJO+gYpVHjZrT7EQ/r5LLQN8xP
sc/PiIDCApZ/tkkhYT6IZy/sDWYE+6gCz67VCD+xWLjhCK/0iCI633ZlXvJ4W22oRr1NDJDLq9D+
cffVGxhvZSh6xQFPcklWXm9uwO6SqRVbJS2QcTKBmJ9r3fAog+0nlmP7YtKdh6Wxo1DqLVJxaM17
XC687sM8A34Ybdrnym/5BNqV0C8a5hp33XWDFaIax5KfLf3RZEK5SfESHfCpTA+DtYBTAPezEw46
emAxizi5nRiOGODLJ2lUdrVKa9fZ0aSBXgq625LwYOawhxff+mRoIHUKP//ut7W9zlw3WdVp1r1o
g1lcyLH2wq5iZZXOjvHc2kxOUbey8A8QUTNHwbuAl5sMkCn26csxiI5DfsWT/zmw24JsEx5sOkEi
QOIn5odENddGFkYEKoZZqo8EZneFv28XF5JETmYlQvrpRbesZK1j0jh4tb1szMIdcdhm5pPbKMFw
AVqREsM5sPQqNy6ArJklVzecHYQPG3JwgBpgK/5iEer66pVOtk5yKjsSYxDbDL33gmhvODWTW8wc
Uh1nCntvJOSpE2kf+sI4iic/Xh71nKc3reLsuoycjXmM4qEmfHcPGTx7mAziBzdxF88K+D+ERD2U
4dQ5cYgvW1xKJjE7ry2VptR8111EMvA1gDBH5YKRX/QbIDE6m0NelNuEImsTLfhkIEAUvNqmlfGg
stUPPtJUcon41ohpIZ37GcS/Vj2k2DIeMwCE30fd0TYjeUQoW0x9o/sNWW22N2zbzi9fkbf416SP
kXHHvP2vGc2s6QzwM/K5egSgnqKfj/UXYEjFz07a/ZtHVuGzR6V0EyKJqROFvi0aBLfj0vuHTLcZ
Vhc0hBvHNwsO3SQdnlPbAuyTdNa71fGRtiwxPWAMqM6+0XT7WXOMx65z8nDuEch1BMM9x0bp+mCZ
jPTSjwFSD9Q/D8ytor2eOEzcsy7H6u5zZBbxoxF02T6NtBS40OD5q3z0PUwLRGJYWY/2LiKU5agX
TbIt0SDiNy2iTwnYhGRFDkD3FT1BCjlPG9MHc8y7fWdGosOtMH8r+yEPF6tZXqzRQoUdZSSjY6vs
45Unuk+wU8yHBaXvA0psFXPHkpPPm0ieHHcwnsF+mXAWs2YtJ4HuxpV98qURTXclQGe+Jl2NCpOD
Sey50ed35rrFi5XYdDADnDQWoha2e9NewoxP5dFp+1s/yC5D8MW6qH/VhavUEhJNTK6/Sg1zzR4M
UZt+sRGXVKhganfgJsp18BhLnQBcqECubAYDjpG0xrncNPq8fGdU426iXNLAtClHMHk/TK3blrYy
TuSwm/TyZZpnsUvzKd7wIY0OvJXFmgl4cbOUNNGpGGfGWrMWBMmH96Lvf/Xxf6iP2ZOqzulf18dq
v1oP7a/LVfVFfy5X0VxAAbTvdbDaov6huAgcFMbBrzRB/TdApAbNpudb9Jvq+/zl2tV122SBhlIH
YQ4iiv+iPHZ+yeBmzeAx26HJdOimyYT7lWzZGm4mlHnpCG9sxjlbxCoI1c4iU+K4ssc3PS497jan
fkobqTRKjOSFX+pGWAVDtsHqqz9nfb5IIC5z/pgwgMxXroarJPDaHQAm69iTtoY1NqWGcfyZrSQ5
FEBvITZ5WLac5DTC90NAhu95VZvFA7l5+VUd87tSD5JdRCW1w8wIlIwkmmjd0erfOb2HnML/jPQ3
Wi9LByHJGoj+W5WTbyqDpPslJZJkCD3EHCGTAuDvyTDuMs3s92NVR0+1gNZDEuw0Hwb9W54v9buX
F/4ZL1+kYPl+z4yMx2wa3XlL0eM+TtHsQ2Rxg4LKMqr1Azwde8+loX1MTL9+kvEaPBIO4R+oUFqy
Qjm9KIIa40qI/bDrLbSKiK+mY5YDIlhJRie4bTLzR6bXepg5qBQb8qZwvJF1dInJVTh1zaJ9sIZS
kb9NbV60BYSYTAWAISy3Gf61XU4q9yfS8vrnIOhnjKja0n4jxCt+bYlqYb/mACpl6YdhjnABhJB+
dSj0HJO2iSTjkHAVY4hStgZxdziY9vQFBZLJK10V3zhh+32gfBGGckgsyiuRwr3Wltg55m3fHOH/
LyDoCogujtdtvRnk/rp1U4l4BmwcXBBlxQjurgxepYHvprwaZmcVJ0mdHLYExPCHKmdHp0weAM20
faaMH7OIipe6spMveZ8ywGJ1jp1TznW9KdnAGGvoW9hJkru1JFUuE9Fy/aFtxXoy3G0oKIajbbIw
QSB+iX3ypAwrxWIpdAk6xp+Iwbm+G/yO6aoiXGrXZEl1TV0KFVtI7yFuQWw4FNgrE+/auem17MHU
LMwz+d1Iw6oPUw1jYhgm7Pdc1gax/Q2ihBL2No6785Qrp270cr80CxrvUbl2ar8isqB0glscySSc
MPc0yuWTYPdxW+eSFsH4USk3kN7iC5ruFqFRuYWopefTcrcQZcpNFChfkXa3GEV3u1GgnEfibkJK
lB9pvFuTQAUabz16hiqMCfHCp1WJr63U4do1k/GeI6PFYyR7+dQhSPT3tpVP9KyAfPYpjSJdmrJJ
cXtjmRqUe8oiwuIk9MT+NqALQBVu86ENvZZ9LA2f/zVTPizoNViyCLgIXmiyMGrJu2nLvhu42LfU
W1+5ughtDj6hzPimKceX27TW2Rhc+cNpWgxhHXqrinCoqELDrSxjxd0+xhqufevvpjKp/GUAC/t1
eTed9cp/Rm9IdFzf3hAIYE4TKc9zq+NYozO0Ye7gYiuVn21RzrbZbtK1nQTDZlG+t7w2YAjqHULN
uy2uVQ65+m6Wa5VvTlMOOiLr0idTuerqu8EOHg5mO1v57kzlwFuUF2+82/LIusCi5ym3HrWQuOR3
C1+g3Hzt3dgXKY9ffrf7ibv1j4USDLa7IdDX8AaiosAmaCvHoNADzINsfbtHWzkK67u5sFM+Q6kc
h1EcYD7M7kbEQHkSNeVOdJVPUSjHorQr4wwkCRtjPylLo+Wgzw1hpQkGzgGmRx9f9drQuvE4eBjN
QkNvnuOc0QmzzunUqsqiLHKxdik2bFV1jKr+CFQlMqqaJFPVSW3YYjdTsLDNGnadqmHSeznT3Usb
TVU5gap3hKp8yEmkCBpVPVSryki/F0mFqpdm3VBdvF0Il0rKbnFif1nuJZZkak695cucVRYu53st
NtwLMxJotRW5Zu6jAfRnix62fXLLQn9yDS++cizOzMvz5cCs+7NjV9WTCHz/aTC6CBkzAWefp9at
Xi2t9aEQIVo4JjLOP/sks3JITTxWftpUV32YyyveIraXcUmPmub2JYjLLqzHBc6t08Yc21x54VzK
9DKYwbAVkAVZFnVlyeBG719ZIeFhJktrXHWF1vCoo7JaGW3nPgiDX3+Ze/PsOFUEhWjpo2fbb91D
Rv33Eg+aj8KYocoPa9HkY6XFQ7nrNVE/sC+P0P82zTNRdoyJ+MM/SG5j2CVbB8gmpf0cieUr26u5
DhehLfuYGKZtZksoo0YPja8HsEcqD+fRkBoLDfLiHRIEmiEDiqsosLw4wrQeIwJc7JWEZ/00YR6s
sYOe27mOsRXgweRZG+prvHgp6FG3egGTZEDjWJCO2FieM9FqjznJbtbGNCfnVgRLAknNTkETapMG
cGlu+Dl6L48S0cEN1Oi0C2QQHEZ8pp/bqC6vo0E6Ks+TK1fVQHYfusyADJ8JQeNqIbJ23WdVMmEO
CsRtwiuCCimzgtBHz7YhRlLfZ6KwH4e8jJh1BfMBBG+arhqAO1Xgf+h1GnwYnYVhyOkcQZpmkXwF
WpwfulprdpWVaD7rLY4aPn4JlzQeIScE4Oxt0zHLr1FQT18hICAm7w33jbAm/9GUFU8eXAhc1kFh
Ms2aJmchFso06+dKBq8EX8TRZkwAQJ4E0wED4pcP6HNkZ/SWalH+7NBmiavbovrbw2KBz7mQguPA
q6MFfDDdPuUeC4wKdySNTgo9tAp45Wtzkc+tiDFsWT7688T1tg2UGNweqEvDLJ5ui0HQ0YlYnK7c
D72WvDqN5aTvIM4ZAwCy1J1NOy1t7K5ypiGLezaMmf3WriYtRx+OfGTNNj+CuGCB947P8o3ad/6C
ZLT6yMbZxHQ7eC+GiJujEOkLDlfCxy1RHujhmtAbcB8TRopYdGFaOZAZnrxnvfvmDdPwzao72m2G
CfGqc4Y37w6a8vziKoxiM9ml9sCbY678tskRzfTip7U4owodhX8BnBpAwiod0mJPUG5/I5iQCIVh
sBMcx20Qxy9Q0dpNuZjLLWHLnAI1nUgAXP2vhfr/0ayj7jfBEv3rFupEGur7P/KPfv+SP5cM9m8O
z6RHi+LYqEwNBv1/qtZ1E0E7TZHrQyFSOtW/Fg1Qiv7qnIhQ8NkqmaTFGy5Y9/+ic8IY+k+LBeKQ
6M8Ml67KdN1fcrRF1PtsgGf3VJqNb4TIYo1p7RrcsqjJO63pBUhyPsPTKieILLrUlWSK2Tq6hptn
6bkJnwuwuVoJdsiFgLbRlrm1o70fMRTguBqhynmiWFC2JQDnvW3ZwuiYLj1pvsmM9MVjwGp3GozI
bd8Vpfsw2qL7yHmGOUCpqg1TI1hAPeKFDdJz2/HcN+oA0PxlMR6IjuNcEL8fEoqvvexoATr9oSI1
ywmzTqds9e4nDPlDg7jCUs85PIi46yifER7cT6a2HbPmxFqarAjoQq+ahQWcHyHdZTPfTzdOP046
Sx16ljr+clEho1FHoqYORzCHDO3wmWxREUE0vJ+i2f1Ere+na68O2nwpiwNhvMlXVx3D9A6cyIY6
nGtO6WKWF19vs3tqijwQnRKdx8G1HlN1wAfqqO/VoT/fz/9RXQXD/VbQ7xfE/a5gj8G9wfaBqdL9
NpnUxVJpS3kd1GXDPhZvfCunHXQqeQs6Ux6ZLSqXKI2HhrFdS/coQNPvfB6cW3a/1RAla48gXwE3
OW6779T1x76peknUlbioy5EppReO0AtZKfhc9bYzml+0+63qqgu2tuNhHTRsHEpyKg4EfC+n4n4v
k+w8bAyzGjaaGihNsO631mQte6R43OpSXfCaLBs0X4W2A1u4HLAhLB9YSLnKO4PiQJUJgyoY6nvt
YKsyYh4WdzRAr/4f9s5sS1Ij27a/cn8ADYyeVwfvPfrIyIx8YUR2GD0YPV9/Jp7SrVTqnFTpXS+q
qlGKIBwHM9t7rzXXYHWGQ/f+9//Ei2cN8kazVzIjaYlgB5pNM/hWqU5pTX5MecJvN+ZV6HZRQ4y9
oTTMTvDpgQWOeYtsQ5cgUT7/u6L+NyuqgUeGhe7/XlHhWpJzUfxpcPv7D/1nTbVMTD22gdKAOanP
GPb/r6kmiRYOWn7X0OkQrWad34e3prv+P+Z1Nrt2sv5YX02aVjaNJIeLrD/3j0wAts3u8KM0QTC5
XRtjPqNlQ6CG+Mkrr4bMKycHD/SKfwxJOt11cuh2JqEQD+BGZHXEFI2Lt2P6ZW8z5fTaO9nZ6RcY
0QYBs5Om6qUMisJPor2GyF4998TVnb3YT9L7jhXr46AS99UGgHWSAtxxN6ZG6GuZChs9SYoTMF2S
kAm1DrshLS9p3WjVaynr6ob0ppoe/iz28bgMTE6I0t0Vw6iI/0xm0zt4uoyh1Tez82EYp967n+H2
hRiA5SUl2d3amtfzFGHlXvI2rMes/nriAriUxbt6bXHhu9UZBuzIItKtADnLuuoXY+KZ4y1KynVH
8K7bA54/Pi6+TMUUu5yhwxzQ9Kw7SvF9fyltywaJ3BiRD7iOrjzjN+/71hQR5MFGRQR2z7YF5xbX
Yz8MrgjE9VUdv7+3GewM3uKsbO1FrfC8KAuKnmDCdZhZQorieKoxFUKoCIpdegvC2BDRIP3yzMHO
Wwcqrg1JJg5BvdWSflki8iAYMnTIGm1qxiqx2C2tId4b2RSpW7fotKM+AvqHQg6Fl4HkBhUdVveW
eBFJCOA+tmvjKdOcHthvq5OoJcrxgfxpe+f49fzm1mm2hXmcB3M2Syi0bbMbvCK7KC0x93C2iiOY
6n4PMwhhL5m2zgaoTH/0holjqMx2RVGSzOvI+M4mXTQYZD6FjhVnodXZKwM4rg7tgpsAr0HxPio1
BIZZlHvr7KK+y1PnHbnO8YMZN+39KAf3IUcx/ioLmMU0OpEt1XJ6WA1vO3hbyUveTtF9blQgXmWt
kQHZ90MQubAVRpG4t76fRS+SJtVhko52p00r6J/aH46eq8xL5ET5Xku1ZAkFKIf5pW48NIFwEd81
jiif2hkFP25oyeQda4VJtGyh3Cmo5mU5lorTzcbvWsYRiHOPIxrbPRGF8YuJN/7sLy5IZFHb4zO5
gO1MdAJm3rBnTPdNEP+eb0wXcMImJsRqS1ItBDVsRPhsqBfVaD+njRsSzGGZG8uc3IvA3IL+MoEn
vYkUwIk+jo0zNUR14NjX41+Y+a77vFUPMnfKF9VOJY4yt/40GvK9gNMTdLnnnfimoTDVphXMbU3P
ds6nhwhk4Km0JvUcC3P5wLS1KNboDeNzWin9rC2lC+yoMd0TgDB/Z6X118FvogP2qmYrMRfyDbrp
k595/QfGpfn7OVuS9+YISCIgJy9732glWcYUmwdH64CpucLY+u7Y7ZLaOY8VA+mCvXZPhhrVuF/a
p3Fq/RHlVpbWgCt8jWbEOt6CeUCUqaMn92WUTqcJXoMKqKBMnmIMTZI2OTzeDmy3BR4O43VPX4AQ
gPW+EH7l5jKINR1fdDueKt0vQ3O2jReLcIC7TlPvkkU9pcRSf5nsir4IgB2Glza0fTsw6iV9dlVq
nQv2/ove0aUk3zUimiA++lbr3swj1kFyGtonYuxy4Bx69dnpdQBs41Ldm5G/fMJoCddYaOtMthjr
c5zG1rtYWnbgNDnNi7FoSM1b/PjGMkT/2tkaQOU8ZvpcwC3OhGCMNqlTn9TxW8tQ8ms+Yu5qh+Zi
9BGkbWecQjn05gdDEuFiaq7hISUZ54uBkT20MofOZNcZGm+cJfVb0UzaTlUwimDbe9UDfD5apnUn
fOj2k7gd2qSMgIIyw15ZQel0MGQ3PVaj1Xqo5UfzaSAh5lM2FhqKe4YGZkCUCQKeCPqTheTjUg2l
/dYTdHD2nUg51NSCda7Xzek+FiTa0VKXLa4W1M4uyvznmd7ZrQuVfd7EPRwvYdq5QlMsj1Xh0Zeo
UfRdNCrtWwr4jEfUxnykT58b9rxHDEPzkXzyNuCXMqFOo/aIHY5I7caaLlpnJIGPZeezVSn7W6VZ
XxisGBeYHG0XzE0xg0xPt6TJA3wmVOwG1Yh345tZdpE63ZlNunyWusHJTc8r0G/Tu0pXT1TyeuAJ
BV0qKujT9Y7cJULYkJcW/wEQYbXVHEOaFBxje4g1eZtnQ7wjyiwKVanEexx71j6NbX3H+/45XUrv
sTHaMZBNXj3HrmAFkQrcUpoVNDoiO7/BABUHdlsON1WpxwemMDM2uQKHiEW/94EntwgJX4HriaDj
C+AYjcQYaCkceyzvJYaHc+IvnENjrNfUldpG4JzZxT1pNfYuN4hJF2WHMQPLDrwWPblouILw4ZXV
vuunPrQwoL0a6KRDeNvogd3sY9eKT2lTM2Zme7wMZH4gt2hHeW95DYKTtkKgXEgjmM2p/SZMEBgQ
HPunVHfsLXYYta1iL9tZXgWEW2nRE7Ln9tbRiUcafZM5b5uouyFOTYF7ylc4N4zCCzQltePYn2l/
y8Aux09Kt/KPzA+I5hiRehQgrLZo8/lePe8jVMSvCsn+kc6kG5Ayl4WNzX9D4utvZtt2DkPS6Uc9
JXGLUsHYGSS1ImPR0s8+egLWTqntO+AMIE2j/CHtcvNkYIHc1V3aHHsOJNueTN+DiauESQ4nLw30
5B7ZyHCG7YIdMp+Y43WCjD59xTtMdTVsTbctP3f2mAT87c9Jj0K9n6VzGAezCRL7ZrHG+lBaBSib
2jd2lbA/N3r90DOJ2pRJmQYW1SdLtAaiTfsgEuZVUjrJLmGuiOBFX0NUqlu3Vg+u3u5pfdEyK/qN
XmRjqMuSKqPLTnhF412pyExpkAJunKQkuAIZCQyS1aCc35jo1x79FtNV7vT+AYtWHGJWAz9S3s8q
kbuu0OkZVhrZHjkV3tCLMEuyfN92mKi6BbGGFROgYste7MvBXFiEXRPs6cQ039fc584yksOSRlWA
wf4rqnNta88pYhWyJTZGUttsZJlkPzD7h5EOx+ekmJutq/H44SVBXTSU6N4Hj80YJ99gr40/v+6P
U6H8A+xIjZyvxTsV3fyQJ/ZHRnzv/q2l/qtaii7OL7tTt1/H//daqexP7unvP/R7LeWK3zxUAiR0
oF32OX3/Z8bv+r+5zPKhNiBat0Hh07r6Qwhr/wZg34OaTXvI9Jw15vr3egohLG0ZijJh0vKiGPpH
cAWu/mM1ZXkoylcuNyN+2/f+0q0Sg9MMuh5XRzCC5AFkZWzfmUxSbpEIeuEPZeb9d/n4jzj9nzpj
12sR2ox6m7kaNu6fKreh1RlSe6I8uubIkHOYxW1K+/1l5g5ccKL6219f72fJOJ/NQhMBjQZHB43r
nzpxCsKvW3s61yP8HIE6Yr9ok06LAINgmceyizA7mZMnnkcnMZ5/ffG/IN1sAA+ug4Kab4/u408f
tkEWOlUEWxwX1XVfQMq0FBJEk1xmsUyPoLb8l8jQ/+4j/y+32OZuAfYw12ft53R0snJTNXouHt1C
TPdZLrsvAyNGvCuJ4kyiz//4gtT2CE94iKDJm+wjf5ZRp7o21UbLMoQEtjq7q2V4lh2UDc/UPprR
4Lz++raKv9xXOr30aQ089txcAHB/viDoXpJREZoe+mpqMlRYUWvcLUvDGc4brbKArpSIWy8vraPL
aPsR82z5UtYwegLpZMA+Y7d1H7uZKMSNYikdNniI24uA3/NhNry/eQqQu//8grm2EAbvPn1otpdr
6vQP8JISo02colE72K4ZW89aYdjRuY1zRoNxtfqPm1iMJ1FJJHybtrPFM+/gjMQzVwcDGrdzSlrP
PGIIsqFLthwypZPzLDGPrM7F4onbKZGFPA26kRdbfOTitiCfEFlrZi8C+xPaXHDVyZrkYyzeroaZ
dMsZQVPbHnPYudbm6VF0aN2ixOfwSuReZX/yBkRjCA4Wglu8rDHSszLt6d5hlXDCxBsy9h190N6n
ufSjx0YZikcuooLETtUic6s2xiIF8ZQMebDVkbGVTpj9/MF6mMp5BFsmc8zFNp5QGoX4sa4LAUp4
3lNYSNO9ht323s8a5QUMJOtXCEqQGZRuHsnU7ZpgGob6FUTrcK/T5igCv1lYvnDS+ttUKPvNUzon
eZULA4VRVL+a68lewy//bHe9FyZLYr8hOjXKI4O16dWpOioNZgN0TPAyTY+9pfikOKdHyLQtF/TL
JHox0owuUO+N9tu1gvCWgfumLPHMCWl+XLzGfxmbxX5zNGd6TOLW3zbmSGon+ubOg6miUTK3QzQ9
fn9WJey5PpBmMvY3BM61X/K0Wi0ttFJfjXmo2307DvnCWXCGtuW7UVIcs0ZrCmK9Dd/rIeNS/MoB
Eo5Xs56GHV0c+jsoa50NozbrrWq9+lWSbXSPst+/+LPyX+q8IBXUKhOejCmrtcACIXBW1H3U7Csn
h0l5PYaDc02IMdr6dYJ0XgRxlS00S3rFl+RLYR57mSZkJNXrZx0tP0fWXqnD9f5bU8e4s4ffKDPX
DYmaky2hVL5+e/13ugi9STHrKevGIg8an/VBut0QjpDvgP21PMByfT2cLuOISIJnFJ0FYts6GNqx
J06FKKlH5jBCmZvOM3UaBDmhO7dd47Q1Yc9FZkxP2NoAghH1MEXDLk85KpOmxQ+UeSL04yg6d6A/
UWglh8G2S7T9rPfpGDaxNkePNYJ3elaVTQGB5L6LLgbCeJzQBnrdWQP9O6btktyPmOrG9y23X+7b
shz2rYEVcbNgk9xoHoTMihbdRrMHm/vcPtdmJKG3oYGKSoYvPiboRjbTcTQba1d7qXlrQx0PhmE8
AOWbziAKp2cH6zwE6ohCyNDmW8smd6wF3PahpWILa6JQN3jDxZ3myO5xlA3m7A7f5MfOynzU9mY7
mgHtzek8uNpwoBCJAfjrGEw3OhA2T/Xxl6Zl2XSKxD2RYu/c1nrpk3e5WPOF/lnBFz5pbbVZiI/a
l/XSffET2Yxhq6E1DXm4fWgXHdGfPsE8/gYXV/Rilm1Xohax3nUypuhUzVsp3PQ2JXnBgkposmQL
1+ShUzqp8qje7PaLFPyP9Yg7PbLN8SyjkpUJbZWIXXpRyR6/Yf1qiw720yzx7ruxV8DnG4bpcYEJ
yjiGs0VNuOMrOWd0S0jgfpsqL35JbYcFszIyYBd6+j5FkLQE/mybJBq2CSFgpnn0al+nWeBHZcg2
Wj07dgFEDrt/y8eId8IsPBsb6qL775e2Fh8LpWlEh0ir946Yg/DVBoilmbYo8u9OmI/MT0s82M5W
ldkp9+voMmp1fI/1WB5jz392pWxe8k69zcW0rv6JeGkL/KIpWIhbZG+s83YtkhOKDeNjrzE0DBDq
AJnwR/cJkiwJaclAfrAJFTY0yUQNeC+JYIgq5e380igZ2hhTv1twixbSq8NqajGyDgUxnyg6QNhr
OXOlTWGCmSP1yfqUC5N/v2bHUu9s6RvRJ98bE0V3rI6q3eJVgFxQ7fWYXttMu+AK7bl1Ba2OpbPj
D7ProQuzSozL0tQJDO0Q0IsaJMxsRO0rKH3OInVnexdzxLediYGvtfF9tU2Qi7BYWHmsbpXXzsfZ
TD3iNmb/RRVVWoQaNPgvep76F8h1LG+ZA8pv0/Q8KW2se2E8aeuj1MfI+BiaiVt0TqylzbXpnyIO
eRmoefdOJ/1LO/LVBDkNEZDwPU3HjevNSD7hVGDoykoewcmM/YuT1wkEQSNjvVeDOsxyYB0c7Lil
2iR558L8TSOopeLKKZsJok3Mtve1yeUdm9zrvQvZ/lApLmyCtH1bcNaQN7Auk67sI0WRF6+P/qjn
8r4bS+revh6tC21eHYGgvSDypt33pQRRSKvERP3DztrYb9eg+xZk4hgWdpKThdhUhIcwAHQ5McyU
KPvvf5YooZ3vG4kp5BRp6xDDRYZzbnKlDowrpvtu4OxbkIOKZyfHXmwgHS2Rt8+FNd0IB1JAoCu/
eh2NppZ3Bl4tvqyi5rOOK4U2LFUyu49AdXL88oR4WYBecxk34ABHTx9cVP6T5Zz6rCVUk3bQ/ERO
rP3qSMHCOitUk/jtJ8JJ8z4lSLcX8fPo4l1m3cydiwVBqGVddNepuKaf6l5q3zrV+HvZjwSN8Ddz
ykk0138xJqREGy9X7OQNEXTPpmrYnmI1ldlOuRaMuHhK1jvawC4hcGJmW++ZybJhKpaqp2j9RlMC
NN+WvuCJy+FS3mqioWoAgo7ZJ7ThbCTb3LMj/UVos2Vb3CeOlk+OmWj9E3pgEoeCZJSx9B5z6KUO
W1Xt405ga2zmZDdniRaLd6nHaTneT2NHN15w3ADhYm+BhjI/ifIiCbuRjgr9PmNfaD5nEILUwV9a
St4ylxmCRJMzw925CSfL9k95utQ3fP3NI3Et8pgNUvswaX5y0joEgUMr2XpmrzjEhgMyanK1Xd6P
Np+jcWilAWrQXf9szW0E4NZ8iD2WdFPF/U7osQjVIgpEzxPN3wFPRdzl4rG0WGIgtKCqhh0NSjXj
RNI5RfZNSyybKMAqQsxboanqGpJOGbuNAavCNzDs37R8vvMnazzyXHMw6Bv9zu9q/c4ukJQN+G+c
di4OUw+lmLNx9DQ5PfozNtEwbeS4nSzrzqI9fQM2qHzg22ZfLqf8xM5X7OkkoU1YY3K8wiFoIr/p
M6slT0HOd/pcx+9q5kKvqjLM22oAIhaYsc4BEt9E7udl6Az3ZiEeOfmVW0Mb9W+2E9kn08S1n2xw
sKXoFUrkFZF30NLlq42VQt5aPa/wzrbNUYZFvzZPOREMdUBqJXkBMxYiVhCps0KwX7Eadml17hsD
woQJ9OqmzXIeUtyL/iVxFE/kMoBb2mASlSRzECyTBAPH7r8pxdcq6Ud/N5BHJrGmTWNB0IL4WaQC
7SD12fHqQ21fD/3DRGeM9uv0+Oty7S/VDxcSNCowSoBxpHD7c7XmR7Lr06qDXYbuC4Gw64rnhvlU
TodZVGfHWkuX63L46+v+pfRfPyDRfQ65g4yHnJ+qREry3CS4pT5Mae68dVqhDkU75dOO/ELWr6oo
50dccqzFzbCecn99dfo2P99dqPBUxbzg/BHip0+N/4fuiXCqAwmcFCAQE4xnb111gVuw2uPk4p96
rShL1pO3YSHo+1dP9l8hD9FvrX2e/1v9cObX9J+z+ceO3e8/9IclR/zmM42hw7C6zI3/9Os8/zcb
NztdB6CGNPV+MK6b/m+CHpNYqacO0bA6j8Qf+geHfh0IOFq7Fu/a+lP/SF/287Nl6Djn18YftbMw
jJ+aWqZjSuUtUXwaBKL7wDSF+zCKeEHhU3b7pMEwPOif0tW8Ul99LGlFpTSwdh+IShv2ZiOaPbRr
Xf+bh57p9l/+ND6cTWimgdRD6D+nGIB9mu3M8JyjO0AXu2M2rd95i4PSDYmYnW1EXz0l6HutbQJU
p4vhq2s1qKUCx230xStL8dDSFG3Utp7dwn3PdCK+nSkzEHcjS3otpOwcRfxfvexwc2pemNspKd1g
yr1WI0q707zDmEVLaOlZSQAfs2CLgJvKcjP1DgdFjPdOK1LClOy8IaqrzefQclu4dLT6/RN1kFgD
CdLtpPxntG1S9Vt/9Mz7RTg9hgqwYAxBweChX6Nb049p86mYC/3RisyKvFyL1NyA0T2FpofDQeyG
yJD5iXz5PEP2C3Jm7XMQT9u0IUr4kakEBUsUa0DYFnVq4lTs+95sPyfwlGDLEoHIDPZMJivQMacF
E5hM98KfIEi2fUfQsxyYEQ9amLgLejOOs85tY5nzpYwlDCEy24Hli+pRs/xX3UzbjZa0VRUu9AU/
GMTluhu9t0ewUpX2QK4NoWqunNvtmAzTJXaXJ72P8ztFQ20zLbhHEE9Dctx5GXWCagm99umcbSY6
2wu6RD1xHnUvqx+HpDSDIvKg2Q1oBIaAaii7wRfbmu/SGP7QJLRkbdltcUobu8bPx+dZ12HSSVJV
JodxCFmu5a52wegFQjmMgPHAb5nSC5hPUb0lLlfbmAvD+UkHGGYtHXVXEzsP3PXmDL5K7VI3109M
+/0TnEEPHQ/kojAq9fwD89/2uXJxTjcjEqgg67X6iep3IdTQmC7moLtfYlc6Owra9QjCp1fG0AX5
PKitkVSds+G+W7ulGbFx1Fkt3zIe+w1EqSnoeNI2C5q3R90dxlsU+8PZHtt+iyXE31uNzLfk2peM
hBOTD9SZjxxb1K7XAY7GjJp4pFXhRrsRj+uM/t5yPtj8kkCbcpSEHjYU28eVY8SpRNM9z18Njkg3
DcFqoTdN+EBqi3iQDgv8KzrEheBCugRHY3BSFVajiaNo6dAC7dEf4ldw7bb1NkZTuEaAnZmji276
c5jHebww4Iy0ZxuyobuxtBwu46TE2a9tDqoT9/E4uItqN4XI5SXGZH2m8ObuWX20BNawwhQGucuR
N6WIgCLrM56okVjrfFTPC5PZi5+vAKh6aTJMDGm0Mys/CgwvWd8u6QEejVFbDntM22Ye4sIfH9yS
uJ+9m1XOMaM69eW4fHKHZdpGY2sdfSclNM6ZgVTUQqtuWQnH10Hi6dnUnjPrmyJeynVup3C+oUkc
Z2Zryv1YRi4Ft01SHYnNDC0GTtgE5U0Cd9SG5i3KEDF0srjMFXSAjT8Pw7GKncoOcToDy0hhJ5Cf
WTlqMySxcUc0xvjg0IbFnVxK+ktz2eZ3Fi/GfjQ8CUqyGipkCcgsh7DGNH/rsBycC0k6NAaqvHhB
Bto8Jr3ZVdspN0i7akiN0JqOAAnX5LScrKkSLgLSPBR9YoX6mjrh8Iz6W7VmUQyLrW4Qxcj7xBgB
Lq6ZFZ5NekU894QW1iO272u4BcjS7HMad4jlkmv8BVo4575N5lz7QIAqARlTQ1aGYa6xGe41QiOu
laN2lk6yBt2O5jQXYnyNPQnPb03gEB1ZHHjvw0VzNOK816QO/Rra0a35HdIf0p07DurJNlF7bSLh
yAdQ5MZ7TuPJI8TtQhxa1cb3lmXVRLfOXZYHhivbj9VMT3tjkU5n79WaKxI50Kpk4zeCbLJpuOm8
YiDuRoy2ZFjsUX1mOBxQRK15JfZAsiA+v274xvruP8K6BQTrOu1HR/O5ROzry4XkP3OX0nY4KpqH
22akAmFtmI7pmp1Cup3gHzx0rPO85BmpAeAnqzU3YcFj6l8DWFKbLBZxjWVxZ2ONaGlRKmInxPw0
4K45d8zgrl/bAfMVWhuFOIV8msAYhLttpfMZYtoYjh5gOHqc5gu5G/UxRSp975tScNXis9GsQTK+
nZl3CIQuacTSv9j5JZ696PNEAo3vMlZ2bG0KcOhrIROwelvT2rid7QrHLLJpfmCZjLuSFx1Vzhpx
Y69hN8xEjLCQMzkXin8knq59TNeIHGWY09myGysP2loSoWPjQhzWWJ3MRL9Ig2bar+eST/kav8NT
aqMIuabyWKlLQs+8hvW01QDBk+1UnU1vDfyxTUmyj2gX19r2M+V0SBCIT7McKR756kuvvzhp15Xb
Zo0Osq4pQrO/JgrF1poulLZr0lB3TR3ypDviJAAMu6+vuUT9GlGUrGFFjFz5uuSbZqXDnaZb2eOs
O0/ICe19ek07Mi1FMErZStBs1zwkhsLGXZQxQuKIVX2c1+Ckbo1QIlOI7yu6Jitp+Hk/mnZT8DsJ
XjLWCCZILeR7uJJgJq9pxaVlOeMtWoObYmquYcO5izyn3OugCjC9y94gJL22mnBCmykoGTypX59Q
NmruhrdOg9VCHpIM+hw49FarmoLuLlnB1ZoabK35wdM1Sti5xgqrNWG4b6GF0h7ECuPZN9KuJMFP
vGKXhOLfDgmFIApiBEMHG62wSGxZs4wjSCSfEUA1nzy/qemQQLs8EQcxrgdM28D+suYiM7nsCMpd
05K9a3Cyv2YoI44gThniGUG0k7a42BvSdMCjttDfGVlH0kBdQ5k5nqj3RuoS1TyYa2xzz6b/wFu7
AAblGYi2/prxPKSKnYCKu2wOWcP9DKcxkhFbq8X5q8pN72mayIyurvHRFnies6cyFlrpm/Xeq5w8
vQHbl01Illy8dFDqX5ThN4/CHN2PTeRh2LzappFwkLooojWCz23KPXUphCXYqDiwpVjYMhp6dHt6
XeLeIG6zOHmrjTvu3fqbX+pWEuR6rB/p2eP6LqtB27Rm7+jh1DfS7M6ONxuQhK61yr+khb8jLZgQ
CX5V1q1CjMNbUcMdVF9/rO2M7z/5hxrjSlBYXT7kmv+nsnON32zk5KQprbiDNQfuRyUGh0vBuNk1
rx4i9CB/KDGM30hs418nO466xNDNf1LZ/aUl47r8Igerks5fgWfpz60Si4kh/HN3OWSlzWtHsNvG
cOKXH27K/yLB4CP+uTOxXgSdByR9Piezqj9fpOMprX3fWw59htRvclvCW93BDRh0dttfX+ov1SCX
srgtAHx0VyfY7s+XqopoahhvLocJ5RkHvyQ7G4YZYc4BkpST7nMohNL200IT1fdAwf/68n+5nUDR
bGt1ayJHNK+1+o98NyMH/zg6BqjYcnw2qCY9eLa/vsTaxvlzE41LcPx2UT6gSPi5iaZIWyOoTjQH
W4zPk22+tL6ogt4AV6EvzddfX8xcyXs/Xw4NAS43x0JM5OurMeIHJQGKcWC5ftseYLI3J3Dsog5g
iBenzI6KUz5Y78gtQY9oxU2ns7kyNNkg2UOYX2SqUCEoG7KBjRhWErC57EjAEInkdAZ8xukAPqpN
25JETD0gaqbe0t8oLMfEfhbmJ5Lb9jFCUojMHn081enGy9z6dDlnn0MlLk7zVja9H5oyM8Nen6eX
OY0ULc14JO/PcJFTWo1fMFHL4/cMDCoUwgqUeFzZd3ZXZo+cV64VNIPJGIRoP5SC0awfQUToyUzC
n8/kGVU6xN2bPtUGDB/FN8vNH7EIfHYW76GDFsHG5hWnWp+Itadr7heps9VsRfyVmS504pdmnzU2
4G4qAbtNx69K+s3RTeVdPTuU0X6ltogv+y15Js7tNAH3gbobnYzYfHE11PmpTLqgacmrJtTsK+w0
/3kqW/hLIk2JUGji587hkNR7UIH8IcbZQQOe/Ws4wOyPtil5yTeYJYJeRhs9YuZ0tslawJCgNOBD
8TjHPnkCaT/tksqlB8HhKZS0otbKyL3Ueprq57IWkdiVk1LOO4uh3XuZDVDhKsHvoQg0niuRDedc
JaDfTMyCiVIdMsMGoEpUNIpBAV5do2ywMow420gEx7ddMXBJx1JsmQkZuyHJ9ReryhDzDM0UaDIx
+tc+0RukufosLmzz8TMD4IUI4UpsIqewQsnkHTttIvzjotGVpzuhHnDaqHumKxdm2eYrIOTu2erN
7NBoUtyIyXQOBfF3G/zCya7vymkPxvBVZsqeNxlyUcp4czpYbeI/6HBK9ppZq5sl1qr7ntaN0fbz
DQ3UGnVGnes7RT/mFUgaPgKo+6hOJjvZK9/qz0Cbs020SOc+AUQS0a0pQFa45BSKGN56hv7asd9P
Q3yyioihSj0+1HP2LhUM0jVieBkslES0tbjeEklXf+hxU2rRKPaGiZEQDEJ+gChJvnrdNue5Wrv9
hDNWd8XMvsETzax2o0Wx/mBGzfzWalBd4G+VF1S/GiN+x9jDgZOhk5OPFqYFAysI2i5+o4arof+v
eF8IJlhpgtEuYuBP38eLXr2sK4MI59I+jqLxPKUEgbsVU2KHCmffDnrEu49X2bBAvoGWmILCznx4
Zfl4gqIvLhOyuV2UOv5LVVVpUGQJUxBXvgG6ee9zBtrGXac/JsA6DsZgfnT5XjUvj5+ySodF4HKn
zWQ5MfNDsRBRFS2W1oWk6qI+9oQE757eaG1TP6TwWsKyWb4ksUfLQerQ9jyAk8cIf+FWaPrDNPe7
Dj7AIdWY6lfAR/ZLxq+NI6d5p4Tm4t1vRy2sG1Xt4PeYb+2QZ5tK1s6WiXtTx+YzUg0/KEWG6q5E
9n5P9Wa+sW57x6QYzb0uqFOnQRpbyew139gEEN5GeUZZT1dpflcJjyqqspcjajBQxobNqAhLAUob
jboF+W5eR9BvdDoeXrmXbACIi3S4SHHMjDCn0L5tC++YD8a7rCCOwYgEVBXI1ZbyNIwPQIqiTPNu
4ij7SqBUSoOn3bq9Yb31ulV/ov4c7moLBcDGZngYsiQ4d8kMCo9OcH50CkMdMKsDVRuX8UM1jZxT
E8WVdWjnc5A7vEC4Sab0m59q+XsxNvoz6BnrwVxSBwa1j3sL6U+7qezcZLosu60DGpz3xJm+FMUM
cqGhnG3bMsgAl7/Y0i4Psw/OMWhUTsKxNVlBCjRqnRzm+54z+yVHu9SgGloG2rCedsBm7QQNUn9X
mDAuBqZLYRPZKRWD5z7jZkIhbSdo/Q1rDtxhTg5GZhlb0EnyQBBLda6Y/B1sQC13TiIy5EFx/NGz
t0WczPscrmdIX2l6J1i5QoO++46bBJHNQ1lu64ICAcW38WQ1ztYZi+J9R7TOx2lw5K2jnOV9W5oh
sbVjsklrpW57UXe7rEh58iDFHGBJ0UR1eMjYPL+VWQuVDtbxjtCS9sj+OB4HNPobv5kq1zl3opgN
WlN5238/V/x7yP+bQ75AzvlL5+ql6pP2L0nP33/qj+HN/7B3JttxI0kW/SLkwTxsA4iRDFIcRWqD
Q0oiZsAxw/3r+4KZVZWisqWufe+qTooxIAB3c7P37vP/oLrHHgpB+E8n6r+tq4H9h07lpFOxu4Zl
Uh/+u8i3MLWaFPBoZhFj4y6l9vqryDd5wYCaHFKxGTDdCf4rPID1oSylGLVsmMOYVxkHYbBd//vf
irhMdjPJKUZ3BNzi+VGea8atzkZ6xv4jdk2b+wOSH09/7TUvRh8UdEdZ1fEJBWd86mnyAST2jMtG
d+t9YeMxpXFUkn5JU/7eFxUtwlQ4RHLqQ4BVM1+ujVobv+cdedFLmpSPtgm1kgSOjOwAzPAs4+kS
1aY3RV0LI9VIdEgqQwX3hWaDezfW43L160L2Q9XMFbBRvCONMC2uKSPoH69ATkeWmlOII/1kFKVx
z+YlR9LzhmH9XnzuX7/fhyPP+/tBZGAMzJnKYwz94/uZmqEvMPbFcdaQ/i1J+UpnEwlFzDX49Tt9
KNDXd/IsqntYEqjzoUn8+E4KIiS4ObeEHM2Ax6RHQ7vY0fa+FWd3k1nae5nm8e2v3/Qfvp5nQxIC
N8GcmGnzj2+a67ipKlrMR6xZhFZpa1opqkDPicbF6eTmv383hzEmZgbfRtf+4WImqxisrvLyaOiz
Q2RAV6nd4nZAgMcyuP/1exnrKPNv56v1egarX5x8b52j5EcJ/VIkZVoVenZs06WEnpsysIvatmoi
vzMgO8t0uR6Z2V3OfUGBXYLR2ma9+7twgZ+vMAp3tPQcY+GMsKj8eIVLssywQdMWboEB0U3rZR+x
JcT3gStIA/71l/75HmKbWlvePuRFhM8fxrsIm0pr6Nz8KAylbhq/66NB4wkWRGOnR5xikHC9Gifq
b973n76k5xoG0zCXubf+YV0qiKDMElfkR7LJJjrv/JqzNc54kjLKsV9/xw/vtYYLAEpeh+X8vEQL
fngvG7KiMaUBARIM7aJ2kfi/hd7Ji0TO1sOv32t9rb/dQ+/vtdpvbBs9iP2TFAMdI4MIGrRHJdVs
RA0twVOZWZMR/fp9PnY71u/k0AUIyEpYb1fzx5tkRJPfuc2SISZ1ppyWJUODDaEulBCT5dylcAOI
7iYFHCMZU+J4yzglPf/6M3y4d9bvagR4P3g+Paraj/cOE5gCfd3AZ5h6kC7G1DJUBIh2ji1JSGni
M7NCdPSb9fxdzfLhEpssQShtfIA3yHx+/OoTZNBGxV52TH1ODV3uVidEOfJKQFLZd5ZATDhoDREy
s1wIv4vnUU7HmeDDb9Dq2+6rACx/KuKadOyVehPDnzvFKtdufn11/ulzwjWlNPCoDmjxfXi0CseK
Z+VpGqdiz32VEol/ONEg4Sei6HNBujBn2chc84gIaubirE8m8RpWHcfHsWjsi2AgnG0BtHC1RvF4
O3dKmzxq0sCb9r/+rD/ftT5pIvi76FsxEPr4UXFuM+0r5+xYBToJWkXiLwUDiv53Pbqfn0Qfg9S6
uK2tT+/j3phppKrEWp+R89ComyBbaZh10TgXiHGdu19/p4/LObenr3ueb7I7YjUjRfjH+0T6vdOT
ScRyjqGOALV4iuA9j2HJowJ+m+hBsczywhgX71mrauSRjTP85sIaurM+iT/ergTn0JEMHIoCPs6H
LazswCjwZMQH2GGdPHqlyWI6BAtJVwn0jhtARfqrg8E8zLKxguIjcGnwv4vOx4asO5h3pvgUjKNE
OhvgIupbDhNhWxIkGZpFpc4o98hzyFrzVpVW/DaR1/5IUIs6E+dAEg+5Re6d1y7FCZuvczEheMcU
Us3m7XtYjZsKYkwN37hMSYUaI11k2r3mzepGJrE1bkil5KzV6cNLGUv9VWmUcWClmIQFSx2/Vb7m
iFNdtSDKawIfDqo3yKfKGWWkEBkwksByL2x9U7ecO3HvGF/rsbIeZssSdITjqdJCmBP2WzkNNuLi
YbHSbY+s9JxYPNm2w9JidFP2OqYs3k2fOG/IR3wzrCvKRmYuup+EcxYgH8W9ZO/xvlMM1R7mFp+j
7rbGB/7st3Pn3zYGZAqOiBX6yYITP3IA0Wk3vtmzdur96D0rwuyjpQAY4K1/2zPNOgMGsextm809
stis1O6hZcoz+0z52LZyvn6/vLE7D/S4Uv1GWGR9nhrFcfcYG4mLrVmv0nORBLT5WpXmyEneV6vR
kBfdAIgVv/uifambgjuy0ReDVk1p0DHPaAlhpaaPHHa6nt7bS2Z/HjsdBbiZ6PUnqzC9FdvO6xB3
lp7dQSRR33rZa4ddfaVadDLZByooFQ4fNgW649aDX0+dudFMrm1lmdlrmVRkQYLxf2GWjE6Sh4ZT
KcYfdePMTLPDocDJp9OWozUAdynybCP7wtmfpUkZ5aMhsVpvrfU+rOYmPvk4WpJQwl/OCHg0KGCM
qlG7eiq5l8CpqDNdx1VwytFLAs2Z1E3laKjDVEWdM6Y91PmcL4DUIwfkGNLg0LZ6n4qXdM3ERNHP
3esU9vKpi1NgHWPKiYFce+2eYCkumJ7YNOk0kq1IvNsGimk8OLPlmqCydjfkSHpA5TTbFtdVSE5h
d5PAHzvqa8gUCikbVgHBU67Zk+dq1eqEXNiFbEhAVTJ422aNrIL+WZzlGmMVr4FWlfL2xRpx1dYk
74LstJ79NQCL5FTyQojEgj9vRfgWFcoCArMMl+isYA3Rst/ztLiq0AjJ2MrWsK3cIOV1jd+ax7Q5
McBBUqWNACbondI65WvRqenCdA3xkhNxXuYa7DU49nOHsOycVNl1twz+ZpqsJZrWQDA2HGvntNmD
S9t0C6TEvCjJD9NHMI1ijRQrAmgYxRozlirdBfGFYyML0tueLLJAmC9iJJws1yorki6xECaD5aOm
+0/0X2N4BZYAbbPQdYxHTCMVqWdI6A14s9kV1nl4k7Z7P03xRVMDgh4Av2G6kMSnlRULsL3WSJUp
r9zMss6D6tsborr7kzYRwqaUe1l4rfTFxv4rp41FhNQ2oj/EQRoNIOk6nmLYkmvEm0HoMr1hcjQv
R6fkAzWlbYH8wob44Cjb2i2I3LGwTWZAM8VorymU7DSa3VUdR9rtQydk8oAuYb6TzRpB1/TCTzZi
UvJceMraxhUMO7sY/G95lXVHtPfLEUVIxZtSRZ+7RL9lBjTferOUW0uN43bdf4ireM/Hg45RfeoH
Jv8eT1p5RJdIKWAWDdxp8vWSwkeRVtRk7kFqIH7PxtSV2OC7sRwF3gGLjNqN3H9RRZm3IyaWgTYo
IpBGwqyue3149ErVRgZquiubznceJiXy/Ghw12hAhIsEZax5gfWaHAgvtt+53ph8HoBtXlgEDA5r
0mA+j/qwMXFnfLHypYfu+x5LOLFOHuugS0+kNOCvNGfwv2qquDFzageOCKV2U8rOwwrYPdVr+qGO
b+B5xJnzNhA1Cj2hNkzmYo73eXkPT9Qd/DhyJGg5bkbqsXppDwJWy9Wite4NECoZ0oVeZe2td+AE
HRwAhxLWKIyx+y7IWt2KOZendrDO3pruGLwHPdqBcYlYhIbimgI5emVwU75HQ8Z0mDn8r4GRAECM
ey3T6D4MZXDiRw3uFoe8IjZhUnNqbbK/Lu8ZlING16Ct+8hvWjMiJw0V0BpaKePE2c9rkqVLUMIW
uZL9UMgewOzQW+CNjPyIN9U8cwVxNkDTbqfY2E8OWZlaUJ9d2gdhXAUmHsmS5mPrWZeAP6FcC+Xg
CmmNCH9Msy/XMM5SEXw8DnwlFpo2xI1Iaqf/nuBZxI6/TwmsJZNtRv+V9HHyWOuLdTWCn7nW1yhQ
6GYQpcR7Qqh8TwvN8qncl0XtPePqo4mzxoqStuE3UQycglBCckcHjuOXgzWPN8N7LKn1HlGKaJU9
3Q7mbpUfOFec2AEiVsAA48loTuWadzpMgzjPeVV+Eq4zXPv9shystk+DMCMttVpjU2cf6gdqYv+i
WUNV8xEqoZ1M1WtB/jaEDRG0n+2E+Zu7RrIG7+msYg1q1aBCbUVedo9eL76gr1+2WGsYfwWOMlEK
xWp60dEdzSwCRMAmYk2D9Q2CYdu0diLYHuOFERMyrDdIbp0x2xaV+XWGoR1l5M6BJgqsflsniYSe
Q/6sZ9TTSS05kqaAPRCVhdrLNawWdd3wydCn/jUHcnUC3MuuwSKAUXUIJ9vDCv0w6GPt9V9JJvPt
jW7XS/qWarIFzQximQd7qDkmDdpb66b1eYEhdpXNzvigJfH0aneZ/5yMQYf9A6BHGS0602W2PZK7
vCqkI1IfNNfGO2XmQQKBfvoMCSi70ouqjfCAlgS9tqs8cS6MkCoKVbMpvWgoW7oaZhsTblUuFp9q
YNhV5/rZnrOS+KGZPQO9GlkA5Ti6LtVlk44bI2+Xg0Ee8cnoKjFGeICbNMykSu58MgNkuDgmeVnB
wjZi0B1a8WPMGpJeafdZGegkMzb8bmwKe0sXw0mobPwqOButEiimNFrFVej87EtsrrcyHSX9nHrC
xNqNxPXg6lb8CFbKetFMob2Z6LsvmWQm906t8tBoeNnFXoIHo86mjQkc6Uss7IxyUg+YnGYPFMYk
4saujtGuvXWtxwRh5kYqlleML9xU1aPu1PpG97Vb/LnFJvdqBdGGuFFUhZuuZlBKhFG1WShOIg8L
5caocfn6nLEhqNhAVpbstShx4YYQotzNmA4NW2VygMZp7kZ3/j4oK9hzlreZa5jBrjCIoikqF+AN
rG4DOs+mcsYdYzVARADsIi/mdtbzxSBTu2LuYZBdxgunzejvTQmFgOFJubeHbLlroSGF5siQOq+n
N02gJWpVVW/caTJPBGbq255uFiHksjwEOu0Bc5kArYtu3It0IG1iYDzPGZ9dh0LoZI+Nve2DrGVW
O5CUNSz5ZWEs+8JNqOYpuEIO1S52seV6dnVjk9qLe3C6Ng31Cl4Mo7eohEHFBtHEnxajJ+6+JLPX
H/rvQ6c1W6E1am+4GVLXNgD7r1W7TsIsg41sbhTqpnzub0ZLe8lce0eso6ROCa7qqj9VWvs8VwpA
dnwixOYB+NuZJZeGEcEQF5AD3vI2eTSC4NYz672gmg7rvHwJ9Gwd7NGkBCD/CluiD4FGAzLVDOeh
KbMOwLv5ugQGhZWWsMin5rHEFxXht9nlo0Bm7M0MVN2v1RSIjVnR1d44GieCBM/kZ2Wpr+hNjm7O
FLv1ymwOZSCTzzocUjjpnU/QdofATUpJnhbAP0NtpzZ7WqalP4xDeum0D7o/jaj/22Cb9tkd1Ib0
4M1BEXbtND5pZudvlxk3xcQZ5nIcO+2AdHh9zKV+cqzMe3J7u0Y11rp+1Kdzd8xal/bonK/HCS9I
l31D7NSWhI3CJsDIVZfD5GjdLq2WW8d0g28gYYD1a6KkobMpgt7X9+ZEWvYFEleM8JsWVTFIwG59
PbMt8hfi+tyZxgWGEIjuA3e0NxdoPOlq2vmwgflk7JhkExJXUA8dPGv0tKuBEK0M/3aTkyoS0DR1
+5kjZxGsseYmo+WkiN/62OUB5F0ZMTgInTtKEQ5Skek3HIsSbvuReVpc0mdaZxqyGePnMeGAEJOY
vKsb07nAXLtctexxj34by7NmI78widTdDrJ19atcc7JpOwSSY8fosSzNUNiZ4a6nEyNbpu+5Mufr
3EV0oBuF2hkJxuq0mONnfPs0uRPbM26N3mGU6XScRJBZ6q8N6g3nDBZ0PfIGA9KGlMH855ZhZ+SX
mqvvBVbaI7U9L43ZT9umDQd0NJj4aDyDxGV9docvblmZUdZR/sGLEp+cDmolWXPHWqBpVGz5R7Po
2Uh7Kz5ZqUNTAADy2R89egTrpOb9/SZha1uJPPwIbYaZTVESW+jZ1dP7Pwn8yrxFAOLeNV4e7D3H
UQcyS8RLXw2cwZbOpEvgW/P1rCh7NA6bzHpU7cIi5GLCRHY2wEDb3XujWAAvDE3M7iuEkYy1KhP6
JsvSYK8FfERM33jS1VDv3crpP2Pa5wtkOa/IOqJuehovn7ASG0+4GPnVCVDgM5NZf+ycGpbMQr2r
tFQ/qGJU50VICeRL53shmYjvBY79q3YCghqCtmpJG8ApuxnH0uuiqVjlF5miK0LzksVgxBQX6+Cu
G3ty2mMR6/AYU3Sk2mXQJOKF5l+214ucjqKvLoKuYxJrlMFASwa8drqpE9XsAENglC7ROl2hv3Iu
mlwxIVMOzatYQf1a7zstq9VuyvkFLDWUj2VXqpsUGQfHpEVbPx9MhTcNhShNEY5ZN+W4XpMSxCY+
MHXDb7VcNd7EZaNJGQIVUGezNmowobTiSMFRZ0/GBCCurKQGU/EO8Y+Cc6Lz2rBOeEGAn3dEa2vb
IEXKI0pE/IMHJGepPf0JrJjaITPujl69/tdm4GoZ7sINa1iePE+8EIi3LnCidtb0JyzTdk5gQBHs
s577PtUor0Eq4Hh/bzwZBG++KcOmqZRzN1mKF80XrXmhlcjkm+18ehhMUNOBMceniaSilzjVl08S
QwscStgLR9samU3OQ3yKhdG8FF6P86NdQG9K9BY60uAyxv+7tHzDGh/YSEYl+pTQR6C8h5FiXnJu
6T4PqFWwzOplcRobLtPUN+btXAw5lRYf3OyL9FulKvHS+hlvvYz9dCoHGR8HWq5IwHxCAhSxMYlO
R25o+bugWwWESMxHpycOh5R1OALia637AcGbsY/ahdxffeDXGYaYh33hCYxHGdCxqGEkdtOwTRpX
ni1a4GcBFOYZCilgceUq46JMTOO6tpB6IY3gkw+cfJyoZjnco6Gi+cFY1I+c9S6YBa05sIK0FADS
T2Hh4+DZzMHIXeIp/ZXQc/HCKFJrEIJDZ/TAMaJi43SKzYf1ETt3vU/cRLsnyiV+82JwLIDd1nuw
0yV3niPiE04SdB2+JdVB8+DVeL6Hu9530+m773JODjlgLE99ky2oG3ymUEjSiLdkb0+2KWUFO6PI
20ujn+qrdB7G+0yf/W9isuO3rFmwCDppCYNyZmeyEXDspONJGB8EYx5X8ulz7pIsAkiWxEo0bDS4
I0gIjdy+t4T/X+jwG6EDWO2Va/W/m1RXNfPpe9d/lz9Kmd//7F9SZusPeFIchm0bDf47B+5fkG7P
Qc6Mcssz6XNbiFT/LXSwDVKUoa+s/CzTo7HJ5OEvoYPl/xHwckyQV+uywUD5v1EzI4H+2GfX4Z85
PhMpn/EQup8f2/1m26Hlo/w/BBNk5ZCk2WFLUnlXXKSgaS4WnXrqLnHYFBo9S0cA9vVwkwptqvZF
bnBS7LqJJ+O9IvHi0aKfRdVoioVVIYntDA5jDyOjqK1NErRsyCTDXCWFkVoR6Wvx/WLWzhP6phfO
wWHCS91PCJHuhoJJB8Cye4K58rCsUT5v8AzE2FEMjyM/QtHzONvc/SiWjNvebQAMiUF/CgpSdzYs
a+ZtXbOT9uuKArYVjJXgD2eXmsZ2vOWqgvsG9sYwbmNlakSEasFbb3Y8pLiuWDWmikN3MuWsGnRi
xAvDyIF0KSoJZVPevV8oQEt+1HnpK79/Fmqgd/QNQ1OW5qJT/t43zKAJ82o8qiK3Qyo6/rDHaGiy
yAuZM6gIquDzlKs2CWvASESo0ul938Xw9apDRbTSgZAnHndt5N2B8VO55xppELB86N+TtbSB49Y5
G5wYJrrOHiV3l/uIfZnUaM/YVJ07Mv0qnEajZVyCbAn0/ezQgZZFibJlSkbjqaNZDNlj0Xm1smJc
74tSe1PpvEYutPGpSJf0m4Yq7EowDt+/f75+/VTc2WgXMPeu2zFY0k1doXXxXAKXdno31nvGL1PY
+DiBM5xwDCjoddRqLfi8gU0o8ckJw1k1FMV86Zpxmh7ikvrx4PZDZ+1SxysgsqhVV5nHSqPJ1BQn
ZYNB7Ag3ADY9oQljEX4SdFbdnSEkVTi3CmMA/C5PcHapMLDawA9fsbt9j+YGuY9z11SqfIQ8WN6l
opNPIFP6S7+2gvuczXiXYhJ1IxS31ql2xuQibkmwy6FV492VDv1AfmyfLgt0m4E6eWr4krkiG5aG
Sl/vGW/aGyyuw7xxA3yoSy6Iw8HKuPdtZDQlbsG32bVmEcZdVZGDYYFEAl8DW3oHvGJIr4qy4bWC
sRQ7t3FBvYS29U63mDoK0O1AmNctnTBKSzUXNPwKhgaDHp8ryFBLSCaWvwe9ZOy6MrUeOVkWe8Dl
GgcLF/9itAwZ6d2Fofd3Q2M/OUM5XlaO/pkCS+YhUmJI1fmoNM5cRXmukhhObI8gYZfhaA/JyBQh
PPv6lMS+jf1s9DtswmXzqXdVddMzmNvRycVWnNkGWaY1nCnsr9sKCuNBeS4Dn8BWp9Re0TMFB6Zw
Lh3rYcGUj9VJ0s4F0cyDCkEXyG3Bg2HSogg9Qpt29TCBmmoGG91unGNnnnuSMYTVn0crIGnMt4qL
WpudT0COTBKYpoF/6PVgx4jQivOND6XlsgzabIzmRfeeJqVl59gwkq+yy3OQBM2xk/z0SgRFVLsW
57Uc5l/OqY3w4FDnb14UZkZEnzm8mkPSVO0duFqRkzJppNsxnSwgYkWtHhZH6lsFC+WKVn93Urpo
HjXXkXuz9XRzazFEGcivFpSOtVQAlqdysCO6If3WGmvH4FF2ZgNi+KyDeHMZVsWiueEE0H8O+P7W
0Y7psR1F1XjoXFQCj5s2LUJ/lzT1AvLwsKmQcPL923EMVeo1BvECTECxn6X3rpfoCjsBxCezq/KL
idhPGcKIATKTmy5MflcwPwumZZ/qSU37onppFE5uKEIm6Zitd9XIUbvnnLTWgWaqVlA7R0KvLgfi
qnzVfeIUT5LUWjG/j62JoGJV6l1qq/eVpS2G+I3uF8Qt6vTINBRn1fenSLgsWu9Tsm6uYMtpOsvq
ZDbYEj3JDtM1qOqWhOWZpHbT5nFgKEvaC280pN2qk1sPp+VUqPOsz9StKc3K+ordXl71XdFIDgHq
r4NBx2z/4v/Lpf8ThVdHvPOrcun8Qrvspf72Q7H05x/9q1iCp2uTJ4SUwl5FnKvB669EEyi8qEEc
+BzUK2yc/ymWgHp4CLF8GoFkOa2Bu/8plrw/VlmaASHEs721yvpviqVVQfaDJAHM7+r6AhAaUIN9
FETVUAe7KmV38hLDUSiG7PoyWRL5UOFsptpxnN8oFX/Sl5Azh/YBcQSfnLHABw0EY5YUDIErD4Ad
uxtdm6bQdefsN2KLnzRRfKVV4mnbjmsbP6FKBqdnTO2kywHQFjl/5tLeFE2H9BIn51bX5nJjkP6I
LyjXbvvZWx7+dg98+vP6/R03jObyp+vK2o4637J9tOA/i7JGyelSesMBXynsn2VmNSk9WhiT7fiE
m6fdiaD5rt9LZGHGRjCUWoc+mZaFPce+O+ZmpME2dLfPWGFXlpjBBuGzNe5IvOPflo2EB2cRrAsw
TuT0FZy450w5+FK+tYjPb4HYMThdcNyltrMmd7gtEy6SquKslftVbQH1PzEkCVOt1bYb5MnqoLeL
ce9aprjqmBjc0yIG02aN8WkGbvniV1Wmh7ip5VtKxs1uqsuJvRiqQ58v9WVM/kLYxRnZY3Nj1pdp
rDdf0kyKZ8S9/OG8ZADwOB4junfj22CiNIymXujNkUsF1i1BQ2vgKuHcsScena/JTmcC3YATJxvJ
YXRp0munVfVlYwddiZmPMYHwsu6mKScr2UwexJZ8IOS9d1NUL9aSHWjxzBE62O5UjGZ7Q3srPilY
pXuXkL5jO5CKaVjD9JjTt35sc+Xe8euYW4WUdVubzMdHUgW/ygblbuIZ3ENzLYn1iZtn2Bn8Mq2o
9YM7U9p6M30Aa6iDSxfOyKFtU/k2j9g79I4/kXrXf3Yb37+Ml8Q+tgmcuJGZ3ucc+t4l+cHBZVX5
XJEgb+2cOfesrRWuIuSmLMW2J86YsOHJ3DKBLG4FZc8GYp0bkt7TfbVj/i9HEAPaZm4qwgsWv9/U
9tjiy+dx9jEr7F2iIo+Nz48rPeh9ywhDN+qtuquxj6PjFb2PHkkxb/eY9e1xnRW3CfHxzDbT9gqR
qoOEIJm+FzoO5XoYsHGVus6iYTRfsqWdHomWVOegnXgpK5V7oNc+Fg++cQB88iomfyx0tda51hJ9
CkHymlvXzgMkUCluwKLgVpzSevqOmFDuiTCzrxObXyKeAh9mLFTgim47cDymeW9zQbeOoa4T4nHL
mW0vdNxQxMXxravH7Vdyg9S5nlP5YM4V4NCGh6HscJ5RyQzf9Nw17iFPzBHKdFq78BvDPuF3JM+N
S73eomVNC1jCj9mpQprgHhW/hO02xB0b3P/4vsVzmXjxqeyL51nrR3RXXXWd+G/MKehWZQQgpxB9
K/OY9s4XnWnNSr4ZHxOTe3NjwjzfmzodU5tsBbj5E6NWTyBddLgp1w7SkvJDcbQbdtTq4lqgpwBX
NzvXo4RIWmfAcUfAol80pnBb5dGh7sy4+WJVjrzILY1yw1/1ElpOm8qv5+YloZNThxllGi0tisH3
L+enPASkNWm3ixT1EC0Zp9DZl/1nJsXFrWzQg22mhOtjkDByWsocTN6sZ4ehMclkIvUn2ztLhpay
xO3EXQsGeNX8tGQmFMEl5FvP2oIjba8G10x887NfBEbhPk9NPQ9fs260nzOjBr58IL2gtg/ZoLR6
a+nERJ9lOwPBmxNrtG+tgrlJay/yweDAFTbumBLw7CwkY2Hh23EfOkyYMFIg1lgGlqaxvhobZBUD
d9jJ1opPg95rN5AdbzVnvLIrURH07Dk3ih7zhsOzdUWKJyP3+Ir5Eiodj4coASV9rMzioUeZvgWF
MG5HW75mPgIuexq/FalZHbWaUnu002Oq3GRTG6O4bGAvbEuH3Cbm8MM3I+vbbZL1F8vQxjs4NMZp
UUVAs4CYjNJzkigRSXZlg7w9M4KeZNjRUHZz/6QVJFtkZVuDLg3i9oiiEt+PhhmqxeS3qbIC8khV
lm8JYFx/Yzmr1KHH30QE3q2svWxrVlpwkYNhPvduPu/clAe2zSvjIpPxsh1BhKNP5oc0jYmMDhQP
h8qjCSwGyyfkh9gnprU8lrWRUzV7IiRUS7+YnSw4EKlxZ1VxQOfZ60H1whPmHLMMX3sxz27otIGm
NhWsohigzjAdTJEhXDVm9G3Yc8eewWZt6uMxmQPo0WWAw9HBcRfJuP9qkS9EnFbCnscG7u+mlG0u
JdJ2m9due4u1w9gYQ9HvEs7d8BcKHLyBv2DXmsDcWMVyUS8JWPayKJ4DgJde6C6u3KOtYiznuXTB
kYymoTfZFg01q72hOmPKOzqWdxSsr3okWUTSTVsIs8eOFzdnu+zFBTI0BadLN4/k/vRYjlOeqn5L
H7rd1A13IMN35yTcbnlQswV+Ikfy4ff1YS4ja9Ia5uauesEx6hxNWal7kYsmgUMSHBblBMdqjOWn
rLBUNMUjkd/ggELXLCtu92LalHNSbHvbsm+83sZ/GEuDQyDnCYB+/q6lfbWF3a42s2MBFwus/Mlz
k2zj63KGKCWnzUg/bAcIqmGKWd2UeB/Dnu7sMcssNAD2NEWJlgSPJZa2fclJd+taTXr0pwU+xhzb
5yZobHoqs3aLNtMn5EgRgoynBqSiE6QoI92u+o4H/CqNlXcZkBLthvY8MyEvHWLeKjstzqJXxpFc
eQQswJ67i1LFFoh1T5K25swgj0zy3S5Skq39MDdy/buoqqqElVa7S6Tn+nRUkIFCUWndfiQV9JlA
tYxWAUHll/aQ9F/xW7so9np7UpAO/SJ3ns2UzXlOiz7bQM2hX6WtXFYvdabXhrMwCTTzWheI9mZZ
hjIil6Jutv5UZRfAr3B6xlj0PG6/Kj121tRdBm3f2GEHzwQqW+NkhwXOVB/mGY5yYMMErqS1eDUF
owQkWbJYfxv65GuJBOOVfWgVdeYEDV1COXZYnMXwzUdzJbBhm02x0/H/oTZjFX6ry5LpjNSAgiM8
4xlArXrpxbqIo8RZu/NpBm8f49W1yjLtViNf+zmYMivdjUBGQBPj6g8rijxM8O4iXhcxKkHIND+S
odid5UhV+Gfx1WamcU/7s/8mci/3I9MhPH1jVCsTdJES6yqRYncLYJR+sxaMgEonGzRqapZHZO31
ZdkpdbD1HuluM7MYdzmU90qgMolSB7IqpvhGu63JoHrMTCu5Jp6cjoTjiqtEvX+KoH2yoDdleB/b
dVFGB/o25NQkWeBRngRta3xiGay/WcJtpkhD/s+ujSTaTViINlXHx0HVKPepoY2PacYMaGO0mk+X
o+rkPqloOehkw27TcZqjJGEvbyi2npnQV2Ev1/I3cJtnb1jKI+oVfUNsgnHvV4t886XIAEbEDSri
jO4PGmCJIjeGXdoIqzwWYF5+5xr4pzPE6qfgvOT5aGI+GDvQhxRNkmgD4VZme4qDtUPk9V4dtnnb
3aDoo7y36NtM/DBfetn5UT3XXOxxcH53oDHWY9mP58Q/Pwn6VuZ/pMn82FIfG3zrjHWGA/HX/equ
Hp1r+l4mLm3medKmIEwDruyQMNTz6CFBYXOsA6PqLwlJhLdQGtpTb03yop5F+zSOsHShPy8PMxX3
7tenL4PD8U8f1sdniSnGCVzSOn78sITAFN6kWf2B7j9dlp6htRQ8aLoBbkEbuevYirjBjIk7vhh6
P9LZp1bhYfOSC+pmD4HYbxwy7xaYH68gPCp8cuuH8vAhfjj4JmPLPUIuw6GqLMRX5OzEUe+P7aWa
iY7sujGNWJrVVlrIxpk4UEER75ntocbymNpTcZvPdnuySpdOcOw03+AeeTe+SzxWMLTqEGtdQ4Ta
mmz368tJaMhP1xNzoU/zgkO1xZzmw0d3SCoVJSF8h6VlTwOuRW+QSAe5a1D7ci3rOQpSy3vDtDId
MKkkO80wX/xcfJ7rxNpmDuWS5sxJNNLaO0+daT9PZBzQ6aW3qeuV9cW06cefRSJgHXRp6qNYMIoI
0BFNdub9e1Ij8gMxAs41TnqxhZZEvVqSKkEBidpjseSFnVLNd+04/w97Z7Ict7Gl4Ve50euGA1Mm
gI7oTaHmKlKcSXGDoCwJ8zwl8PT9oWx3S5RbCu/vTg5ZBAuVwzn/+Yd1uZwwpt1rd0OI3kFjwIg2
IdTFysQ9GvtGUtMoWiR171iiXuw5wBhIU7PTLNOXhCn/0wymXgBm5pzEl1pdFXN9W2T1cqZ4S9me
UtBjlNmubPwn722oExssEsjGJjn2nPSwUAbUCsx/ouFp0ULh7i/M7LWx+lQeu2x2cKoKxpCXFMOj
1VTbqY0I00jHGZxoAm1vWUmPMFaY2FUDo9p9YT6VgW3ArbLIk3ckKWIHHMfidYDNd3oIKOiDtd6i
UvaDWBrusBJU3CdPt9vPuBKrituYmr7RI3IFMMngEwNl4/XHIRyRokYp7yA6WGkkhPm00/qe7psj
Foj/WU9oNWEgCL8VcOX93IORoBoaNzeyq08TVhbbJsZsvh+orvR0ZEVC+OjWUSH7py7OcHCgf0QH
QHjKiHZ/3UwLPXl5dx7Ybnyc50VTLCLtrklM62Bwcdym1hDvCCjj0MNHMDt0kFPfFDjzmz0Z1IZm
ZhJ0pvg+rc5tbuhESTmqdYzxRpp+mRXtc4GY4BnbLuugK06jbuntCkYGfgQtefTtOVOQsjKy7Yw5
JEqmxeY/KRxrRe3k3OZW0z/pBgoQKAzlm2jJgUDsN50qg+6ZoMGZG6ArjfbZTACU6jqrrmE3Oexg
m9OkCwqC99yOziiw7c4hFXBmj4De4zGjDP6y0+f697JQS6TMjOaC7nDFlGHeFxF3Yl3VoHImopYV
/jtcoVHOcSkmpn4whOqXcXLcszECs2CO551DA1gei5viLENeXMMFuit0UzCuKoYnnH1o78cp3rkL
AoTBZHWdp+BDTkyb7I7F/BWSVjhvmIlUH1OZ3wzKqT5B16Ld1kWIoNtGizFGEj8GfmihLYXz8lsr
e6G+u5gokBmaLd+BNSLUXbYqTkwzBQ2peJA9q1dRk/GggOflKtFHc4NHOcjI0rzGSqeBj5Rd3+pk
CY1+mVCKXO7iqgiXtMzQnDD9g4mwFL3gOhYjFYBVPl3mTKc5hGGhBtC1yzKEa0IhERa1vle9Nl3Z
IYiH1U717QXxKSyWTz46mS8NkJMaM9FDVhgxQeUUVJmLHX8fSOFf4AEt1HgNdk1nC+DIq1+AvDl2
p21aAQiNUfQVY+Tpama7Fb6aFkuOUYGFuSHolV6p9K6ubIU/EiNl+hRKsr6E6lX3A+Bc0fEVhyO+
pmrmE+lYZwHizGzBEsPVBzNAlgW0o6PR6OFNYmW35KCExri5TCZDlYsPZioXpaeuE+kphxYqfwMi
ONtp/TJbNkCZ6Mb69zABcUEeMD0WSNNXgdlkB20BV1A/cKzR0UMkW5CahVG4cik1oHfPMT8pNwF7
yDmqNpbB4y/4zeWSVCnYbVFGNjoQ7Yuuz0u5TNILaSE5xVLd6un2j6UJA3mLRWx2wC4ouNONrDhX
RKKsSel0z27X1i+lQZkOWxBMrV9q5TG3og+DTacFGafjcNfM9nOZeeWrCil2Gr32zqPDOVuOEa8w
Eig69cLiC0lT7JRb2qdNKynPMaX1zst6rpvlGG6DskVmmIFI4kRPzYvpDxK2rp5OMf4JD9GCelOX
LLcADdqr4bIk7LlvP/c1vKXICMIPDno9tFLL+kltGgBOIvw7+DjBgn5dylvXAyENUwymclxpCELh
mpQO0ofL3WAw1jlC1o0+OBz54E6LNa4m7A9OqAmuitEjmM6jDKmn1HxALjj4Xg7nR6LOPNi0w2SK
JcYDcyVslkjqPngAxIcp04vzzLDtLEyK2Hz5DiLKw48Y2DTVtplLivORiGATmv3TNFImVyn4nF5m
JgFhBYct59hLeYlugppwBL+Q/gUSJIHBPrgmDCFiTkbIXZSfLadJ5dPmpNtFJ7qtS2b7fUezk7Ox
d51lgYKWGZti0ofyFZNIAOoRzNiKA1qFjsLZkmT5mIDLGy57Fs/lmFUObwPkCFlcaYfPdPUTUgsz
X/oJFIJH1RBz2wDaPGJPCk8Jw1wmfdizfHB0jrdoYB+lMPifdTlU9HgWa03Tgzs1gpeZmcrjQ4Gn
6HGsMkDE5agkR8DcNKmVfphdOAeZjAWoF2onq/a4HyIgE/YkkzW/6KDHOZ5hPFi1039xFqlXx6+O
qjFl48YeTQhku+pTmzeUHDVZn4ekYJPFVUyIiVO8DoPgraEHtg7Y8rJVhpR30GXkTBTDWL9QlSSk
eyi4cSvSOTzqll7E19DwOGRHOLg4JgVUkNMwrYeeL3xyGQumJpD65T8vG3PKE64YDYnM72LkTsWa
wz4Uc6duFDlO25z8LNjAJRs6pqoMHcEhMwhWtl2RnY2razxfVXKmIxudaava9Gtvz6WEmEwDewGK
F+WFbdKZjksVMKmalgxNV78DSOATj+hbk3FPDtdHaNYRw3yK2Q5AZdOLJb4bhyX32AVd+YfE/9/M
rl8wuyxpLoX5/8/sev7Sdv96ipswLuK3b+eVf/7Lv+aVDqNHhN8es2OkFLbFD/1zXuniOglHh6kd
Zg1/2lj+lRqKuyV7hDEmvSF3sEOz+he7y/kNJhZpFA45jSQVkDX6D1II6JbedSN0UA4WIMJxDFw6
LMhi3/nYhJM9ZkUSRoc2d/oTlY0gVs2s2hNWA/Y6s9Gvrzg48zvLQVaWh3TNsYrXmW6M+zQi9YcU
7d7ZNlCM7j3XAAzHn+opdrtsF3naYivWe4sZFLKjXuZd6qs0EgckRQ5u6cliMi60xVDcc0UGRykV
cj14E07PVa72uMYeCzcl2xHFLTbU9B3IUVoCzQbRBD5W4S/eOD4ZbRZIbNHa6XHuBmzLx2zCpl/T
kdQk/W04lgbSBuLQVnj8jWhWtGzwMfGq78RUx9D2YVdwAaL+rzDQj4MqaSmd2G6NVZdX8zgVK9Va
+vMMk41hgD494DK22Bu30Y3ptbJeefPyyTOspoCIZbyOjQQNmyOGAmrBlN+HkRBbc+kZiAKL145e
Y8FuxI8lGv1ViNbtyrUn4nayztdqvVyHOOuQIxbb3X0KfnQTlAYei6guFRy3xjboFXs+ceZqM8k7
AUoTwNeNWaF4kVOdrfmdU+qzzvbt0sMzUHMckmis5x7/nL0RR2fHJpLI6CMmLPPQrc1FbLx2sFTz
bTHaaD/C2T4TNT8EKxr+buXCN18FebdHAN092u2UJFgFz8ZGG8yGdOeJ7IWmhajnIbY6c+pTJugf
4wSgsuezbNKgewoKlBWI3B6ndLI5cPXiFae/6Uhh66zg9URrkWJUZ3RinSVheIf8wirWg1NmV26S
19cI5nNeNfwzZ0XrK3HwbeVNauHGpmF++jFoAvOW+KyExk+q8zRXXzqQsWkFfUZugjoOb2ai/o6K
gEPcLZBsuYY6ZzKlGjYkSE+hBbcML1/Ctix8QQTAAUw1CE9jp2fDrfLI+Xxr0BO+6mPdf0XvZ9zK
vEIaEdbWfcrwbY3rX38WbVtzzUMP7FZjlTdXSF9fR2X311oFxc0c9S/km74641iSmSGKGjsyG14d
8MqHKXOMdg2+5iLciPqHWSMwMCFJaCNx3oOmk/d9vtfB1pNtIDEth/k4jq8RRHqdCQja9k2r1a1a
pUljULICNAqnyzdx0Q76Lf4emZ/qkX6uamxyfQXB8naozBv4fh/nlnCJhjBVaBebxtHzau/JGCM+
24nqZje0rBg9NOUzApKHMKi+6CYAO6ouZnwNjkZ7kQ2D+yHKbHIWPeiUSSRNYAbLuOMnYJNttdF1
W8fkOngjvvyIj1jM2Fb5fUiO21XrtXO4cwPVhH7fVB/zWKv6uwZHN34ljA+0PrhhDlUS+5VWV9Ng
DVjISQUZ29tNtkVcVjoP9a05myRk9YGRM6jrp4QmR09S/ISgAq0U8VxXQGnBxlnAeJyzjE1dLTQ8
/ETWRiXdZ7vB65G57anQHW0fdm20Q/BO+KTElFsswD9WHiR+2AkNkcrSF7UMCPKkHk8uIxm7wKOz
ugwT3GWugEJK3EZlnm6qZeogx6XHH1L892APHpNlOlH2fbUbbHjhg5GHV+NA2+j3yTw/1MtoQ9CL
Xym9057AfKI+O0GtC9eEmWKSFxNXvoHUn2+T6iQnxUwUFVmJzoL2h+GKWMYsmdDLK4Q4dQzRXVNk
AF5mMuIyn0kldEbpNPWt5TUW+QIMcqQEdIiEESG6qmbYDZeZj7eMf+bEg3SnHPxObWPJox1e0c0n
q0Wioxj8ec3WXMZJah6uszmcvvYU1/yt48DVXAZQwF39TjGUspfpFBaVXkoQLjauzIH6Q4D+zqce
w3A261+5WGAKdtmwBy1i8JUFJUOw7jIQgzvR/W5exmQQe9oz4hVvOzBEC8no3lvLXC1eJmxNgU94
5jD8j+Zmj/BcXxlcsBvcShFnLBM6symY1S1Tu8DDmkmOttrgmKWfZAdozY3t0nPp5rl3DO+E3CPe
KDO7C+SM72EbOruxQtoFJTH+2sdTX64AEWyAes5eiL7Z2kMYeqg9AxuPhMHWWlfWTcOYBCcdJJ7o
56eraJlXxrpy/TQjxXVappnCjI0jfBsiRPr6pPK83ugz3huiJJ0kJPxhk8BjQEsMT2Ne5qXN7GH6
3uWHUDSfa2w7Nn06fspzu9/oxsS8tee6MRomUOQy7HtAozWEgmv0wncddoqkZSAMdftB3GIqj3pQ
a6/DKbnrlznvGCU3ivd6DJCkshuz69C5GIalDIjJBWZUR58st2JuG6A8L2TcMPSdjz/E9Ai0N61G
5Jr2HRksoTzOSTcxjm5JK4fpORuI0WKFH0OnWxMNpU37oWNo6c76JgoAxu6hyXjay9iaaiIhx3Hn
dSxa0ydstHDmlUqNLLM3DtYD0x5j2/s0hQK7nonPsFakstnXQ2o0LCuw+BVmbuh3dQS3X6YSX9mV
3s/1BxPqcbSuiBJ9tqpePefYhRwJeDNOPSr1XT2RYuwPuaPAaqZ0OCL0Gjn6M0RJ2JB2WMbq88bI
OTHdVJNvU4I9APVcckQrCx0R9lZ+5859fMx1nP1QAWwYCoxwj1zyWs1e29H6iZt2cuvt6NYGsaMd
/s3YBeKeW4MREIGRqi08y/CJqJ1q7WCHBb8pbSk6IDLs42a2MeGZRc8ErTfgpEoLM/7SrqxTU/V5
tOmQGaJkNzHoo3dKBn0rWu62lQu5ICGClnCcJU3oSCx3Ea5ntx36gx5N/SmLUu2g1bWk8Avwtlhh
0Od9MIQmoQ10cx1v4TF7G7Kp5mZNDptcp2Gtf2xFEhlrlejJrRs19V3iJSOFpEQkDjAhdm0cqG3j
4gGCPwYtYZ0q+lydET7zgmbqnkmV8dZ4ChrnPHEJhs348kFfYnsrW7GzOia6KNG6HvvZAv/UOo2x
NCmtYR/G2jgsAUnhxiIk6tqeJFmgVEB15ucEch3s2NafwWtRUldkJvphb7mAKZNdDCyXTifgtute
OLznjcVLOpWe8YngKSxjSDRnOky9Va8yWDsK4kcabVDlYBDY9ML0u07iV2LLKP9AFgztrUwjjDFE
dFWJsYIAm3fnEVnhQZLhOvmF5YpbXGF6BtGiQHhcyGbj8aUd3b6tkergG/RZBW70SuRv/GhO0jkF
NhAwIvHBObc6pdk6CI3Qu8LPyPLRor90OY36FJBLJ0Nhb2G0hUgJhX5oLjFCbZLIjxbI0QgQXTX7
2HI4BzLTu8ouKUR4G/u0lsYb52l8jEfN2ExLeNFwyTHCfpxMI62OyTcCakUt2hF6NC3xR8RTWRsh
sccpASA3wDjeDu4uOUckfJ+A58frqQ3HOyyByJosRuUnS9gScuLoDWYKCUxmWdpb45LLVIG8bmqT
sKYcKzb00QQ4EYkst+ZAqBOghjpXS9CTW8/VfTUu6U+c58lX6DXtA5EO2QvcN3KiUDB6xxK7pWO8
xEgx5623Duv1pC8hU0gJR3/UMUAwF+KyBj8fK2QojVA9DGp/oqqECHrEvkt+VbpEWY1LqFWSacRb
6dTilZeND4STW1tNbzZorRPMZgjGIo5kuE4w6zpxSAxrNiCbxRkWz1tOPittYj/S6gqbBHzNJxsj
Hz8dpnpV5i17vbGTUxVTo2S5XlNAddnvEYgkyDKZwZu47uXXoSvHzxLNtOtXmaeuBtNUWNs0dvnH
9O/f/f8v+n+TIoBW+P/v/6/i36M4fCu+bf3//Ed/Odiav0GW/TaB8H9bf0//zYZ76Qn7Yjdo08T/
66/W3/3NILdiaezxJ7MuRod/tv5ovsh70OH72ga4gOuIf9L6L0K1b+e6pmsZFoAEogq842z9vcsp
WlAIVFlr4ENvD+SVDngcqX0jlhkR0kMJkzWa8vKcpIY2PsaKFB2Gh6hhVuQFEFwcY5BiwOxJLDJb
REI91ECRzFi8obkYXkEt4BTi/oSX+82bvvmRELxgEt8MfzH24Bd2ebU68jdQlXeYhdtSvQTNTPwQ
8/E7Iyo0XxC4c+ZQ1AH2JizBf/5Ay13YAd8/0tYR7dkC/Hzx1VyI2L+/3cVF2P73fxj/qcWZVdGK
hSegnjPyXg3J2WAs4cw2FB1IpbVW74k8hy8yIv+gp7EHx6aB6odgK8LIKA84KzJDmQeHt1LIoJ93
ZifVjVvEcPpK/HlvogUvz0yjm3d2UJAy2hpknIJAUUIbKaKXVd1gB+cL1cO4IfuMd63JgdThRWWG
PkK8dUUFYJPUi1zLQ58X0skFRCD/EWA6Sq11fck3Uvt51/b9NmiZ5kwSRnBD51v7o5WJt8aC4znZ
Gmnec1cZxHijH/IdnLtDMgW9MdwYy2+uE/INYTAKzQfD0Ehijp0lFbVtIIEQ1KtuQiy4iRw0Y1dx
lZrVR3MYCW+WuB1EH1SUox6/5LZPSw3w2EAxn8n51qARmFQP7ckskRJdzymOQLQok6xeTMD46Ng1
LesvRKTvayYgy93cFADuFjXCc0VPr71aZrekW7dYz0IiKxWqnQq6NfqVlH8USCbqq6xawuqrHn+o
DdFmEKbVXDPEJVQ+iZbhJxHdJdpHuD5w4GhnyXN5w4MteOonfPaHHlcaJguUkus6lreRhH7s623N
S8J6jG9B2l3XvkSwjKu9PSON3/AeSaoV8aJMjvFNgzUsYBvcT0Qsz/5gCtM4hfjKRUdyFMwHZxIW
PJ045fsjivzk1dpERnbWaQ7pwsN4FWG5dqu5Oq1Xoti8C8PGZWxK2NimxQSEKQr00HDVSGd01iXW
xRu4sSFxmzXNmzmq6QHWSXetYTLjkEMYMJGkiITcmnTiappC+aQNjnGNRCa7ISctfDNpDvZYvtmu
H5uF81aE6fBc0WErBr4sWULt1c2ArYbrRwnG7T6qKpx8TCVJ5ya1zEPiVLfdrRnjAbMWg8OyGRpE
fEgVc9l8wBhFWNtWhBrQRt5T/M7QNdxottYJKxJXoVzx3cWUMOPXKZl6oncxhEu+Yjmp7uJcZwAl
s4wqM2SNtJQKvR9RwT3A8+frIauhRvtJ0CDKvHHOcqi+ZfWRN8PmQn/Ppkyrcgy2rY6n1wteduoO
aQQbgaQMXnBsVqbcpcwRTgI2awWo1jZ7NKDMzJPAVDe2Jeo9Pe+kzlbR8+pJceApuG8k88pgt3kb
pRBb+sT7MNfsRVOeUKebzUNKrID2pPUkgJ6p1rXmZlLwBIletDh+53ycvEcq1zy9C4YE8giUvdrH
k9Y6zBgUDKt5ynmXlK68S6WPjP08L+RFVDqZyUHmopsg7JvdU9VIPcgIYSGnSuOLK+E5Nms5LJui
axgcEXQCZYLDvDQf4l6DBe8abiRfVOb25ockYLjHMNa4JMSNBm50LhW2u9hUoGwLE7V3grBJXhuj
gZCxQh/ZfbYCt0ufG04I0iRUQLLhB7KbC9I0VKgF3sbJQo1UTqS50AxZTse2xhmOMU5jXCfY/Khn
l7I7/SKcwiTwyJ6Iy9zkOnXPh5z7Z6Z87OFUHIIC9IeysgRBP0SmRWgOcuAZW4g41KHVz8z3iK64
LrD+faFHDfxyNu6dIVQkj+Zl/4gwQtvAYoqQyyNws3qgcRDtAM1DEGOhEg8jckxjEuQt5WKvtaMc
kU8ktRY/h5Hdt1u7ErIg+aKacPHLqC4rQIenFicq38r1V60YsCUoGM6lFM7EkIzK3RupGX7K2sD5
okKilZDvFx+6TJ5xNq2nDXEG6laWTvgqrKHY5FxSa5iX1h1OLMWrQfb21iz0MPCdmU5Jx3zixgsR
XjsV3SO+gmg04yrMHs2kdUCv2m47ax0JE4MiW62BojDkY/VhyOb8LCBibwgUym451qtX0J7ofrCz
m9HRVbJr6tbe1lOt0ACWxW7Aeec+bGX2OOZ2GzIEKCBhcoFheVXP+P546RZND9ag9Yh5cOY4HHuD
VT5w6VQvhciraJ3MbbF1Y718jiRiSoOrBzRbir7wpYMVSSUh04bxQPZ64LRf4wZnjQy+296ck3A7
wli5FmHrEFuD2dQEtZJyYN3i2nKq27zcuVkNopRkVnlwImVuQ2HcJkFZ7Qjw6dcNn/GFgTUxSWgE
5KFACzBsJiYh13VnB/deFcmd1s7EwmOt42uJNrvbaZLyWou6+sSBPe31opgO9Emk5eBkgg9k0/gd
9CK/BnyEj9DKhyEe5s+6niUn7HTnU1M0aGx/XqH8UMwhiqNVA4LCFNmC9PB9fVKXuUV8HeNk1dHV
pQUKA320uIRsjeE+RN/yhJdis//5U9/JzyjEHEcIrLMWWZiDreL3T0VgGjnRKLwjkbPVRxQgHAxV
Z1Jj/Pw574ZUl+cwBJOUyybyvfem5tgzy771aOPsdKkwHL3hzF5YPkIFHBj//GGOrkPMpEBGMvju
VRrsYS2kCDy62QiwsbAxljAAX2OStfn5o34sZJEKQhSiFtfxJnsfoVDjP1lpSpdHC1+k62KZ8osR
MlXrduWpdeDF/ePnYURNsoGBcBJp3DsrB8Mt2bZZLo7IyYOnP64gvHW5MUTRUo208cTr/fkzl9f1
feXMh3MxpWb6yZf3vlhnZGgzG+zsIxwaqisHZktMWRJwAxdqMUexEchZvpYP/FnXEq6Pn/8CPy5S
V5Bmjk81Dbcp9HcfuizsWgenl0cQ0GY/jhAFlDGWf2h6f1f/FX4p/6Yn+dunOMQLSjIGUWO+WzVZ
YI5FQGjBEbe3Zj8xNd45xIL94mX+3VNgQ7hCQMRl4717iuwAk4XGZ4E0j+4ZVANwB7D+52/sb5al
IHcFRSndziIv/X5bp0wmoFeU4miCau8wp2JRDBPCzs0UdMZ1V6lh/kVL9+P5xZnOacLHsi3+9O6D
od8PpjGT9lErA/liQOVBED9QivQZgaUFDCpzJduZJfLzj/rjyeLiJM9wnk/rmT/sCA8yoD5XwkTN
yO4OiHQ+dUxE1nMCZ+3nj/qbj8jicLDMZ6vT8pvfv1UHpRKPyk34NgvDIzfK09x2yN5sFszFJ0Qt
q+bnD/27z0fIhwvBQEjEz+8eOsACtCJSp46ZrJt9kdvWIdPdaEej88udfuEKfL/VCVB0MEuyHc9x
f9xpkQuiy3lynJsWmDkxcoG3Eg7Ad3j9NoTdZqjMgokyWY3UdSO1Vns91ChitjakXJqLUrxBTGw/
GxBjqDrnIotu3FRW2S9ey48rHPKE5ZiQ/0xJxMuyz75p54tYjDEyEFZ4bvGgOIDUtRhskQiX2Cy1
xKOs//k3Yfy4dz384KgrLYI58fR5h1qEGXhJwB131FyNWhcrCvqHDo3MZ7cxuDKxMFvWexIb13Wf
1R8hNs3G2oo9dVe3JjlddcisAvNWOIIdfN3oH+96D/kKaBCbge/ufeqEjpks1ibs+nx2Kbp1kbwa
oWYd28wqYphS+q9gnB/WprRgtyx5MCZLFLHd919CjWErRf80H3Gzst9aONHYaNQFy1RVdOM/f/1/
9zBwI0BbCX3mh7XpzoRChbU3HVWo1E1SoKaE272Ex+kVXdLPH/bDV80nc4l9MXRrufEu0QXfLK88
1YyqDfTpKANBY0lGKiuLjUiX+PMHme/EBKYrOS6X4kHw4SS42PfvMLOiWGFbNFJBNFF7o9PD9b7m
tl36GGAJ2p4qyANkYYbQQiNmz4qOxLEYAWfLNVjW6i6KU3ACbaRZ8lsDqjLMnGavaxIoC9TL2urZ
gn6MNW6Bu9EMp5uuQLqW/9ODWJKj5QkAU488hx9KobhAXetgUHk0Z5TpY9GXJ7jR8S7Up39cdfEo
1oDt2AC2jvX+ekNUY+ISA2G00aUFCZOMvWUk7m00PBdPOAr/Ej9cbq9vDkabaw2nLrY+vhQC44p3
31Ix55ZRN8I+ylrZX6Q0h2NjB97TBRCRTguqU88ZvqlKmb846cz3S8TmyfjQSKJzdRMpp1j0Pd8s
RjsLuhgfYnzc0RDnM7I/V6ZYJaA6skxcBAL3E/KQ1F4PZWu017Bc2IEWxLe92U0wxfFCnu70PgdF
nNMFr6kbZ2ks+oY/X3iXTS7bBP2gEd843aTB2SnHWOyhf6UJwKVrlbciaecnwp647jQug93UNUZ1
HPCoZSgpW3UjRgU01gYpuF8KcBSs4noInbWLiC+9ErqWNmvdSPPbEbThupEdicN2LG/KydDmXekU
pPQMHcpe3UFwegaW1gvmmqInJBen2HOX4ldI5lo1I2mZalgXcLGPKCUMHxq16BE5GHjOF6u+jgUU
DgQsiLwJXCxK9gx0LryEKiMzPo+41gCKawn7xSNgFDAUeWV0M0yKPzv4pZYHWQJR7pCFB9FeDild
EZGZ/O1cO38Wn1hpgrx42VLX1BV7LSoygdUEGbQj5qRhQ+M+NcpLD7iwqrtKzXl0Y+VlVp6Zrw7d
bWu1fCFm5bC7SyOv0jvcd7gvmr4z6q2hS3WX6qZ7DqUs0zunMtrPqtX5FAhpxfwFs6Levmpqhta+
AwMQUaIe8w/56OJNIHyb7yuD9J1Naib2eVikoiAaMEa2MbaVaisxJ8vX4CAgV90cAYS7+YSP+2AF
/EQsuwLjE5rd4lCrpNfuVRnz6DqdubU8vSC8bhVlVmt+KGC7dHdGrGEBnbJcohv6VXQPxuQg4MSk
zT4MQ8PQcA0RWvPnqkB4IE2OcDGjzzgWWMHKlemMpOramMGPhwipAMENyhjia0ZzYFpu1bfzTmX0
sDANPFDGsNdV82AUoslQbwgWWBG50sRmtOFuuNQBYPasPmQQQA0RRKvoaEgHYVQAEOLWoG2l+up1
c3Djzph6/AHBiQxC2sqKMP2wYb69xdiVBZu2b0eoVJdthYPZIjvk7B0dHEXeFv+lBnB+Mh4MZUTx
HrQXbN7sbI7xRgpWUe1KOrMoE7xXs10wcytp+09TjIXGVsXg8H+MZiB5vgXCWgqJ0Ka2c0vHfsuN
ZEFiiV3FnSSh/UGQBAJ/uf4c2QMyRmBXzllgzIcpFNTOZIsSUm9POdYU8y6vNCYNGSPKETupgawH
kqTD+LYtan4RA2JVs60ys70rZqNWr71yLA1ptSPS9M4tPdVfCZVhgZIkhQ2pK4inL67GJGOTuLVp
305GBQocTdTGFvtvdHLuY8YAOBzD/FjWis00B4KQ3VnOM4V52mESTfjWYrSG3yg69SCYc7B5LRMY
TTctaP2UWSM+yYiJXCCJxMYwl1ktUBsIebdQCeZ+SMY/bvx/z0l/OSdl13xTs6zfurd/YYMWd9P1
W/7lv//jKi6KL23ZfceRNo3Lv/prUIpxk4vvJLDlQkCmjvm/QanzmwkGo0sYz8xCwS7+b1Dq/Ybj
kYX6E0yI1s3h0v1rUGrhBOXhpUlXh2aVn/yPBqUkPn5/f+ueQRNswsZeWkXdNN5VqhZCI0KhCyK7
da0kHh3FFinjUBgDHDYMxSDftqDeT9ZQNVvoeAYmHVVnfVEqg8+Sz3HBnGlqrxAh2B4p2XhTPqs5
s+0nw6O6Wo+t8QltYfiYK1RRcKTE84DA7Qpbig7OKp4LuCMmAgujSHPI+eEvfaiPXrXTkijdL2yh
k5OgFsmVuM2azvqkjXgUnJhGKVxEpNmdhwQTi0crhVN3bud6RhdJWFqPigpzz8/JZXhrtorZGFZq
aI+384T0fE7baW3BCPUjx+o/jgnqB7XqcTu6Sq0YnU8NI6Tapny397ia5NK3TAKXNlUWxI9GBKUh
ZP41+w2UI3nAnQsNGsLae2n35qGFV7EzVfI5oy7fxE68uDXVMenxwPq7xIwfJiQkNzJhgrnnf7Gu
cA4IcsxpEMJ0hdU1q4b8pU1naG+K4KKVqyf5iOYQpvoMM3BT0/pjdogqZA1QWYvNTJt5BzNEXA0e
8yijg9N36D2vpuufveBpzl3nvlpCiaCdQhVqgs7S1klbiWxJUuNkJjg7eRnQaGw0yyRsQEKsrpsK
AlOviqP0ygzLfYdBeJ8TTkxlEzAbnoiH7/oudH0trKKNE8v5ri5CO9Z3Qch0JiXxnckLaJHZjfuJ
eKZiDXg0RL4d1MnWxQV1b5Pm81LNsPJXc6vND17mZPYKYzsn3tt4W2ZoFdy+eAzJiCOcoOeOVRrc
pAxPyx2zkUlvD0ixinxF6qeA4EOMRBPyzZFpIUTmbfLW9k2EddezCMaN0oNiI/ERPoBd37lRIDG+
JhEEbt2Y+LHAhcImWBbZlAcTrUf1vcpmDWvDVpiYtczBgKODCxFYcx5ShVuFMA9h31yJCbLoPM7w
QMslTaf2EZDvUPMFRxxgtwWV6aOmRbcKy7ZVw2O24awwKhymj4Y+YuruxOSmD9M9aHp7qFE3b3A7
SM51rumHStjptgtq8+hpnPcp5SxsaMwZcyK+jjZQEvS6Mj5p2TQf9JqtacrMfPQm87XoSHSCPOis
kqjTfBvj0C3BSl13xFAuOVCVfWqoJo5NbIenmskEIUq5vsGPYsf4zG/tqt/acL9SBozrONeIC681
T1tViORJ6I2+CMQ/yIExVmH6sJK1jkbObrDlwP4OwXc/hedCkI0EBFvtUHned7FGojcRwxgbCkw1
m8S44bdPTomYNILEAPoPEDxIFM3wcnLJUNk6bLZ9XQ2kLnFBYq6OYVpdH4pR3NdWdpe68Xk2AurS
Hh9Fc36IZbcr9dY7OgsxixxPGhWSGnRI+Dh0NKGMoCrbj21d79xJXSWmBuVN9BD3qqzbDMFMNE5g
P8E1BB+Azr028uxLZiObNItRroF7+vtYK66gNBq+1yEjQ1DPIRi7V3aFa26SKyZJrmesyHS2b3VM
iDa5agqGo8PI2qogI/J9yB11T+trkdfv3eZ/2Duz3biRdFs/EQsMzgQOzgXJZA5SpmZL1g0hSzbJ
4DwPT38+2uXdrupd1buBfXOAvqoybEmpHCL+Ya1v5e+rvSAT0FT3ZHFcnoaWjdkc6fKSuL3EIqWT
PWWn4i5OmrtRdjtC7QJnrcrLTIzCW76dZtkQ2TVg4E65qmvNuE+1xjpVdZ/4vGCUNHPtfrab5EVV
OsoZbf6W9AUBZ3ZHi5I2uYcdHO0ui8vTsKT6ruNYvyPWZ4stsNxjJm30we0da3A15JggkEcqk+13
mdU/c64MgTba0ejVei8vUhtIGOizfq/yQoVq1QxstMzkXp9n99zOKuoGpQ8MWXzGzqz5rORulrkI
S4BoGzjW9kgUuAeFz+lChEo0qDIEi6Lz8MieS4wUC33C7dBEWG8EwHnZP2JUQUtXrNHDlE3nWmla
rAC9fELW8mQCBvByZXzrVvfFimHzDCZBR4CY4JPl0IG0KcT+eKwsuXc1iYQUwNpFE3Gzn5z2vQTF
viNhoTuovfZYR3bGGzhjk1Ek+XhlNpN6SQRyQbe+zrvkk5VpOLIBNaiVgZcA46KluK9EIbF6NUw/
287SWnFunU5HMyrn+5mXDoH9GEO8sVbnNUP/+JKbjhW0us1HTSG1jRRseP7jbmzAizpaH5pjo10R
xut4zVinrM1dgnayJXf2+Tysx6TqD32NWjeNsj3OQTK1XaVmVakQfZHl/hq5tudM2LKR1A7Gu6Hw
emHwVZzLQlzYXVJs5la7bc7Qc9BvTyOBLNJMvtSzhQpcG67ntOFOmPInYSBmh3/kjisXq3Tdndb2
DyNz0Ca1i/cRZKzrLC8kaea7kd8H4UCV4cmx06txwcbfFiI0YFhofmya62XGagyXICIeZqALuzJT
Mw4XRV+8boj1zySA1fdMj7LSU1jO1jvkySVCZr28jZWxg3rUYj/HLezXcPgOS0UosRCiDsuhHq41
fOKoPDSal0EFI6MrT4kybdczRoTKcj3FMS+TamufEGuUN2pcj3NgLLkBJmlZ5XAPh9o5ul22nuZR
fzJmtf6CYUCJD1GBNiI07UnvPD0XEwBtA0TygXsWKG/vvhfKeCsSO/V7Y+rvEcfeTqWi0EAqd8WS
DDfZnD5vUPtwmK3qBLLsGb1u/jinpGwoiF8YXI4QtPPmlePVOEz4XN4kSvMdOqj2iC5Y20losXsL
a6rnAIH2i8zgl+3Gz1tg2K5UHeUco1b6VAOJ8yCUO9+sAbTYwBrfMxM9f6sce3mwJ5KMssH5rGdm
7cMbtD9hoU0DJbJUX7MT+YjZXkVPwfDUtQHh6vpcBbOxfYh4waQHKgqjL/tvPtc8vJgOZlfIj7rN
viyqYt+7bjk+6924Q3acXDC1mqQTcmXbshYYSdLWSGiKW8Mjdzm/6ta1wvw8kEfTlfFZaPmhz6LM
B9qBURQj3j3iiAY1tJMMd3DZnA233Dwrq3uo+mV+JG4YCa6bQq92YUBdQyX8aDLnndM5DxskiwE9
3PCUIoy3YGHva7ddAtIs013Env4My4cIIw3PeGJqjF/IpNFQWuiocTSzuZaiW72875brwiB2Dlfe
DHGpeScpU/jDnKfwiHCwPXBAdgjGBj0nqLWfkk0YHaOrKIyMy6tTys8Nq8srCAVmSNxW+kmdWn2B
ypA7iBqMRX8oEl18YaBifTHSEu7Y2scu4SgE5DA23zH3ykLN5bBc2bBRAI8nG5g1xm81KHXtJqJR
0fncli2kTtgWQUHl4ScgSOPExzHEXPKqRSMRZsUYP7gKhag4U2j5BViI1l2PljZ9sMay9p1ovjBE
abyCndluwP2NQKUikGk2XY+Lcs8rdzKl0Xuw1Eh4qioJ/WF4HXuj97W1JoYRlmlg5lXktWTR+0pW
wR/9npRXk5vhiPygIzbwklaOp1KddlGrX2QidaRCVrvPMTRdpUmBlLBn55QRyLesSZiPTXvfJqOx
V8WXAYV/2KOJ2MkiemLyVHg5oXyRYugBrIQ66MzWc0YZscBdyh0y+sNa8t4r2rnzWK4Jv1LK2k8x
IKAxajhSMHsjokRM38CMW7PkdXL7axKi3VB1eJphnTzNFUwwon1RB6XF1WSlSyCFg5BupjxE34ZR
KLZr7sW8OiILv0c5b+zhUr3n5fCEsgbopUWeCD4NSmYTRzVaSOBgfVAbC1FBtdmelXYesegr2icW
byRX50XxNPcdQxQ8+WAlFIMFVQu/pkIfkrBUxRtSMV0r1qeiqVFFodXy0ypKP7JWBGK217sVAeeO
/A8PtyQw0dmJnmyRXzfJYFxaw+193CLfKICxyyfdTsi1QuaNyH02RuSOXRKu+VA8Ie/GP2sMcdgY
pbszSCul8HZMb1FkTp4tB8wyZUXoqmZzsZzoi9q1ceBms7Un+Ge+axbkkLhOhY9ZkMpH1O4NfPFL
OS/DRVMrNPPN5OPE2eYm6nIhyu6kEOtAQEoFfnscWcK79nTN5vejoueAXPdZc9a3uLb2mA8hvfdc
xZrMUNesx8jJxh3KtH2efFOchjAnq1PJI5H1ocna2ybVgQMmHJFJ4/gIGNSwrmlxEdTpuDTGvYbt
homVvAIxxSUqUeFnzhOedR1r8Po228N7NMQkPWW8fyr9bujPdhU9VSPmSVqq+FUh5Rk1LbSadF39
WLevV9d5ceoqaF232mdckB4oTICowBY8pVQJqjTqOzlRoSmdVP1+WEHVZSCLLllErhn0oFs4baPj
ZcQmci1IbDYat0GD/KBOwsVxuiOGRut1aZOvOoA+DAjT4sH878iHMaAvQscoPueVLKpdmoriwrVF
tutc6TlFXtXaUNrb8m5CWnkYlbnxAaRme5kqcevXGsAgv8pY/GqTQKrHAJRGp26epsHJGXYm45HK
Oju6dlLuDbc0wppEwKtJHaywLYfHpV1RVVfujUsi8G2ZKuKbmXbD1Zqk1gm8ZHvQ8mVL64mWECtv
+2iUSxU4rfZGHy/PpBTR5McqQP54hPJQxdc6Uzt/AKh9ZmwMd3Cd571OHnBA2FcVjtBrw57NRtAC
Vor0Et0X6XxBjHaQsDl2dmnXk1I/AEJFVQdkdkBiXEt9pyV5dGMhFca4sHxxCkbxhWYj3M15xihs
z+WQl2RRLEcSv5AuTuMFCR6lRZcgRs3cV1dV06BxcKjIIkGYW5slpVC7BlPGt+/ciZEijZY1U/LR
+YeGBompnzWfPYoME+ikR2rHo12UqLXzYgw5rswdJzq2Kny3uxxorEzqGxoq536QirGnHWbqos/y
85i57oYdUrMz1zU30UTHgIXFvSq70vFq4joCLbJNb8gKX2Hs7VWEGFzZ2Npw3uTpocsM4bdtLYmA
6NSrPmv6Ewalb82K9w0plrf1F9qaXgSn+26GlnQrW17GKgPm42ZglPN88hWUZZ5FxFeQoem+mgx5
m2oIHLOqOMeW/QnfVUd2imj8uebtT3RnWAp1H0/MPMjboJ8xk2WjF/KtEG8ifuy/rlWNmrA/L8zw
MdZHTLl1dMENvZamE4cKucSb+oRfDzYKRBQffTGnsqlGh6TK0YRntUnhspwmPqn+sBEN1aHnjDRF
C3t1/DLa8gtIuKNjNLdQouZjinc4oI3EjNZ/qqOxBA4672i3eCcz6ff7kXRLPg3qZRWDtiflmVHK
ysXL3BfltrhfpHJ05LBbRyvzmwY8Ks3OWj43hsLoZJomJ9SYM3N23mtLvPAbkemSWRPdlzP5cUtL
2Cuqt67AcJgKBCJKp1MCJBBHbPmFVAf3TsYKL6Rj7pupSQJUh+sTqopbe3XB+NZCw06vhn1nkiHX
ttLyKZYVmFj2gtvXlo9FlHx1RHPpVu0qc6w30nyYjL/1gpzJ3vnWjjBXVCdddqUgXbMr3KCRpS9k
jVOxGb/VPUELuZK9Jo2S7Jpt/N9hBc0wRTFYcZiX4LyNg7JkHpCIldJFRq+ykrdtwgHtd0NrzUh9
DWKzBwIqFep60rhiAv2mkcZ8bJaWf8RNjugddKRaN7uym0sse73Nbt+6qoHYQljxLTmzv5mzfAiZ
5KDCyQfTI8Tabrihl2a4Zqvc7g14s66HTYJUxLxhCcKp1pPrLFqTgMGkSdD1UpX3j4phFV1YOCg+
sZRmU+vrrNmqK4s+YeH40IY0lIYrGsBjPEdmVDN3gDClYrd1jC9dNttZDwrd7Zha/Fg5/2/P7Pdf
q22U3f2f7Ru/U1xwziX9//3jH7sff0Yrtk3A//CH3fdp+N3wtV3uv3ZDzpf+UJVt//J/+pe/z9T/
5TTedrAS/Y1rqSr7t/JPs/jvX/P7LF6oxm+siclMRcOm4lBiFP47rwQ3C9kLnLn4kgRKFu0Ps3hV
JfRARchBcWxturSfs3iDoCqAtTa6TVRrCEX/nVm8of9J8ICKSbUE0VeYZB10oc6fVuk15yPc7wU2
EXWG4CNTcA0hXjBBJFvZcrCxWJQceDFIns0mcIZpr/g5L+lHFzEFIvS7IJ4Gz0RDyPjacNZVnW29
rwBCdyCb8G5Ds16uK6qb/Dldjea66lb1Q+rxDKl0yObBU5GUb/j0cdT3qWJVT8wJbebZjTuOJxqS
djq3tVXuEjalJOJyHzMDtqD1slH1xRD1HjfOtTosderhSwFZLMtVC/iMvo6Dhgyem/NojLO6+FiJ
xVfkLHwIF9wdoetECQz3qeRox2eannN27cchH+yD0pL4N1aF5COUlvPd2Ch7jfhUnPXu8wTVcZ8o
eU/hHlfbo6JDf57NrkbirjM9wLCQQCRpD1ubLARXLCmkwVDlkjIfxYjZk8670Ru5AYh6VSLOBI9X
nmdZXQfBrZSaJ0Cf3W1Hfrh1tZky33lGgMx1rozax9Wq1yP2gk4xruw2nrPdRqjAxgFId986dQLv
etamM7QmaMn5VjMIoZYhQ55iJALBSJJeP8h0TlCtMEqrx8G+WikR6bh80QmhzTuoxIOkUnDjFj33
URQMvMYrZLySUSeVMtKg7wt1266DWjMBZ+qauO86vEq0J8r84ZZ2Lb+5dKrfFmi0k37Rys4scAjQ
94VWn27KB3bu9ksNKdmAdOeO14CkiQxkZLJZlzMcxUs+yGNK7abv2jy7E6IiDTdl4BkReHrTLYxs
1DSVvC0pXoOlJsII05M4OTKroF+r5HOmabYnJPpGpPV831uDAZZSyUkxdVvikAnLjE+O09vwXXSe
bV+TToQSXeXWy/XFPBaksoWru3ZvlVbn71rfCJ24aPhtXttwe/RO5NBiAbZjTozJ+tTpjDkMPc5P
sqC9Pxjl8JpIAwfuWhnmrcIzaG5+8vg1bg31KpZGEbJsUvajbrCs4Medc0uv92T0zHclPtytV3Hk
jSEi2C6NQ1RTpqkEPzIn5KrXOqr9zCqPIyjES9pHki6pz41rxB3rqYxW7mqpLkE2JG88RnYgKoOv
IY8vVtINiAEM6xq5L+6qOYtekzZxQxxU8HukbuyyhuipQdj1E6KTCxB38257Z99ExCaD3tFZbDTi
vEqubmBuve/QL2JBoDLnGajVb5VY1JvKzOKXGMTNVdsYODwIujp0OZfqklrxXsox2yP3jYAr192H
NiGogVPuPsSGYnognbRrqLmfVk0ljFKyNmIgdA2exLxm/KgcpOymZ7OBtOfJbJ4YD+raZ5IGGIcP
eMFib8pV/d7CRbAT+Dy+KbZD+97zbIQZ9ITjgCUYSZ3LXi1CB6wMS+N62WgZD7U+zeRW22P1bjhL
/MhwIVZxWbfmF7pl4IKsg/getXLEEYQhBVejBzgxP04qg7RsZqXjgEggJQJ5il7GzmE2LfiLoGQd
b7AoqwnOAiRgD316JVwINX2yVS48P4/d3NzxtmbIpC1kVCS4MrPIJfcyqR3Pge92cloFdwfoZedj
tsrk1s2d9DBGVflhg3gIchWXllezrscVXRnw31UBu1be4zJ3jmxX5yDj3f0gAHMXnpgWjcmkHvlT
T62mSsyos8kGx7ab9CKRW3rVoOqvVR5PXpEMLGwnAaMHvb352XQmF/lKvd6TopmCuGmnZ5p2uBW6
rM5aDlvBG+35HbY5c2RN77/FNII+3nGI9XnSIT7S9BeNhcnNKlL3ZgR2e7uUZhWKnJ2tRuF/FSmT
+mCLds38rmkzwn0roARd1ahvSFIAZcxDdQ8XseoZGSesWFHKeIbo4290A+qhHEv7s671qxKsvLV2
K0eOn/TLaHmggaagJB356EyMMGxntM5ag9OfT6QeGrHQntA61lfOZCanym3r20bQEPSofnlm3WT5
mi6MnU2m6NJvSNULOnXJ0eQI5iPRjEVOiFE7ru2yDD5ina/QVvSdmCsXuKVWnVk7SB9eaXuN52+6
A6+yG5bMPTesqlIiuNIkAkWoZOdEFU1AXyRf826E1djl9dmuHdZ3kwBShKffvTdA2x9Gp5+P1Ryl
hDhGBhA/8Js37Vhnz4VbNc+xU7a3tIsRgMUovRpmLEjJ5KxPojUWglIruV8oH3cRxBSYnyX2LYPf
tvJBSar9scxXQr5ie3jCCK2SGG50ZaCktJOWacDVhIh023Q2bZDtRNWpnBTmb0U2LVemXIoMIgQ8
Q6cydJ7HfnqBf2MCOGExxSKGLS27lfUkUmG9a3x/xa+iMr3FBzBRTavu87KabEOMlYveISJqw9J2
aWilmXUNDad+jOyRdaqCUjRjn+akRuBM8/XQVG3Y1XCK/yNV+SE4+VfFMWLZvy2OL1+/tG9d9sfq
+McX/V4du+ZvukDe/qtv/2d1vBXOJjWz5fwMcf3p6Nd/o2ZGxmIBdUEWv8nmfxbH6r9TDLME/ZMu
BW4ftaah44RHZcwD4+9/kXaSra6oW+bztV6s7pic16zVNN5FOlFcS3mNu9ZY6oIVPs0pB6DTeMQY
TI+m01rHbu2jh7xwotUrefjnllTUG63trOsZjRfSAoSaCM5yyilNb9mErenwYnRFgR3cbmQwau4Q
EnecXjSk7JyMbcxEeiT/qUa9T3i4qV/6uDCJylKbUB2d4jbL1PK2n6bh3i0tphX4ybNPyB6m0+ZS
G7wZi9CLCunp06AmCsJIJGT3eeIU963Wf7Lgch6BqsxMKe341oLlvIFv2/vNMhmS7mjdrBHUb2XS
+1NWUxViY83QyYh5ZyQworw0a/LHgS3im20XzSHtqggZw4qEruEWv8W7kTw3RO4sPgdKHejxqIVu
YlP9mU1yb86W3I2qAZhPUcv5uo0nbvmmeyryFFkaBSi7SoOK0lf1en0s+yHzVTF/yWaSyTwdgAqq
6jG9btJSkspem90rzn5KgIbX8CnPZHFxpjEJlT5ZT22BgspLqPmDfHTsTbHHqkJGSroRB+VByeMb
pmAyRPZDcEFiMlPAW3NQp4pyIoFCB5Q4ZdVaWFCqMQ8/cDIOYYai1O9Zut44jO8Pi9aUZ7tRp2sO
xOUA6lx/k4ZenVhG9Q+WA9yVY1DJdhAh2Xi2CZoYUlSGM2o/NWyErQQ4Dcs7pVf1h34x+s8otfJv
i9apj9o4pIFFA3RTdKZy0WGjxabav/Bcgb5p5tLlyHWKF71Nx1A4dRmUnNW7qcyQmatEpSp6O380
U9fdiL5GcTv3s+9CMG88yRsH673iuu8b1b31m1awDFdWHdP4zD5jZ1Bd3G3Iu8yz3Ia84gj8VqFW
jABxObC2MN5GbXSuvlvuEJnVF6MVQNdKlRmQtuIZ72Jy5oTizruR4ve6XtGB5nHtHLhC86+yjOWt
WiMXTrN4vclMWdeeNCPlnRk2CT9R3Ak42JPFwhzf33BVppbN+ZUkp5S+0sP7LYNNtPjC+Fh9bmc5
X1tuBvDK6IZzatcmoMe6Ge9ALK+fwaBrpqfk9XwFeDZ+BIpr3jiN4dE2xftxtMvbFFfvvQa/cZeZ
er8g0VqZ8whR2p6JogCeM8b6wOp6O/M6dqmTlzoWl7SU0VFj83gElUM+CUoNBtlUAHS54KGKTxwj
NXVNDkE9btQdAZ3mDi6ferYTUU4bnr72KbecXYvY66aIi/imTQyN1BdLf83THLobn+35uYsSOyYR
YFgeLCvTYx8an0L6qUgO1JfFaVjHEuKVQoirPxJqNoZlTRUuI6xbrC/LrLgojPA/2aJsagZPVQRn
qWkiTpK0XoO1qD5yoQKGBzI6n/XVLrjlMzMlUWUZlU/x2HXuTmLfixgZxDO2GiErH3V3o4Uzoyok
BU4932lwTZ/bLioH4FBaWzdhblWmOp8Fm8KZrFQ9LgZsxFQmMXzBeFosJ0YsNXTqQ8SQc7GeIKPV
/X2vk4qC+gYnXXlaaw3Jlt9DsZzrwBi1bHpo5Rw776QjRPRzCXSiyXwq0KU29s6p2UaFyjD08mNh
zCGyPRqZtuXiYvLzvz3+AnTTVl31rf/jwOv7EOsf07D/n4ZkuqrjDvrrIdnl6/j28ccq4MeX/JyR
Ca56wjBJH6Wi2NC9/5iRbSamn/e+xr2PJdumTyMFBM/tf937uslfmZbDG5Ix2veS4OdQ8HerKfPE
v7Se/rM+dUuC58egTsVRBfGEB/RrHZD0xjyWba2f7aizAZEbJt2SQCVmrjnhW2BTG2bY1ckSbiNY
VDToCVZkDngp8v2gdc012TuD9gKAJbtUdt4mVw2SDQSBdcOxMVBkf9JHY3zps6IN+njhPKnx8fnu
6HAd1r1kRm4l5bgfpkXcD2SCfC7HaLxZsUDMIM3Lrf9fW2h9TdROYcoq/2C3UMCBqIyDZ9dLv7dw
U1RenXChEZWKLD1QFsDkxrJAgUxmZ4oPriHWIYCloX4hWpDMIDZd2UdjKw3cLXMs2AQU800EkZ7F
AnpUNSCYbsk2OEpmH6ulNRitiIGBE59V/lbfqAwnzKbLbQPwfjmCHUECUxTLrJwcHiB2IFLFt0xP
cmbuNLaOd64h4/tVZuNNk0+I6tkYBRirKO4jojz3cmrtQwEKuPGlUZF6h+gcurozZHQcRotqD/6X
9tTXdW+vdTAR6tk3h0iY6bAvIo395t7huItDu8WZqgbAQtpS9TOity86fIdS+LSAytHoRAWNr44b
FDzSMpyyBHLq5ErOYVvnBnQI8Ijc2cxSUbqZaTTOl6wZDRduRp62LiH27PpDjj0n9gYdm1mMZCyR
EXOSRQnpykU3+WaH5ZgncxjtHuCcMhJD3qiWXR3UbhLRlday5Asaoxu3Nw70+HXGXhIqs5wAXBQW
ePpT3wM4VS/EZsleR7PbdePEgZtNGrrnl5iBprZ+5nBdyvaDYIWeKHoTGkoe3f3nwPufxC7reI0x
I//1gfe8VAUkq19RZr9/zc8T73tzg1KR4bumcpbRiPzse4TY+h4crVgesdRysv48/zjkBLsEZ3Pa
Wdhef1kKqL+Bb7S3C5nsSUxx2r/TB21dzi/uOpX4Y3VrgjAP0gKh+//j6RcNbA6RwE2XofgACoVX
5ssvz8Z/4+3nyfrbH/Cn47Wd9byoZ36AIy2PdoTovzfSdlKX1JuPv/9R362hf/hlBIElLAdBs4GH
+yef6sIkOzexKp1JLsXEVlMTYSy0FgDpWtaYr+TeUTckZBn36l79UVhUWMcoM1RdbeLio2qQppEH
NxgJhsR91MbqfnHK4WsKpSEtrjnNtxm8us3j8x+zeWQZCys5vPePS9OHSO/NUwf+9FZC00bMJ1kO
I0ja5v/O91UAsBRl6rxp1NmOmnnRJNkDavt4bH0LjqZdBTwIGKWpRS+AGF47YfdLn5Y5hygaNZgc
1pGUoLAYsZgWV3bPqUt/BdFRZOb0qlQqsjoFIJ3nwELy8Ysa+o2h2PWKkslNlIcJioRBsilZqkg1
GY3Kfo723Fzp7y7l/5RJ/2pcwgCTYuavT42bJK1+PTK0H1/w+5HhqL8xmdhWgrw42x5R/NeR4Ri/
OZRDwiSH72f99PPMEL+5toklf0tk5z/b+vH3WYnu/LbNObCxYdnny9kx/qlG+tua6U9+cAgFYDQ0
07SFzvHzT3vEaFJi0pFN88iajfhHTa7ZfbIBdBizjD5T5u6ZzM81rHG5hgKXLDgYNDtup85PZunU
nw1Lkoiik4kVz2Rb//JM/jcnzj8ZhomPV/n1eYAsY60/hxW6g9PiZXSNoxwNcrISgxGFmpSbRQAn
X8NduXdrUp+7usoM7+9/NqOpP553mxnLRNtgsWu1Ob23g/vXcpILGeHgkDbHKI5eioZ0lGEaUvec
uW1lBSBQ7WtNdcDQ6huRdjZcvD7kKL3Oa7l+2N/RtfW66Kc4p8bM4OIhqt4gt21TWXd24tD/I9w3
j9HGwxW1XoeGWqNZRW9JqVaw1jXGrrhJtEWluxRs/1SnaYBIUwYHw0AOl+cMAFQ9HQwhxAZL+8yA
GDVzJxFGdE51ZW/03rbKh3sATCVpCRvcV+k30C+DcTfxceZKH5qw+qy0rYIu2n4c5hVKtLE2mCdt
qy6R9M3xTkHyTPzERhZelCLyM6YMnlx7wMOrPY0YnEiU8uukRBq6IYrL77RiZQMXw6SMAmuDGTuI
hxg/qTlAcfU775gXwDo4xDCH6Fut/exqqa8YFERMr7Xm3h0Uead2iMsCwgVUtGYqWPcS8BFOj9nd
TQNjk3DUCaX2Uj5K97i443lL+oTTvBpJ/yiGKkF8YE/DEegULNxSK/v7OR3guwt9YnOVWkINC7iS
jldGfQaAm/BQocAKWDdNX6silYtTbULMCPMdNjYKzxqR1MHEnqUgX7VQw5nmiy0XhwxUq7zNynYO
u7hhkTbQSiCU2TDWsTqLEKZiCx9sMm8Xcov2MPohXyfaGOI5ZYpIWC6fVBflLKTsleBDHXk9/OxV
QtImq85+S+y+PmC5WXduXkPcTttqDRHYxUhjJH23T2k7A+nGQb13NnJ3pDjziUSS6JOOxeLgTAn2
DJypyVdjUscb8Z3+nZZ28RWy1aYhXLFcN2aKQ8plScmt9x0gbtn4BgI+ew9JrEj9gpRqMJn1RNS2
D8jx05nMerusRj/Soyb25RyRFOQwLvsoZRKlTN9auUWTTx9ZNhI5NGYJOwMPI/OonlmQt+kbl2CO
yL4kneum60i9X4d147TocnyxwKtDNmXr8oa/qh/wLgxzy6eiUfr3MvoemwePD6dAT5zwrkcRp+yo
DpbzuIhywVEHGH03jMqaPix6tSyHZUR14ytRice+KtsixjNOovVmumAyhUGApEawnKSVxVNGMltD
qlaS9uV1m0AVDBpVr966CiO7aBciW+BXVccFLtc9G//tMEz4/TMsjzdyHeyLNkBWYKbm8tPa7Xdb
ksh8aKOVxLXG7KKOcACje+5Ti5QmRoE8+jmmj/gefoXHmbAt4jk/T4yb4YebI+6mZOKDvCP1b1Y8
jNzDFxXhnIr6vDXVixtNcARqra7e2o5A+6BWiKT/fpQT8cTzRCKMtiMHl3M0U/rxMqfa+invQHIC
YZ50HI/EEyB9WwNuArG8mcMA1vXkIG3lP1kMwIj30SJiA8afWKfxpSQGIu08hTHV27D0FC1oNLur
ql2tS9MJHjEJKJUSTuxM5TYOw+DFaPVmKRPIuYj7KJE6Iec76PjajQG7sPVS9vM3rZmzjy1jRlAB
dsARYIfdax5b/qS4hv9oo3zhEfDeZSh7LAUZlXjqGCZ6qw64OgC9a78qY4l4lScnc31SXbakBcci
kG5ICJsmisuePlcsVKE4Lm4ROBZ4/Ahg8DFGjbHLpq760on+SSfs6zi6rjT3onenu8HK9TxQME2M
e4d8esPbct1YFVRM2AxTRqEgpuKc6COwdEVhGZEgw37UsmEGtJkM5jvZOBZeEuRgYTUhBtHIdvBz
Yc7XRk7fzVYjQQMGSYjMcoSxc8NYbOfMrbjSkbEcXZpGZptdpDxm3DOQKHR3y+lGMe6JprA1Vnsd
rsShQu8NA3bLQAMUv3D6jZZsA85x+t0YRPq8wdK7DZv+/R79T+H4rwpHXNpUFH9dON5+LctN5PL2
p+Qs7ccX/l5A2ga0a41CEdA1MB3+7x8F5FZbkgnnaj9qxK08+llAar9RNm6TNU0XjMPMX4Zu7m82
aLYt7kowJttKvn+jgNSszfT9S6dmAPEycK3T4kIOEcgt/lgl5bxj1qJWlwNM0mwJAOBzW5uQDC6E
sAAtwxwHOZXNOVOWqbdQaGhd2x4Np+LeXRuij/wkVzEZwMPNwYmCClcIIIjBUrrv9dhHN5NlLVfF
ItTASIeZOJ+CUSINYdcxyl6MYMW9CnJV77i17XWpe0+Du0HynkzWvSK06lNLkPVpkU1yoa5Wd7ay
rk+Rtvl0DWI3d62LcWCXVEXzEGct3jNCICFJi1m131YJIwQUSYVLqQIwM3nsO7KA8TdJSUl5SPE5
fVWEiN+nVUnPM1/zYi6VHAIWM8Z1AvgX+IvNMY18zGW3gH1K21UKJYDrxPkVrSO0/Crpz+PUKXsR
ScDMaoTzo+rHeUfJBFLXJmSTGRQCqXlmhKi0eEgxcrj4UGuc1WNu6k8O5GpfKDjmvEEDPlZaZJ+U
aFMPGl4nEkZ45sl8EKdpdYvbXtGtkJiG4o50zepWUmnf4KczNI9lUXkybcSB0lkp9KbEDgGIqcSY
OMWZSIBY3TGKZGHXZjUa3tJUnylI++uhMl4gFvcPokMavqd0xzOkKTKmeR+cbI+PSP8EgVALJVET
MDViiSt9jaKzAVc7WHQV+xk4mrNpjt09uw1H7izIUSfAv+q3TkFJaBTi3h5vt7li0BFcvUfVc2sA
NKzwG2j6RSjd8FksdfzUFvp8M3bSJODS2oH77n2TFR5nbl/s9XLOT/+PvTNZbtxYt/WrnLhzONAk
usGdEOxJURLVlFQThKwqoe8TQAJPfz+o7Hvs2j722fPtgV3hkkSRBJGZ61/rW3jPw7Nfp+U94zhx
kwnzSzIKejsqKhMnp5+Ilkbhw9TbDWFMu9iPDMX0ypCEm9P0SvGGfttrnbsOlRgPLE473PjehkzX
GMQ95WUhNGvo40MV7lM/tJfet+yDnrZ3g7P6toJCDN5D5saVi5w7L+MXhtEGufaczD6kqxGXjynW
TmnfV1xtATD8U0VTx6rwGoeqr+4F5AcYD0UOJuasiJuSxqexi226PKIQk6aRHPMh1l4ADkaHOo+b
q53X9c2ET5VAaIeVGT75pjXUEOSijS/W0HDdcNnCgUWx2IG5h81cxgnkVEF+jtMQaw9r03Ua5VJl
mYgq2jmimCLjCYiYSrZs+MdlC23MwunX6RhHsXfF24hlLJg0shoPpom08UCjiG4LKCdZbDwbGOrS
DaS15OS0unsvCdrHX5SYkU56mEPWlkJpNiqkFCceH6IN4VCTg2lN8CknvkTKPrRi+F5GpdkvyrfK
9DBWJmC5vJpTnk2q05S6aytylw9DAgfqAT70soGNPnezdGMN6WuWyRbkwPyjTye26daZagz466Hj
SMOJK4mi18JIoiUpZVAMnmkVEFHrs6hHQW+ntcf4rPDxqFBmYp2WnrdpCktm0X6Snnjtq3KU724G
jdx55TXyqfTLe1kd2VdazDrLMJOWWsEAp3LLj5KEK4RMQfhYZr3DOL5BEwhM2Zqc1DXm+f9Zqf83
wjB67lJk8D+v1Ne4+vb9vw5d/laiY/5w2Ry+/d//89s3/r5SG78Ypm5iDmDlNRday/9fqV3jF2bp
YgGo/Cis+MM6zXeA/nMwFTBBM9FnfjfF8OMQPj81I/73v7FGoyX/vEZD4bMgPfI78HsBfPzzGt2Q
JWgLYmKYEPH2pVNcUY9uymQTeT6leKb9MhbDcIPVJVmlff2SR7Z20EeOLWDbuSvP8VLPKop7fyjK
u7zXnxmUEW+uc7gclRgBhfbAnFoDEKuYNHebQgFbup4vdT6QKFRIqGps34C93zALueGOvgslepNs
bR9VZSk2GnoPBD7tYXqfXApex6BxazhkZdUQSCP6oQhiIB7MNBHpd47RWfQOjW+VGqndyFr6Y5hw
tTL56PKU9ZnCww3k4ItrqR1UrDqoo/LDz8qb0Riu9HdRsJXAqoB5hdX0TqRQYohaBm2qrVScvLGL
qNZVM7/bMuMmarxXrvPSTN22ymFKtyRrv4TN0jjlOStSzQCS6fIE8+FdDGm9ZEP+5oIh2+rReNXb
7GZ5BSSrIK1g+Uda09TR4TreWjmZNKtgRtRHbryiMOAxssarV9Kw5ZlOdGhz/50dgL8zYrGPIlzk
vVkd5oXsj/DMC6PrHDOSoxn3JlwD9ejE03WsxUtsZUfOY29tk75Vs30haNg6VDF0G8ETGkXyQdL5
TuS8V5MlCTXXnE9EdpwF4pPiYLVC5aYboeKFIsWHwRfe1IptQLxJsiXiqS2I2Jr78WeztIiLt94g
RanT2raS3BERwLtNLfgCUHB3Y6ffSROjRDyfDC9aomL6qXYrLUAH+LByvsw2kpssUyd2jfYexxPx
LxhgmK2nZ/xMtN5JJ8f3DYgGGM+4GhIkkdgX87kFeVVNYPVEE5JIVI+UQK3VVI5BGbdyHVbJGw3I
/gZ+BbaU+TRA7uIG3kKEaNwXGuJ/9Rrr1h9B4DkQsybSipQ/tHtGv49zY+8TzNFcqNY+KniPFsZM
kMmBlamfT0410XyFkQRLjmEdfZcrQc1SrhqzsFZ1pz+XkfHuWyPsFogegGryo+EOj03bPwqVfxR6
ym2dFBrlSOrRCo0Ya5qstzkHSIguGsc0Ax7Q5+tulM6FU/dL1ZTplqzJpYYkvJXL9/E8V7FyuRQt
5yVx22lPGHAm5g043tTg14fsr900nqg7D4d7MNvVOleQ8im1soMJ4WnfQIo4NpU90IDreAc1aNpt
Fk85OciaGi+tnrY66IpjEZO/NrXceqdk6us0tM7Z8LKa/QZwu0asqQIjy+UXjbV2s3l8C90Kay4u
EuS9VDTlM1D250Jp7A5mAWyFLCTpzzi8iDL7Sn59CDKVbxTH8ICas3UtJyqwhKJFraVfGLMcvZhH
r5LpynHpQtXiu7LCu4pV9bnS8C6R7rLx59hvqpzAcJQm4XHoUBvAv1iQSPrVs+9si6SAPjJV4Z0h
iXREJZf/nJrvlQGVpmuKGjlGhzphUkLnVrxvEx+BHqsgg3vOIQol/VboLhWOJhfdlLkvruZcerMZ
D+HQfmhjexJOdvzDovMXavgyX/vTSWtJIy3ETj76LjrgT/O3hPF2zzy52ouBmLbVNzIIGYcndnMz
h4bzD/r3z5MBj0cDCYxJBFCnAXjsz2sGm8C+dCa33MOQqNalAVICzCqmfm7of/+8flb5eaRFaXd5
MH1pM/rpkUbXVVYa1hWgzewN4QqvFLfjFGN7ABijqw78Sd/+/WNy/v35tbSIH7hkEICg8t8/P7vI
Kv3Yw+DEvsyON3Y3PJL0BW5Pi+Co2XmwPN88J/XQcQP8+4e2/mWusDxfn7SSy0GcMqWf5grkXMYZ
sbjcd0VLprcqvLsJ9Xy5XZzIMmZ73VfvY0duPxtJUqVUznIWLi2Mh9N7TAwhKudTHy14bsve+36h
Bbj/NkQ8QQhw+wbhCIEJAAxTyxu69LYF3UCqiJ51Oy6IdIoLEWstUFXl72ybxoKIxFogPG4Pf/9M
/+ISgmusm3h9Dd02F1PQHwcoZp74RWWKch+bcCsq/U7357tibpt/eEWXcdi/vJvCIK7n2szF/oUH
T/uQp/hLrlU/p6YALOZkJGKjI07QMeXTQullNzIyivt8mO5cqRf0erCGijn6aAbuy8tWJaVdckV8
6hRpjAX8sX+k7OJitcMu9rjd23VSYMjB7d4oU71EtjntisisNyqZsOLrLfTHTD2rlmW/NxNxlIlX
YC2iwkCUyUeYgA8qs5x3UXnVjtT4R1jNz17Ub2fJSUPV1j6e7H0cl3B3YBKBb1CnzNVA2/fznTsh
y6P1GUTftK8tDdFo3+yx/v4N+4s7jCXIQaLmAPmzf0YCQ7GtiBJb5X4ejc/thOLOhjeIrqDR2v/9
Yy260E93M/jaS/0CKDZGfMvf/8G03ZoT2H4xlXs7G66iS45F9U83zM9P0k+P4TI1BMTOv1HRfnqM
JG4ymet6ua/8od52CZl4jEzvy50+gSG3kwjxmUk/mWZextCHSVfmR02FX+iH/BV2R4mkPID9yFNr
jymRRdbn7lRPxQ2Cz8fsjCQlqMPZ55ZDra1tjQjxc3fOE2czePWTh8CycjovOogpmQLsCTS70C8W
IC/VW7M1YXT4jbnDiSVXupl8UN2SMdbMbgaVHTM7mgKEaDaoVJkq26iDkrN4MOjyWpVmvBHW/E/t
DX/xieW9oOwDSwTlcj8Tuxd/s6qmotwbOQeFIYYpmmDgpjc04zkzcVgxXUjX+eRdCsZkeL1aImpG
cStTruUwK+mnLPvtGM7jSjpGhUSmv4xpbYFTw/VGNuuytBmTlrfBlJm4HVruRFRNVZS5Ts9EDd9n
yAFAEB+Uxe7Qb3jCraZ2Waw/T2zESJnH9c7KRwa/4zWynWUkx/Upam58nTNA4NCwzBVh7u9Me372
63a4+fsL9y8+JKwZyz/op5zezD9fuGPU4HUbh3I/euWaLY5auSO/jkDhC+voH94RsFL/+jnxWIW5
rWGd9/7lM9kIa0IG6iFEmF25MZwOikWYHkNWKt/g/ZkZG8Dh5YCElVvSuckOMMpvqHOHog9+h+GW
D5emGJqNj963SvJOrsCMEyo3zhpN5bkPVS722e2rsrLWVt29F+l8VTmiq7ssxlxmkZW9heOySx1B
r836TdOX61RVZsB2FVRV6gEctC+fx8tZKItmYr6QXtijo0m+owbSW4e9JMQv44PywAsvh6CwBAM1
yoysUT8+JpKDpIfyG8wNRz17HuFPEtubBGE5a2BqYtzRL3UkrdcgqfbrZBGclz9oBf8nHJYLsu6x
0Yu22ywfo07Z2PHGRydaDhB2pvF5AieQN+yW9DC9UVCd1m7NV7foRk0KvKoEnHj2bfXeSgyN/QLV
zZObBMMzmGu24iIXL2Rrr6MlGPxX9p7GvKM2MKPFXUponw+wlPmRQzE+RlaWJBq4MPl0OKO8Ya7z
NcZ3fswM+zIQ/rTMdgqWgxFD92Q3NtSgEXa55FK8mC00oH+4cv/i481ex7Zh5tA4ABX2z5cuHWop
vGG0zM6d3skFXBmLXthf8OLZfKyX/dfnUbuSvrGVPju9z898GcvtNMKmIE7zXiJorTNZphuffm5v
aC0XxAYcOhy+5QbW8bTPDRqZByjr2AIYxjZlHr1Thenf1K0fA6VgXZRz7J9L7uXB7DIp0LjHpHJ6
Hiy2W3pr1YGjJ32gIuIWucfOOuJgyHoYWxVvCNnZg5uSuRy4g5KJubY0fgd+n98MfX8Vdp/sqtxR
G4Z91roZ51MRj4+MqqHvQUknCTC9U6JSw2+UV5fTwT5LnMvAIsIhs3+0CMIsu3np/r6+/mcW9g+z
MNJiBpu//1lhe6h6Gf9X8IYXJfkzl+G3b/1dY/N+sflRCHbAF5iTcYH/ZsD0rF8Wqj9VBbxPP/7m
t1kYLnOYCyQTMBM64k+EZAtvOmudzUdiqSvCzP7v6Gz2Z3fNH/cbmLZ0ig3Y0vN7GD90uD/safrE
xPuRJtVeURc5gorNLFSIkg7omLzG1im5kTPITr17P7EoKzRpurmgjlfrgXwXaCGrp7gxTKwvThdP
d5Vjlg9D54RfcXyrO7C3Y713x9ne1+1Sm+jzGp2S5XgGNLZSlBhkDlxgXMfYCSzgcGf2+fGF4RXn
xRxGMPmSJm8AAidMikm1sstDWI4VmncKsqvoqS50/UlsM60TtzHD+LssDgUEO/SAjd5Qg9KGE9YQ
3oISY7oVm/FhUF29GqqJ7K3WkkeRZmgdegplmDR51oG7pl6CC2uGV73gl1o3RSi/8ygGfiLIX0YQ
9oS78YrQp80PzqfNZxsqBhKnhSws4SjTZY4OAyLV3Vg0iH4kvOF7m1bKO6YjS/XAnITfZsfmDpwZ
Y/elnjVaDrB6d18EAbMv5ahnV3JF6i5USXw79mH5WGOQupUdcdkTOZ/IXsNi1kEdxUxGGK7lRkhs
rWHAQL+ldw8JZto0LB7cp4wQ9KZuUd3OQVW58NDm+qsRed5dmLOTWXEv1401sEyQAH4+VlvXKzqW
M/eg6qK+hVLk39ldnMRnkC/2vuP12w7YQ87MN5rdHMfjOe59AjnxAOyeeG71YBiNd69xjuCUQgTe
nzx7XxisSawxxmOI++1AkY911GBGHDCVVbdZ2wzaw8xsZuO4qXEUHXOpJs96wdpsksTFzw9OtQeI
QK9N8ytW9Oa1xSbwhVmuoNMB6ctZnAG0EGkFwSYZSxLX1G/eq5pBx8Sq/MAaFcEonjGI+apFY7IH
6ysCXgcSL9dscy2xjb0Bv/OCrDP8c11bbrTtJz06CpWWyT50Gzkf+p7I0C4Je+1shhqd7CP+p41F
wwDUwo4BqTzENlOjVTTW/RWDlJ2dY0v5d7WnGdbKQBl6KpkE38Sdpo9RYOWgoIGspSifgUPy3NpF
atL9cEWv2lhPK40Xot1PdlJ5rw2uFDxx9BVD2nWskPdnsbphsO6bceO5nreNaOzAOxWiZMmjdOpe
P+QY8ZIvZt35oJH5Z0Fdm/oLjZ/awzSCBjGz8MYtiuGUDLL7EjfFJfSt6Az5LvHfU1tLB5NAaVEJ
7RgVugs8giTGk23hA0tm4H36LGcwhlO2xfUMqcKC4kW0fXxOpAlY04+rG2x+zaZjDUt7I6YPdzmn
YQIzILpxDT0zO42cPR9vDfqmFe6qtqUGlO6KosZIaNTrJDWbJZoYkbU0u+gbiAhImRPtB/0KAEu/
nqhlOtGrmx4gCEDc9EvaNbyzTLsQR6bRBb5XqSOdKv3GJbiAtAxMEsfSDjVO+wbqedNQUB0QC98p
zyCbnpjGCmXdvYAaeZBzF61BLi8+NfuZYBf2nL7v2cv21e3o6VfgN4yjW47C+AgJXAiQnUMOGsmr
nWgbll3AfLc86WXdfU8n96LPZvgKYWDcq7HJH0qHzW06VF0wZaT5BNH7O6gz1rahuJcZWzztBFbr
pPGmHRBKGcRxl28nA1LvUn0RGOgBRN7bql5n3vxaQTlbUIO3c93eyDELcVfFqJVW1e7oH223qaPp
N20bjrdOByiNWO2v2HCaHawqb5OEU7itMAIGZWh3wQJJ288Vm5l8GLQFNmKcIEENq55208UJtY6o
wYBUOZVrAsbAr2TVfhnTZtzrRSSf0HskF8ao7aJWfUC9yndTnE4b2Y7G42CY4VdIrAR2VEhtI5ay
AiQgp4xD73Ba2FuFsE8l5XZb3wdFQXoGJAYN0OLoQVcJlKa5930dA0meWZrSokt20hYFV4Uzu8Df
GjKKA962dOM1ibz6XRM++43NR9YuKPqoQLQCJ2x+hRpccTYhdfRSu3mBF4rDdJiY3rbopL+roBG8
1kR/vvhtpG3kQMa/ApN/KT2zOk3N2O4Lq/DuLf7ipnOUdstR+tmNmkIPDJ8YL+x258Iw1IAXomRm
HG2VRmc/KzwfjcxuglwmeOwzk13jqnGSeS1GTLO2FFUwmIZ1ocwWp2wRqxaq3lJViGNw59ZuBjks
ytdtHfWrRuu1Z1nr3ReuuBKqeT/WJ91qr06YVveI/frFohN77Ule6T7nMhDjVldmB0uaoY1pohwP
ndCg6Lvpd4sp2ve+oCzbiUmrB/hbRmA0wpmOJTIJhcRTQ0AVMv1TRXTyGvsZkBCvjzY1lpRzE5pf
Nb//SMixvOAKgh0xEYvqhP1UClu74TOVBaaVDavB4D43T034FLVih8D6NXT6d89s7B0oG7mawxl/
dzK9TMPkUzBcmWvXbd+agkbewdIPGUgZrAFm/Z3C2WGVpVq1pr8z3Q8mIzmorJNgQBEad3nntJus
G7P70nAuZYRDEomv3xTSBDFBFiKRwRi3Y73pjGK+RJMMN3XRfYNQ9MgYgq0U+wvUGIPhxQDvCF7o
muki1TjAzkiw282ymYGqKTnVrQCWWpuYisk3M8seNdNhfjY2+tfYpACgSjz3e2u0134wPkJOH14L
5drX3NeSVOy6sWWyU5nuHv0pnM+13gs8Oc1rFXEWYBZ/JHQdcu+s681QNhmdSwOkJTUVBwotSAbr
FOI5xlMyThnQbnR/0sxLw0qH1JAuzHSdauAhr4+VVA9ijju6wGn6ywc76ON0/ibZfwbS6qsHZPsB
yvLMax0W1oSeAl7FZgy0msqu2AJEKVat5r2Hkfli4EJ51RvbuiUXQBm4Z99D3+C6st8Ls6CYYO4Z
tEHwOQGnqU59Y353izFgX/AN1ROGH1ibOoCfM+69Gi9SJ2qxSRrsTIPnxDt2LO7V0KaIvNCYbnV2
j7c0mod3LQSQljcd0NUuicGVT50IAChziTLBI02pzDWwBONi1emTymqHqWrc72oqr7A6UX9x7eO+
CmDLr1xwK7YTVSvBkn7Wms5Zd878LNNkt2w24Rje4uiMAnDInPIqQJ7RngFavoo1/ZaS8ts5x/wR
yy5oaW5O6+Irc9ESi7t6HLv+rjbkrYSvz26N6gxnRmmTxC2BtmTsAfsIehgfc9uD4bC2LTJSK+UK
+4xF3Ts7RUPu2GlX5oRtl97uYr4z2zL7IeP85+D3vzj4ITL808Fv/Zb9VI2zHPv4xt+Ofb7zC84F
w7GZnNi2+ATr/R68WzJ5jMQsTEvCNTn6/bcJ0v6FFlXzj5m8370VJlU7iwfSsXzj8yT575z7PgNB
f9SyQf5xeoQTyJyDUSwznT/rKnSJIxuFjXbCKj3cUydbbGbRwh/L52zj1n231ufBvFq5g024IpNh
cNM9LG3y64gmkceJc9vJ6swiMBrpIUfo0HBD2qKCsjLSwAXjQBl7dI0YEgiGzwBZl4yGKJ/HPrsb
Te7n2bj0qmQIIgbsSoTZRTQrSig7ItNJrorcfJAleIi6prBlRs+6iHHoHksLvisVNGI99W3+Tdf6
1eRZT8yhPqwaihCNWPeTP7HJrJwFCgooFI5xX1wTfO10RXjNaXJjhEcFMgQMGtT3NAcLMo2Oeygi
VWxSYiJHgRtwK7ueu0dWzc464uWkvk4zcTsJ2Kt0sMOyclXDiHHSgXDMeqtviMOwzbIb+6y33j7P
zWutU4hiIU/dALU7laEqkCHJZUQE5DZZnE2rpvHCrdTrIuCCqTYeJfKEoDOsI+zwo8wCAFrK4jRL
SlJcW3OPBZJpEFac6XpBiY8yIxygqqRIEMslJ5ssnx8am5V/nOJnjq3mE34V56CEO7yWBhjzmPjC
WidVEF7qdgLekVcxyeIAhKmhn4YytOaHsrWyrN8kY+Vp71muDNRwcjnajC2wS9mWl+AVA92uBIcR
IRu5Igs4XRur9Kgi9HU6bHApKA7tQ4OyiIV2j9AHA6Yo2YwlBsRTVZBs0RhusYokWhFLqOOdNeA5
SOyzm7Ww9Q22YhstmznFysHnBpv2IrtodHfUGiKqUhEdgjXHhBb+YE4bHUGIivmNzSls6Fw/qGlm
mMujG5bSaV8rM7Sv7cwtP2OxrhINoAutZG063pOkKXbljwgmeW26ErZkjXS6MwX752XP+EmJAOcM
MkIbpoUfAWAkL/zA/MGW0H9DTWQ/yBMj1ZhwKJpPKIWx8CmqhVQxfkIrpk+AhfkJsyAvqdbJJ+JC
6xfcRbKQL+JPCAZeefZ/0oGNkS2p3FXpN5xToqUHsTHDKz27pChJ9wLXSLM6fg5/IDfSyTQCcJjg
oofRGbbYZgB09E2MNcCQZYm3GIIHneLaJkHPjIJxIXy0n7APa+F+ZJ8IEHuhgTQLFwTWf3TbLKwQ
Z6GGyAF+iPOJEuEX0G9mvbM3BYmnjVqYI8lCH3G6tnz2kSpYXT/xJOITVYJBvD2YC7+E6r7w4NUu
UBPi6i4QrYV1YtADQRvkQkCRnzAUxlSAUYyFkRIvtBQi7eUdqYJo5xJfiI3BvvXTIXoMPzkrn8iV
ZqGvfN7l/7Mg/tOCaKNB/t2CSD9VhOr39kefofXjm37XQNEzBf2lqJ/iMxDAAOq/RVDoWuiPCJH2
UvnGEvq7Ckq7HEsnVzWMLMc09D8kApxf+GkWEziHGhjIWM6/sxqSHP15YsXDw/vgR/JbLGyPP6+G
UPiqqsISvPc8kDlYtSovaHXfpo1sas4JQ1NVhl+n0rOxqsPwe9L7ms0fgSpKGqL+YlW0kfjtYFGN
EhrhpmXqfxdPUU13TZk/VuVSx4qn8tCE8jEcQuUFU9+8gZvK2gQ8exs9da1WPpsSJb8uRromB6TJ
bzalE6cqJkcmICS+lXpDGScHNfvNqh2+iFJq/1k6lfYd3LJ64mRfqO8+CVo3PSadGC9x5W5ahmVk
DNMTpY+1t3MGpERmQbj5VpFGAUIv8XsCvq+0R03YDCw5Agyb2ktJU6JNkLBZXFKuaamL0ap8PTa9
9qsDkHY4dXLweFlI6uwZ7UfntDb6oM8cFm2dI+wm9EaakUBOiVXYZb+KYi5PEVk0trazWNutyF7a
lBmhbYRirSHRBnlojc8Ef6ZrQf8AY+huGY0gQt6F/qy7JLyQB3S03VfZ5cm6xznxxE0hXmdJSq1a
Mw+N+1x3SFjsQZSGJa1FDcVOHcIyC/3FQuHOQpq39B/Qya2hsj+2DQ2cfS0IPjo5ubXPzmXyz8Yj
HLLlVc4MXou48o1HP7M5U00mmsWPbui8tvnx0sr1JWsqjUuHBNQHruyAylqwkoqNZyNvrLzYpxpb
axtqOT9Lko02p4j2848/WmppYmmdFWNKvg7yC99jW/i0zjWt2q+mP6OsUvIaPqfCo9bZ7h10rUEs
JvM4oj82oprk2QOijF4vqSg2eg2TfustYqHfCuPRNGyeBpRxxnZuxbqmpG8drFjabzVid7cTktMn
Zo9uPvklu4bVtFTdm5GxFI+yCAIPXV4Us2lFChafSlga0Sd+gZEKURp0IxbgoBhCqoLHpQc4CkGW
r+0JDOzaU1gn1p7LgOASDvkYbjuJIfcg64Ey4qhK5TfETy1IEGlQvjg0J7ziDTWveZpSw0tVCdPH
FYIVfwEzhR+v4B6AGZgZ5K9mkz1P0I5LyHpeunqhlyMrq5i3Ze5k/Uq0hHI4reZJhMied14yOOfP
R3Rc0NDbQaNResyh9q5gYfL6pmMUPo9tRgsrG3kaZcVo0qvatoZ406eJtlYRKXDoelu/NqbBaKSx
VbuPktQW91HaU8BrsdoeEithWIuSQVt9Y+LMXEVWztOaCs5ycZg7X6ism7Tnz9/Sy+c+2tPampQB
uzl+Wbt2ABdDkjAufkv71yrPOouyOYwcfUCNDXW/KHvUk1MwzFvKHnV5TZbSwIuc/OrkM30/TS1l
cRd/SpiYe37UYY6p5gRMMVEXttwNMtJnk7CbNu1eFLoxbZOmzj/mGbQlCoK2XFN0ElWryNa8Ylf1
VCyfXIPSSxToTAUL631cS9+c9whcGIhH5uVDOtWveBHZQetVj8abxyUxWl/QICa9PqhqmxC0bWoN
jTMm256+QPUNJk7MF/Lt4Sn1J/+ZN9OJ10uc64oblI0BFOv6VYq+C0Homeph4CoG3uMVWxQZEH5D
ZJPHlN17qjHwYhbLxyL3c/XgORqVySYK0cpsx5YnwwtwdnSh8eyKrLJWc2Uj0UrStFT3+CXtWrxk
w7xXvu1SReW77w3YIKIuZeVZFC+MqLImdRGHCKzygaEEr++EM/S5dV0O6oBABx6wGG9HwxYb+IMm
W0aJ5wYLJpS5ohX1wQIhzOzXi+MAs1yEJFWXV9jgziJYkqdcuVlsPvnV7G7xaE7fhVtYxxDX+D4d
PONbbruflizlbnVugeemdZLvVqPGR1yl06EuymIzpXkYsNd9wirePsem6NaIRdSe5r6X7KjhxjVN
9/LZUCWlMr4qqfthCFPCswY3GzEKsca8O5HvcZFgUncSNKOG1uuUpd1JkpBHsTKXPs4Z3zh9kTbN
UiNgVJoOCX8k4eye7ajh7NQW35n0x8hwHqoTyliDhiiVd8lH7WrAS1FEagzOO5k3dMY5h7vc3M/C
YmKn+zs5OGo7D9ZAIUVW32D2rAgC9+FdOcBblZOLuqUxbTHK8sWKRpy10u9mMHt9Yp3rrNTNp7C2
qmdy++1DPoq7mHa5K+BiqM1Q/64h+JwHmiNjAi5KercNQh9hubze6BGeoMgcFVAp73GOTOdLz2lg
VykbKZ3S7crn80Gd435oyfgzQt3TQwgjqzbvug4VySnq2N7k0GrPYzXnwRQ2Ur/v4qraKHD+mzxt
DSwXcBNXHEzjegNvoNTXZIrGr2GtijwwRG+jdRV9X+ynJs/JgRuCpjmrqQJP6fLRhDP5mpgc7FkK
aXPpU9EDTtTqw+DAughoD/+qWN5P4M/7C0rn17H1mpu6mycA8aOqncCFJnBGjQIRKnzzYcKXdJpU
atxTcyo/SOm3XyfasJs3JfV8uE/gDEYnAkiQ2fOsDOqmfTGnObyPYyNcZ9h5VmRD1XmQxPxycoSD
67THvrO027aVzqYzSTysJnL8mJPUuVnU+dCezPs0kcOrlzjhOipi586vfftW9SOA6KyEiLZiOl5f
AHNnN3rYmOWa7Jp2DwnAXruipwG1yN3VIBx1rLui/Jr0EhWwqp/CvtaPmd4+S5bETUzP95qWoVfD
jA7pmHZnbbLFyzhGFqf6jNYNI+yMTUg146mLRHRreVV/07vt3usxlWWuibdOZzqzcqtaifMYS8Ez
9IzAjAUJa/zjPYSdSbvQmGHudGanBS2ge9pOvoSpcFdR7iCZmpUISFhlawJn+dqoB64DE7kzVtT0
RZYfzssUCR+mwxK+RTzSFabK2rr3IuHceX4rH6qWSqpVi5TK84kJ+81qy6F6uKnazF7VffTk6A3K
A3OTtWGpOohK+td8aF0PML9xDKYE1rZmaSS4xCln3dT6ks+XDKdXUxfHd+QArC2Bs+lRb9vhNHXW
At/gGwcU0hvuQAOstC7p1rLw7y2pQ3Mve2rhpSnqEyOD5krrUj4EKMXjhkAZQ/OYDrljT6If7rij
r9vQOTBT885VFk1PepdjArOL/jnu4xdcMGFg24bHhkIN0dPAWGHldgpNqemso1MXaq/0yGT+GXtb
p3d4HyA3jM6qKHDvBp7bYyieshhijFNIMoHKbrZEaVgdc0xkQCCKHBFYeM+1zxMfatU+MChxt2DR
w3TDcogOnXYUGi1QTNpmAtWVxZVm3bJbkdglzjtFUAMEQ+iVHk/9SbWCwlrTVEzuuJ8yVVWxF7jc
b76lTe98oOuOhFIce97TfJq/14DP9z7EvU2+bK2YNbRo8BMGf0GvUpAXqYOhoKk3aTkkgdd7/c1Y
U2wTTjkE8qFZemNd2mvSYrjMnVdbT6xv2IdL7O9DQOiWhiKZWHQv2GjchYqca0773Qw2zm9XeOHY
FpSj+DXD7x5tfafk6D3o7AUzx8hu4Qk8REOuzmVGfhmJmmrmtPPC+45twEJcp8m0nKzoxS2GssLh
jZeDWtXXiGD1dQ7xUq6KKN424HnPdmfbl6aMm3blN41GTYXdHylykydlNNPOKxN1Z9iye4zH4tiM
zan2ZrVufBNEaVd172BG9N0gm/bIqT/ctZH3zEZt3Lpdux7cVtyn0Kmooh+yjBAyDvL8CDaWjEzi
zzMcGkGtU1Dl/4+9M1mOG8my6K+09R5pcMe86E3MDM6DKFEbGCVKmAHHPHx9Hw9ldYpUFmXZ67I0
K1NliowA4HB/7747lMT1FdJd7nrLVF+mrMixEw4k8Q6qBGOyyp4bYjFxyfrGKL7O0DJIUpiXa7KL
GjRoionBF79TD6qfy4zE3aS3Q7lH4G0ZZ+EE4Royy10l8o/Kyqf4nDxLL7ywSvO5GwN1OYHRYOPK
WjjLxgSfBcj12dbP0ti7w8EZeXJS8KdmRLBchjeVauudg4dpw6jTUePHJWYcaFuNH3k38LnrG06/
s67gBB0PP3XyNz+IQP9FpPVNlZRd+z///ZY5ivTO8UGcLbR+wgbGft0YR3DKZ9DF5uA1jX02WnSi
ThLLh2X22pegEcn+/c9z3vL9AtO2UApLDOlMyLxv6bwMPGYoU211KIsmuIDBgY0IG/Mzjh8FwVZV
/xXpvW1foSXoke810B+wShFGXOC7lubsfLzYW7cu7ea6aAZxVZA3qI6NFMHjEHfBlkhbCkB7KUPK
tsJtX8zItAIaertb7qVrhIh3JqgWCdaHT2TLOs8ojMbuHjKI00J8F7B11qULqevzQj/BvMafaNii
0LGo9SN6kYwd46HwLPU05nP7ouOuvvu45N5bQURF39XsHmvc+hTsInuaLiJ6I0PvnSYNljDC2wVN
eLsjuKPBESeqoH3wFxv8RZRw900s4Am2wq+eTr1w4dbi6v2HoNGOV5wwjL9cphf42aEIghr2+qGT
mihDtzWrgzPrftlJUtCLHgQzOnv/g/Qv+uWDMHSgDGAcIt+uLszMCeTN+aA8znnEyi+gWZY1z4d3
z35uE5/emtAbmpCFU/YHoPdv3Vd//XTftPwgwAACj8NAj2F+pvMrYxaeOU8VQXZKPrgjVN6kTmbq
x7w5VBOWBSu382gCjLGgbXv/0sVbknSA+6EtTSRLAheFX659hFADgt9UB3xm+O0k8/b2pZfV8qFM
W9pmW5DhSRkzI1qMEODAMS17Gr8y8vJDZE/i4fSF/gNv/gbeRIOjn/y/n/cdnsfnJPkZ3PzzR/4E
N2nd/gCINC0P0BPSpvsXuMmgTgOf7JyYdBAxoK30/gQ3JXYnWOXJAE0V+yri6/+TUQv/jwBs0Qch
M1GY4RD9T8BN5/Uyt5kl8hqzuvFB8X3ear3j/sTwxKwuX1IcPO7bVqkeMWGB/e5AC9usF4YXF8qO
mts4yRvKkEw+xHFm3GG9gemObcyKAC4fVK4l9QX+eT5uDOJLO5wbt84EF6Y1TX6Pa9DZrmB1JiQh
TiqDmsJuWMHH2PXYKJMrkAYX0oDMCAg2wuLK5n0l5ww3Xms5BKSzg+Ib/bdyMeB7xfZoXxua9cgo
gVMvbrvxma1zfvaseE42NGNQJeNoAOlosmbZ4cFdH6m01RdsRNLnDnPvGyObwTQBQp6wdGrWgYoy
b23NS/eNyA5i6zHaxSjJFGTNu7eiM5KE4VYrP/TWtGSbn9bL3xyiltZX/LXPnR6Bq81wmLqaGJdp
Q5yfH0Gx2HZqhK17vzRWcOZYeFIoqXe1gG0GXaSsO29FOmRwU3lKXpSj5NJIAK4c8DDKafKmkYZ7
TnUWLP2AdNKJseeyqxeRZMbHsnbau3g2pi07Ndobp0OT6+PT8ZjnkIOiuFE7uq7q2vebD12OAI8a
4gIam3yQsdx7cUBV6tZf3r/o4LX3KhfN2aEXsI+ljw7eeHOKKAwEotBU5b1dFeGT0E8/qirxSUh7
ujEwxDvraXjPinTsSHkoicYsjG7ZtXg3Xk49GmcFrRFU3Rmn66hE6D1WlnMfzvwJUwn5DdqFQPgm
x+u4d8WFFdXTjeOHj+yNch8kSY5udxzWbpbTxZdjSYhaY+yzwXI3M7S27WIWrGndrpybi/VSuv3F
SJlw6FD6HHDYQnNiE+GcTJRmE9oQRrtBTBn2lKsgPdp2NX5NYkCjHEDnq8LN48ybOTiaDpZwGFN3
q6Hfdck43fFSZlfewJwub7PkkFkvJlFdzcoNccXZZOniIKGAGYt12IRE5KQh99Jgby6NXEuM/zZe
WU53U8lTWnVlkl4i5q8vZnKgPs5dqb75uI3plPoGZA+ApT5Miyd2Zdy2B6y5k/O868zLMCYsjdny
cOlkNRcnrR5wuo6X9EBcbhqsFzuSd0bSTdctVc6FJZMIYqe/HEZHv5sMYW+LAaqyzfT4SxBlEXG9
zIzNaJp+U4C82bP0BEYGCDAtALqAZxnoec1PexYUrDCMBs+4izuTtOigL3FFavNHPBqgnHt9sIbs
ytrBSvDrSATyugVvn2HjzPFLqio05K4Mj2As9UdGhORzUzTumRhitGJnG1qwgqhofks24NS2Sger
3Oc8+4tKs+tMrAm32AJN2xkt6N2EGwKsq5lLncm3vLTxBlyzXc27gQJWb6ioABvmJmLrdMTTJ2Zf
8zsnXLsbiAO3p2WrUrz0aHXny6Z2BNaZVfgd0M/85BsFfqXE1n0sjaW+StqkoTVRMcWuBaD4pTSz
PXlCIJc9pAHUd33v7m0sC7xthn3btW/W1bx9/9WVWuX6136lbz9Iqe9hks/EDpnzG3LIWIuW+WkT
3slGuZSmmLrijFcb9+kScAUilSjN69Z4SOcER0QHsIumpinjae+bCceLxTvYryQBo0dCTtUzKjq4
skE9MjVTogmfGnvmYkzAkLM66Y3dP78APG35WpTReIec1Lc/rZ8SL8BGxJF3l7tLtwXCmq5qFZHb
zdCsoYZin8F2mv2Cgj9ZlTGhJa5fqmczNJ1zMbrhd949cq7R2z8TsiwuXIQKx1gi2aOj98OH3EMT
sIrLCNrs+9/9dB6/ufmMQzEmk0jnafberP2xYBy42KNzV4HgkufbtuF3VnPoH5q2yR8RDiyXRDtO
17k3lPuu0H6IsiwBUFQyHJFmJ+sxkM1Z7ozNWeXVxgPsgWAfjHaHMJHx0vXit8mFB5x5M+JLJVdd
O7bfB44JHlFCdGuI9ai5LD5UYSKlb3p7zMq9R3u9ph3C1UQih+76Pvwo0VscDN/wj21SE27p4/eP
IWNEfm48PTH6ZF4yDiFEf5yOltIroUSCinwTETpyhKq2oY1wpdgulgp2VpV9EUVzaGOrxCE2U+os
t4fwqfR41akJSBTQrx5WVNFLAy43bN2Mf9lDgTwuUyPvctnO/aZIrQE8uo5fTMDNXWrG4RMrb/hm
I5FgB9G3JvXCY0+Gz6VtYoG2slFF36kEYegsi+zBVHIBD4B+C6SRfmWoWp3hpTnRrMORbRpizcm5
lxfxNLa4n+bTVSoWzpL3FwJF4tvXMLDwYcbtmD1bl4Nvygb26qJvMzDqOBedt4ZkFE+r096cQyLZ
AyLHgEokC63iJY52lGLq2SV27nYR7EnbqGjP8Nr1oEmm+RHrYeRwc2EmJCsZaVJgJFXuuhprkhVv
kvllHs38A9t/90WO9vCtTzzb2OAJUHibNvahW5eUY5dD2cHzoG9iHdilla9wkwzzHdoTdCfMKPuD
HxnTZl4U2hG7+DAB9JFdH2MriJco7MnaNW4Zkc7jpu3N/qUmMOCW9RVvGuzPD5NYmEPy1pIimuiS
Uz9X2Drdx3bKDqSrDDMgZYKXrDV/FIrsIYtRzIrvg/9Lm/JCBBG2WQyGoH5CyvO+Wp5dbJphyI7w
0jBFDXLizl1mv3skm3F1KSewqjVU8viRcyB5bI0UAAmGkOWvqqRIP7a+HTB1ymo3OsTULQQrEdXI
WDxW8YuBMP0O/YcucJqpOpqAAXsDP5JNgylXtLLivtt2U1yYXC4pkLh7tdyodmz4c9hBq17NscS0
zndb297kiygfoqhrz0LT5tRZRGp9ia0QKXYkXJWdG12ny59gvo26pCKHB8bNlyKv2Fe7GrUgRDhh
ro1yEReRM2ZHMikzHxFKVZ0bNiZKa8Yr1ifB9A8GAtym27QMwh5pajpBiyL4BlYqkGjbLst38sj8
M79fjC0SELLNIesI3YYuI6OsIVj7rZvgXgtJfEWWIaswAY9FSxQRNILexVg5OP1tGLPn3z1vvOuq
WoMJlK2kUmYeWagj2UCeV8Q3EtXumsMg4M6Ast2eXqT/dLa/6WwhzWgiy7/vbD8m7deqbJPy5+b2
z5/6s7n1XXpbigDIotQBrxzCAvmHD8FVYuBj+ScF4/81t7b3ByUEjjJYtNsSXg1f4yceawC2R0N6
Qj/4hv/AJ+w1PIkzGINXBEaghfw2bWP2pk4UJrnBTuyeM5ai9C6QHDqibA7LPMNZ6BqIMj/doL9p
5f7uA6HsmqgXHcojwYX9XJhmXLWSqnDOSdPEbnMYkz00fER9uV8forn9HRT3Gg79cYGe7XK/AqhR
6F1efx7ReEvLbJXg5Sp2n9OADyD5Szy0DiyO9y/tDU6g7yWPWhd82j2elu31R+ERDZMpE/Z5VozO
c+KlzcHpFqApFwbIVbcswaOXQZ5vEDHevf/Rf3OVP6jS9IpM0d/aBI0127ppNPZ5K5mj49EPAogn
M+LnIQIrff/D3iBvp3vKCoT2DLeHJvQt2Wuizy8Qf9nnY+XyQYjpzWE1pia709B5MCII/lXxEW4p
JA9ao6H9hEtjHm8wizbYpsrg4v1v9Ovlu5Tc6IO1Z64HGvr6zkPEDAlIDm1SX20u90TIMI0s2f8/
P4s5NqkOLGEWzpsFFaWo8mKUkHC3R3HV20b74mHIdden8nf4ql4wfxWy+j7DU7cBvkC+WFpvofyk
Uw0R6719Tojl9x8ED4nxzz+/d2xCuFvwYexSb1YtJpi218ncPqfkr85TfwA09bVjglgyjqT3P0wr
wH+5JMJ0hATe5xaSZPHq9fcJtRsWBJznqcQrYAPDuDoXoUHbfWKl+HXmPCOM4iVNAixH4846o5W1
fgOb/80KhpXCtmfqVxUA7c3XCCUAfUjxez7BIT9aWSnIgg4D/0IZLSu0DsDRs0wCMM0LViyb08sL
myjZs4M0h/dvyt+tXh2pZgf6SXtvvbCyPHCnIlO8vPAa7yBzkhJe9lgIYZ2w/ecfxWQFr2Tm6NYv
w6FJ+U3VeLV1njjc3uDE5iM2i62e8qn6jY/J662e7Vu7X5oeBpQg9L8uXxV3FZJZZRxD0nxwpsP9
/YmCVz0tJ3JTqSlg71+elov8tLz0RxKsAkzsYsfJA/5lIpEttiRBJTiaId4asNzgF7VNO90hm5zu
CC3nuVoOLVnsp/IhieBMFRNuTZ5RqnEDYwKFZs3xd9pBUAuolgVAtQweZcAQTARl4PtfGdbt6+/M
wY/GT7sRMCqE4PvWdI10s9SeCss+trlZ7MwlXnZV4hq7SLRZv6pMEtmidQ7BpYKDlKrZ3Qp+2W3D
LPPETOI7MuBn7w0xYn5ZrKJ7mWSmsdF44b2SuHDEG7NJQdUcMVJSi4gM0Dr2J5p76Gpmyo81Juw9
DypPAwVCQuSTaf3UkWZ0Dk0CB4CUG4jnXTrfREluNFsXDc4jhh4GTt5BWIuDaEmNX7Ueqr9NEcQu
wegktFurCO6QuycTjs/wudMnk4O6BvJc2YONdAX/ATifccUKUbZQTzOyMCy8Qyz7jiNsIyiyEcl7
cyPK+JihCHvJ0rx+widUqiPOvIybfKoWQ3YGTEXmPMlnMQc8Mm+x3CxbjdhpP2KNz9rrMvc5w69h
IQlBOs+zCNqXH8MjdxicZ+Ly5Fe1hPIw1F5917jYRsPYIsI+iZBoyDZAoTMGDieMmKFxkgLOSzrB
QsQo2Vhbk80dDZPwcbbp00LLal/AQMmor6R46CBYQhWE63UHoWl5lAMqexXYPCfiNCCbTk37ktFG
S3orpqxLG9L2+YBmj72a+VtGOGOsEJKPtyrSWTwsHffN7k3Ga6dTruSk3qmWcAJ61LhJ9Yiry2EH
eaxsO4ZDsyrKefGOsS5MjNQDTa6ZXphQAO8yrBwm6FWG4W4chJNXdVKzaqCsOM+em3E35zRVZIxU
0LvXgxl67lHp/dIYPHivrT3U+V7Cq67XluNlxbbpOBfdKub9q8xojrbF4our2ChyHqVTwAkNK78e
N1DhNPs3C2EJixIfIuhxRvDYwktidNuB3E4GSYhKaJCmQ+Ew7WYiwoBcSgfyr7Ki5XLxcgINRFI4
z1gqOM+udlIAo2rwIndm0dxH1iIPywL/aSMj1/5cDkP54C/JfIlDRb6p26kSq9TIhb8Tidkck7wa
YGTNfEybT3hslEvVb8w2dB/wB0xwPAXrylYeap0rgsXM88KO8ZAssgCI0mmt9eQYNmSdZX7IsOWB
sYO+FOLUDFLGmkR+jHjstsONAupQ2BffKqfpvvv2Up050uuvwAyQRUMcQ9FIeKIa9ZwJXzmTRKZV
x0zpk4uXQbtrndn9qpHqTYsg5aJqzQYQw/I9HLF6BVcprcr9UPXVFeoOgSvJ0safI8twYFx1eIK7
MTyLcg7PBSER9d5vR/cJxzuMf0q1fHZpeo8WyM68mkZ7+QwFI9sS2gRWLAYeox864FvZWH5O4XR2
m3KAsQQ7zGNEAHtWC7ta5KJNYWxrakBtL1DsCh/WFxsTQlp8ze/6rDXOyqxWZ2mDdnZ2+vlbGFXj
NjYSAw1aVXxKssFeI5bFBqxEc5TWbQK7rHlGvsb7kSzGJpRFvO6HRuwKVfGLfOMK81CT7d8KKxiO
jYWTqOvlVgW1q0bHgPgaVUREUls76UEObpEHwNDZ2ZTJMDK0wN8N74Ag3MALi8986CPIS6HIL9Vs
bGVR9R8UFH21Hsp212tfvjI2v+ZeW30K8kSukkAQBmQw++hzvkcQdsUtpxIuuQvb+4Vr16RnRiZP
1ItkelF5QXljdr1CV92xqA1SBbvnOYQLb8iUVwIA05m2lepkeo7JKwU2UgIo3ey23UvUmGxI1QK3
fsZ+mIyUbgjgz/YQyv1+csxtlsQTdqZVbQ6rwiPeZS0do3oKBdhfPtXG+jR26dqA89jvnRA+vLRR
TTS5/m1iUu0exy+2IHZjLf2t2G0n+qi2TSnh3GHBfkDZvPp97NQHe8Ig5eCITD0pxbJdVx5+DKss
L/MnWdUR9Vzc44lnVbLinY9bpL1OGvvq+6wGe9WStgmLC/r/tkzt8Vvhj0QLAYY4HwM3DM6aOGgP
OVKTeFVOUdKvoP7HX9qhe04ZmW4dG8P2NcYLdfspX5Dx32PUUlkHX8b+1YBPz9rN0cPF41gfUogt
Ozw51YclwOd3hXnL+GFwmuLOjdR3mS+fJmmL66yT3YF9FSG2DBC525BSX6Iujl6WJBnvo97jyfHG
p9sawIrAhQi7Hnz0Ei1MzFvviLIfA7dpzNEntvBj5nXWt9F46ILJPLeZPlwyTbLuXEwTjFVDCLtY
uTyFdK1tGx+h7U946YguZ0DQ2Neg1/k1YrD+rkj8et1Uov2KOWy+rbrF+oKH8nCOXcmC9iGUibtq
fQtPibiJV2O/jFCm65ztgmwCPB58+ziPw5dQGeP92EXZreh78xJ/F+dzNrokTzTQ+zgrITauavhp
VwGehpfNhKmQEYy4NcdD1D7LBHME2DrBtoTUdc5I3whXdgdAvRdseZCuiRrfTKD1BG/ZoTft4ry0
HlzgaYzU0EmqJA4vzBksrYvNivSEaHzq867ut2bb2slxSqbJWfuVaQChhSOjQHcyR7UP4r490OUa
F6m3VB/MpJHELWWQ4FcSmDE79Cyeq5ET/rsY6vayV2rYo3mYzyGIFPmGaWTYEmREexGzue2xTxXJ
WlFZGGtmZ8NtJIcRM9E0JDSgZct7yqYOL0+iny6ITmIbhdGJCVmtBmbysiDDbQ0xTl523rw4qzmo
MQHxc89mQxTjt0pi1LoLsMbeRSqyz2wbxB95MIz/3kvu2kLUH/DTbh995AvbgSk6Id0TFELPtVHR
wwnGZSj1MOsbvQRu7QI+X3ScQ52JgzIeOklOWAo+qMNCn4KGkHGDU4XJtTRRNpnNaFw6SWdFq8Sq
rZ1vWA2sQ1U6u7r1nHFdySRo9z1r93vI8OGj8q3u6+iE3svodm6yM5Xb476CnR1RCFXu4erhW9V3
LGtqBFgxDi4Hcsq+O/EU3bRpgaZ3SdruCNIbV6uqQksbTwlJdjZEOJyByubawHxgK0037DYwGIJj
tMzTBP+zwnIblLPzcT7HTsJAdPsJb+gKUVC0pNcIGzwT28Uyvy6DPMfYEO79bWxYPDXoYsI+FGrM
p/5ximug6R8d7H+w0N9hobjsMj55Bwt9xr4Kq4/qNRj648f+xfQR7h9QIR33X6p+5qL/0vRL+w8t
H4TJJmmQ/yT52AFp4Xi5ahYlhDoQg79wUAdbOMB2TNZBYTRD6J/goG97cAcSG7JZ4hgEaC2gy2tc
YqkWNHlt7zKgz7FogUXb3zYcxy61T91+/unG/A0G+rpLhUAUuEEATAeXxQYge4vrRM6kI4g6m0U7
05bYlXyY9aH945Q9ERsjSE/PwUCl/v/4aEzqYDJpJ4S3DXJiZIJ+V9i3C7yGpxIrIAid8+hNWw8O
yIPls0+vqCMpQwg3+C3+87rX1VfuSdAASHuAW+iv9H//aawsrSQqUXxbt3kBPEc6OkzkNaUPBNOk
0h83aVHX+5d8mvL9DKOdPpSlYutxNlxB+fpD2ePCPlKBvHVkCTnQwqBOFi7aRchlwaPqHBq4hBA8
GJo9hNG467sXV2M9ueFyH2pi6vYKbd50aLEICrfLArXS9XWzQwlsivNBhWBEyVJptEEJmAcTJ5z1
G3DjDR3odO9O8lo9TTCtt8CjP/pWP3mx5JSmQ8p6+FdkCtMQ+S1cRuIUqvMpo6l8/+7BovsJUfnx
xEhjDSiI9RgjePPEkAsy2XIacQt+IB6gWCT72ivj72Y61bezWKY7x6YRJSYb8eccozV9//N/fTE9
S8DA8xgZsG7evitDENAeZJO4dQ0XBEe/MLOeF0TDb1m7gs3k7bWC6vJmaVorAuM3m0A4e11pmr24
tTX4aJBsmu2GRNCanpr5KbPt54Hw6KfINClslTfyspw6aRz6/ikuy6q1yG9ht9Rg8y+rVhJJHdTQ
KW57nCFqakGMBi9kV1DEJ2X2OwT9714Sj22P95J/vF9gYKFSMzGsQd6eIItyjmkTTvrM3jOr86LR
8jwN1tZ1wiqHEQkxfAhAprBBwH0ABycGpO4w3UW1ow00TIm4NhuCrehQZMPmotkv55S3zCHqZDwG
GEPku/fXymnM8eZN96hmbFBzB2ekt17mKTOA3p8DcRuGKWplKqDmcFo3U1eoJ92KrnMffTKW28EF
xWGwjaimMRCiVjtg8Q22kmQ2UMYyLnS4IjTbF78xfzet+ZtdkIkewL4Jww8xwpsRggG1Z3BDW9zi
D8kNOd1moUBHhRmKhzpvfjcE0yfoq5VNsBarGicdU0/dMAR4vQUWHX2mmc3t7QlRQwTtPIcBenj8
CekmexOIpbFc0ELgK/j7DAUwsRoxfrxPSH1V6Dnm7sWqBjycTXYAKnH1lFg2G6deE6db1HJquCuR
4PFLD4dkltHmBUNt+0x6XJB2+PsNdMoVvL0sroTnzCzKluCobwdRi58FHoTz6LZilawDNS/NJvWM
9LomZac7gEhgLJl6Q9ptaHlzpJRDEca7IEZkvMIk3jJBWRT2I6kcthTT3m5YIqM7xG7bCwSJ0WyB
uzlIyEyLHpHadDQ+KAM3vo3pVRUhwNFM9BreCEAfTBt4M9J27LccAa7CPw29r+2r8rYvu/jcb4v0
QhZ+dTWkKD43ftVgH05IivFJzF5GLO+cfzXxzNzkdNtE8MzLQoDaNMQvM/bF7rGb43IDu5DsMKbD
xBzUjNluCMeuCtJU6I5XNhAQfBpCSRHSeYZ67Ms8HTdW6Hn3Ab7qJm7OEUSERg41WIATNcuKWgWp
nttJ/wtIceOj5G277LDgcidXdd/bWI3ge4kqBw3ChYx68Do1hEdo0QG2lwN+BR7C3OaWuABh44gP
MrcG+clIhSZbV914EaDfGt5gHG78FKgzAp97VBlrxEMLFREDOwdEpsWYulIaBFsP9xK+XeU4zy1s
w2Rd+uw2lIBsxIPiFGiTmR9DQANEGVp0a6R6YF0wocLzLsizznpOZhELX2E/0ZueOloRoTuXrlXV
F8YEwXgXzVURY+ufTP6ZHSXx1UDC0VdQPRdVswS0MROSUsmuiq4aaZPfTGoN9BoUKaa5fBKtT/7S
4E+Exvryy9xV8EIgb+zho4U7uVjV5yJonU+VxtpqF5oLC2X6FvVhqs0honJj9jyedRx2JNRFytkU
woMTVUSFSYOGRfrkr2ayY1ek3rzYtekCKSaRejAcP8mwF/LRTB/LEhv3B2+AOBSwAMiV8jaFB52N
lnAGO3ABsZwghIWyEnKUGJ1ndmJAbcY2dsY02M9EoD5BA8OhpgiytASarVHV7wxTFz8LU+oKFRjj
XIjp52bkUwyxgzM78Ec03C1OD2DKUZh/mIyWJ3ZCrIp5Rus+eAH7CprrZJ/MrMpV7AsOU7us+R2B
8NRT0MDkxah14aEiomToZjb+ZgxGllcZQTuAt8WWndjRbe9hUbBeZtd+DtFFr6KEhnbb5dpRXk/a
iT0KHhELAuaj68KQEV8Hw2YfgrjEfKchvQiJYgy6VdCWqhVui3w5Oo7qnLIufOwxDd1kUFXPsxL+
fm1qQ4q5ylFPdZoiz3YWYiVvB+RFC810X0V4ZIJU68mFNLVfwOJpBwEf2Pe5kZzUK1ji/I0Get9V
jw10sIbO4V+cAPfAq6Y7Rusc6vg4g6XpPZIazr8IHQ7Rk4UA4Hj7Ugf6Vp6cJ1pctIh21t8WATMi
eYt8pJuKslPi7prMN2QZ88csd5E5IcVvCA5DukV6kcDknMpwlhhuDKQPbk/WIH1Cu2HlzMDSUHI8
d+Cgm1lXj7Pk3otCu0fwSvJJGeP7l6RiMWCB374MzQwiiVEFJiIZQxM/5xQl+4ZhRs5pWwdR/QQs
SPU7wWO9OxUKSwbKfJzS3H2WelyStgwBm5ovMyEweEHsy5AloRw6q2rDvCJx3Fi7VWheQdfMqguW
Ec8OYS3Fe1Vz8LRQVTQkememevxR4aO8PQGOsAA4zRnjMKEKJVMuLN9hmeIFMENAbBs9XuBnBvCI
cUYwbTRAp6cCp9elSrZgovGj+bG0NcWcBmmxIcLDxnjNyOoUqoOLyGgkdZOUV8cmmt3SThRLwxdU
cmKG5RslqIYqRPgFH24+vDy9QiJ0UjwypkaXQZw83aYZb317bF9yTUmhg/Ap7vi/QSQ4gDH2ZG+r
dKuC93OyP82b2AasM5cnfYV3tnfG5VTnFrYbd8ncz+AksBSLDVr95oB5AIQTvTxPwxwzYrixyoh5
a7bpwODHRtbRX6oxMuJDAf+RKs0tWbVEtWHLgKyNL0P0OFK70wi0E+CQ05B4D2nm1/m2q81kzwCQ
NXLSncXFyD3FzI3rP20CRN4wvE9K7kqeJcGFO6NmYajOC+fqjy9GBkAn75C8E+op1WPVEwGJcr8+
1KHFU01k629yDnLuw0gJGpRM1sgunW6mOXKfT8PEzNRzEeazjK0ihze+aVq+yWklYjYt2nNiNfXa
YNq1/WEXY0d11N4E5JyPAPv6AaW1zdYkq7A+FA0ix6RbpgC4HBEhbqedHqH62iRdjlFxzyQb6yBN
IJIGYrt1kNKGMAMUGAIxkNWEZ+as7PMBo7ck0LYpihe9xh/g5nSFnETUyK3LDsQoHm9S3fAuo8FU
HA3pA3Qd5tJs3eZqpKV96Gv+JQMCHkunq7SFaWb+o2I8HZvzYrKiVG7gQ+OfvFocRciC9A183iS8
zb6nk9F3rcHHLSCdVRDv3uivE7tcRZaE9rPqO97XUrskYUPAa7XMVrjxrMVC9sJUDG+xiO0oyXi5
4KyxO8Zt41irmCVP1FoGayFOQtfajkwDD3PiMJh2iGZw7qZmLBvk+TYzV6NhmPinL02CvU45mbSt
eW+fZbgzV9sg8Mf8WAwuP533sazvBdkwVOxhxo0mD1Bc4Tqt975Jpsa+igSbPKVIpFtyu6NfiQsG
zIu+AT/2It24D5qWc9pYm8jjxDmt3TCaONYm+DWHyUvmL3h9h7en9WnLPtzjrd3vsYO1s0uv91ki
vkk2oO1kwzGO5sb/c0EUY+F/V96QoRBvBj1TLUkcnJXzHLlgKadV4U6oU1YZfsW4GOA2LOpSXGHH
xqvD6IsMY6TiguGMc/IsgnGz9moJCEHiDkNXZnF0VSfxJBk8ZFDaKFTwG4GDv2G/F1cCjsiBJSce
4PBV40bkEW+WF9acMPhNWbtKsWj6tGK3txJxTcbzcvuDF2AaApslrFqaw2kHxGOSaQ6O19zsLjz5
2nQpd8nyRg0GcQCVqzmy5hFZDqPLVRU1A1x+AweFbdnrb5v2xGdsLSYFFgj3PN0Vsx5vM5YJMLHD
iSZyIq67nwef1S3tztikdkO4d0MttNwPwk8mxENDGV8LfCWqs5Jt9ApuGd/C8Ts+IUoqVrsJ9t08
dE5PERIZWfDIMADAW036er1gJB1aeve9PxXX0nK+xkZorLMgbQ9OXpsrD5bxOTSI9HtktZjD6DA/
y6WlZrgNG9uacM5KE8WJNCcjFEggz4AKZXYfYT9wnxPFA62ccZn2BvqrnVn6eHhHNUa+8TAVZ4lS
6aVlt0KsOTWLMzr76aA9abCoVaq8DCtQ82DKqRdcCVqPDocV1rSy87cQ5jrzSD4jxlBpSCLYOgD2
vyqg/NLBMEE7O3EJSlC2HmN/7HPuo1TyeJpC8b91ILhJJ37LiUXkW9hpW3jW5FgyUeMUuqQ7ET8y
yM/70+wPw3veGd0oI/PixlgBr2oQ1wiWzYavh/cMYJOsNIkgHPmm0+kwCWP27QUz/YzhdcCWlGEy
ssXaxzrDDSd8DMkrivBi1pudSdQiwXqpYsvr2NMqd8KbCDwNUTyeYBcJjPOzUQXi6uTAJYyufZHL
7G9cSzsDsZwIg3Yl5yfzO1ZrEbFbLW4iHwY+eX3aN4M0Y3OEAWptZ03gQRfDpn6iKBSNnxSbUAFf
jZOtnnDiHAlaZ99rsJ266nIWTxIa+H9Xzs6N9M68LBUnEL1dfJBOnHyzB9dszx3V88Z1Bv5lCMCC
C+NHhQEJpNfeV0VW+vaZ52GydkbDNjE0pL9Z+X3f7Kuu7Xe5JqLRq2AXZmYMTSEHA9k5AbsSOA+3
xIP6ANYUSjqJkyrdRcv/gKGouzlZciln4n1YIg6jHyWzQy6Gi7vECpSsMHdRVnj+1p07ueOT44e4
6acPxGouFzGDuw8YmWSbljeE3ZluZ9nhn9Z7xG8UJqnXtjJuNN0QH9klKP2t1VjTQWJX9bVXlvOS
Bv3yLaeqRHU1tZTbI44P1FXyXKjWvBAUZfsccAWmp+k2mx5CB7kAxJYSCFBNqEuxabpKPOVvotRN
Phaqi+5danwYDkU+k+/qmHsSLuarwFLhB2QC2deqnvlNTokgikoZVv3NUhp0rMjo/5e9M+ttG8mi
8F8J+p0C9+WhGxhr8xIn6cRJpvMiKLYikeJOihL16+crkk5ExXEvFWCIwbD7KZJLZLHq1l3OPWev
QRAHpuki9yr7jyaL9P8Kz59UeHTAZ4A/f1zheUVT5+bF97zN3R92NR54m9HkIeEEmpykE8DSbzUe
wdsMBQYKal+x8KeFHlIGfCxQmapDqucR8G6NKBXQhcafgQ4XPeB/A/BuOucZbcr4BqUPzj9NFKfO
ywH03aYICzj6y6NqmZDf+oXgp58kunoR1cWtUpoe/jt6bxeVawUQyiOG9oeCli3ERL52WVSp8nLB
vWNolIhEAvxRDhHKbbJG9DI3dtfgmiC7A9V5k+xi5V0WF+k4idfKDeqQGiC3yH6HUuDhfYCCFWLX
Cc6MlmbJRVQE2dguaCdiPG2mk2qNqYYvIGfLvAXCGynkVtYaqugNqYwov8b+4Ipli9/3x+z1AYwB
qXRgdVGqXWZFiryO7W7HTmhfa+ZisoB2ZrJZZw87UICTHbgSmAbzYJyT27td5Ov1dF+iclupHJhw
cYJcUKbQUSOOTCfb3AK5QVyuz5XYij96dRWgQrL1J8fQnIaH/HW+pWatrLcl8W9pzELSEJA445wY
kc3vRxoxYw0JZhm73mUNJeVbZ71JSHtox8t0S91+n9R0tVChv4RW83VeeypJpO1xCreedrGj2ZUS
eIoMgGoZk7VPWmUf7Q5EdmFxvfWd242G0otmRG89NdpPy4Uz9+ikSmm8u1iEOp6LR5e9ifM90Rfq
XPEDbWxt6g9WWdVg1sVDpFsUn3f4vWENfXxuKfY0dHefo8KbGIdDdJ2CgrgBgIVALSxriWCTQ35l
ZoEXnUDYqVz4YHsvMsu+9BYeubpEHbtbHUt9XCgfasNPQAvQtl5An00P6uEw003AIkoV1Vd6sgnu
nCA9XhWaW6HJsM9m1HSsmQ5zy6Q4qOYkJn+AE7SeH3agATK6OaaeFnxKD8CG8cGuoEeNgPUYGYSe
sN4Y4Xq+MTDuXpZmkxCO4m2Q3SWF/cE9HF8G+h72rMo2Z0rsq1MNUBIKGNHyaAWfgqw05wG8GuN9
sI+nqhco15nurcyjEkwoUoIbIWyAzuDC3rMk3Hz9u5cEyYyzpR7rJIPG+BbjytUoHwBohSrZusr0
QPtUm0eUp/Lihob9zyhJHBB8diFkwrW6tGKat4/H2L1QQtaCz6mBSkxqXm6OJoAbwpexGvJvWy3/
t1KUEWxNh8UE9ii6H5M6m2subzABYT2zgyifLYzgfa7b69tY3UQzw/289gr1+rDGp4MNUrkDQAij
Kyo5kLKGvv82qmDoiwtbhQB6U89T38vv1PhAe4rjQbHguOaEfq7boszDmRts91N9sbFnR5AmE4ty
xDQ+0NZVQs/wxrfz41Q9AoAkRQgozdrqk01pBBeJE9hXGrogY3/tVpc6lGmlVek3iBchZahv0veI
9DCLAOQnuhk4YxvmIFgAG7I2IXFgBer7emGq4P80m50LigSaOwcFvCMO9HEbv9sqRv0GLUT1WqMf
1SKxayMns1e2m6mduvsJNRBEOGHAnBp1sZ1xq7uX4J4Nvqggy+eH82Rrv0IQ/rNf2ZtxELvhVZU5
lAfcSpk4R+YzPRYWPluIJLehfoE9B3jmPrGu0wq8UWCX71TXv9rFlX3tHh0KG7klFFMykItQ2W4g
sr447kN7YoJMBZfs3e/KkOQFTqa2exOSJL9QA19DMkhZReaxnoU5YsylA30w3y+ceL63yXPEZhzP
nLWSE3UV6aReVKQXHZoNNdNfZsmaBKF7fFckuN3EZmsaDx0FFPCuHFNfrMkWJKAS44wltbbz21p3
ZrtIX3qZQd+DHxjjKipgSdA363HkQKlJs6PKVpsfzGxVkfMEV1wvXll5YMzVUNOuF24IUVZIAWEr
MmN1uU1JY0bu5QYOwSTUP9l28TJYm8FVYR0+uHvULBzfLoE0GvbVTvXjO8+rPqKZRBifOisbaNq4
WggBlXV4p2u7G8cs81epq1MhzyOEDJPwNkS2MFbzN+FmEZMBhxptkWVf8nxHt6CHCLR13CVz09z5
k4VVg0vbl+HLOtzncxgIieaNhXcZBlDhGJtPyIp5d7VZX8Lppd0c7WA3q/Q6m5VuCGjL5Rfj4/Eu
q0z/TbGF8FXjEDooyKBt98i4bbV1OMt3lnWhRta7dEvpm7ymf1NnxdU6h1G9qgyU4MudTqaI4wXy
QfuPcHv4936xAy9UOw/JTq8uNutwM9uR/5of4gPId/SSxnChea/LsHqjrsEDZZTTuPH9bQob/Li0
ULuOFm8BjSMDDzjpkIHKxaCFV9pG+bjz0uAiUw4Php/ChARd45VbHcl9+X4+rWn8uMT++tebytzP
18DTpntXQa8ldyMkzHQDCSTDmoHiM2Zws5HIpMA9XzvBx33lW1dHxQWtUdwUWyjYUmX9xVBS55rY
bDFTACJfmCkCMVaCI66ZkXrtpoQLCXS0UJQlixkUnqifuvXRiD+HNn30702/hNmZNatkHhoEe7LB
6Rh0p5vsP5SLKnLYihl6AcRwrL7Ifb2wcm+PZt8GIDubLAkiqzAuMz3xK7xiwdvw3tjtBdAYwTYS
k+upVZDMgqc/a2n7Y0HhD7DXEXT+Lbl/Tm0Xqv+gJf6POx2AuJUF+N9yr7s4YbIsl9O49Mv6990q
r9+uCiCHxaPjKT5tGN/ukn/2pecHerFqfvnPHHaz4fXoOezNTTV3/NwY4ZIH2z2sfv0FoUzo6eBP
ogrdXGAiQpzR7mO6r0cUjAEMOXCeN9fp235uGp5/wnY+n//Oc0/QTtDVw6+/cGPEClKTYGojumA1
yzC6WTibBEcHmuZ2yDR+6WSJ/GgRPP9kP+/pATQJKIfU4xsuyjgmYCfReyaus8f33BFCARqgGKtd
AiCTBjYLlOplJ4F3bNMDDcyonQQGPN0Ioo8bOQLiT0Bh/82NcE/QWAqDRLKzB7UEJvnX5uBshBNj
4LHZCdpRiu4/vAcMExAWqZuhrgDdUAV/ltQ+MI2R7dLSjN7Uk0vAEWbCoV//cYkAJBzWPoDmhGyH
1CQYzgiNERtxhm4fnBkDTfNGgChp4TVpGRbX0Cah41+QmgXTHNkG/fwG5qC9+hvC9TgRoB60QFQ1
V2t+hnQw0EwsuxTMEQ4GOWnNbOeADXZqEjVNG2EywYSS7hNXexANaBIAHIkOdKmlYBiQSZI60DXA
ZuI6PxjUkeuZgOrYGc2F7RyWVSDPqbamqmV2/eq1/R0/keMRrlUHFHJ39dcCG4JVoIte+naWBjcL
sAtLO0rwlFKFJgPdzQKO5+mGgNDFNDy6ryFraK52Bw5oQ7iwF8nuB9GSARyb0umTK8GxRqT4bUFC
3X4+uEkg+d+uTontAMOsB6sY67190+enpCq6U+AisAd3MNB/I20SBb8uT6cJWqLTDeBAWwSXiAfD
RPvuW490QBsAW6hJ20LiIZv2AMD57ctnwNNZEGagkUJDurS5hmcLKafJzoLujiDVYzYNPMDTx3d5
fBd8O8W6dnoGtwXo5dakgwV1RO8ZOGtKas11tggcPEhOSx06poFuBaQo1L8YMS4fIh9oOQUO/77k
bX9LH+kj2yQz4opWKXGduYiugYgv5Vb8o8GuBSJe+SOxa0/sooUzvwCNYLwji54iQeXMNThHGa1Y
rd2m//xMJGbC7Ks0+HVL/rtZYEsQMMGM1tqeQR0LtNJLrgKTw48MIn2d5te1fmoXkd9ks2Awob4a
WohA55cqnUXFIvLu4bB6ehcQIvAzgEK+xhBDmwX67XRpW2CRJ8QY0mDbroKzc4E8ooFAObogXX5l
cHuBl+S2N/XPbYHh0efNacAB2V1nPoI9Iq1ARynqDc01uB0BCMmUtoj6iEwZp5/TeUJnUQIJRXBS
GA239UYGZBBJ+XQ39c8XgamPaG+0AYE9bRA9g3SzKjruu8+H5yfj3EgHS1TQdJKFBMVnewBNZ5jh
4QmlU05cg9sD8B6JLnOp9JlpYe9ElvAxXXDmIdreCN5ZTTTCDnYWiGQkZ8FQR3QVkjcRZPSnToGn
kVLSXJKsnaUc3CKADEM6YjbFoQe7hkHyrLnODKFnjlhrBkHp4E5DUprShpACqydsgHUWKTv2yFE1
cuxQfzZXu8wGdAyIBLq0X2iSFWWHUztrn/LMArAtUHJSWR/24BY/lcBuSUocg4CeIVTgv7O9D6zA
tnWYStEHbK7BZUqpeQjCD7kDgKQ5HhBsDE+Hha5FKY3irWDEaa7BeQG6SVFYdhaoIhngrUk9t095
ZgpIxowoG2j0+DW/NCAbwNlkS8fGlM4pGRuUz9sD4CwqAmDA8SiSSN0BMbitwHvTWy9dwhLoVA08
tvwP6kfMAItAg+cKZqjmGtxaQE9KOjbkPNBZChqtHs11ZhbpDxqBxCW5KmTeBlZK5SCTNQUCcgdr
mZBdaF/y2XnokCfBT4TOvpuf4RlExGxlZ4HgEL8H3QkQVU+tAsqIlJNBIj2CD4Y3CyZei+yxoI7Q
wbBwjjvo3dleoJaCcgUpM8HPP0yLIFBzsrNAHkRHsO6xXiYAnadBkgBeCRVEgTVprsH5ydB16O1N
SZwOAkiCUAl05U/vCGcED5orUJrtLLSO+YA8BdQG5UFHGvABRG9whdpZwNCcrgU8Bfp9BVa1qzgN
bxawW7IxExEjWFQLn/kHdTUVEB6kcJ76ba0M66Qk6aPLhg5kkQ3Sp2BNuizxmdfYANAckie6PbjT
ASljabsIFpNyEX4Q+LInz0hWCRsBnY3uDB2e19zSv8oFkA5nJDSIjvuD/EETOolMbYfHGKLX+F1n
9d9t1KC6SKLYwCfukgXnASRZFBLJZND+vqfwF46Qr50vY4SsH5qeF39VPNUa86MvPHZEfP951+ch
mjkEhr33RdEC0/72t5aY33pwhKYb4+TDx+6M5ne6P+8e8Puf7v3W41M9/uOlv8qX+f2mbj6ou9t8
tYzom/lXuPy8jJanum9YYlyAb3fy6y+9+zzxkf5k4GJ7Nq5IwkuPm8M/G/cHbiDC8gNvl3GxLB5v
UbzGFmspO/J4Gfpfkjz2e3fdYtylx07CJF8+JKd33eIC5UeO49V96dO82hu8aVOSHXyyCpf7Zb46
HbnFdEqP3KF7XiRfXowT9Cg/96e9hQ3K/sqMWfcfeu8TP0+kFGRHnq+SfN2/5Q7gJDvyJTPu+493
2CxvA6zz4z882aT39cB7bqtfPSw3vQXYoXBkb/gKkjv6tfs7sgV4SA8dP/jLMyvSwgWkR072/WXR
FqBlh7353ja1HXPSAzPA7n5bPy6DZl205WLZoV8mO1TKz6fZa6qQsmPfLv24Zz26Gq/8uMheLOOH
0+noSmfyQxfF8h4tj1VZ9tZ0B9GQHt+/3/jrZb+Xri18yA/NWVAkZW9ldwVV+bGLwuf/NO3Zpq7Z
42eMnuzy86FFJVh66CQuzxa30Af05Ed+tfqcwwvbn+22eiF7069W1bJ/bpH8E8BR+YH3Ly6XUVps
/P6x3nU0/ozxr1d5sepZqg4B/TMGv10d/PveMcbgP+NEf7Xav/gjybePc9zEB23mWfq+Gyar8TJP
OCn7y6VN8P+cH/gxVdaP2/v/kufweuP3Z7xNRcve9ettiEfSj2qQ6/B+QljzOl+tz9uVm6qq7D2/
WcVxUYfV8ixM6DKyssO/3SQPqxdXxXdnW5v2lh3+XbKDUu2phdi1Lv6cH/h+IXbADtnh75j9VVGs
ei5FB6OVH/vQjyq79LLsuO/L5ebUpnSZStlhP6zyiJOtN3KLHpEe2SeyOVveXXpRduiPz4o2SVqp
j6uifPHhqZtvM+TSN+8X90lc+D3Prev+lh4b/n/UrHpvs0UAPD/yU5mmr4Qh3+efHolAnvqzfnJN
fOM+XC3z3/4DAAD//w==</cx:binary>
              </cx:geoCache>
            </cx:geography>
          </cx:layoutPr>
        </cx:series>
      </cx:plotAreaRegion>
    </cx:plotArea>
    <cx:legend pos="r" align="ctr" overlay="0">
      <cx:spPr>
        <a:noFill/>
        <a:effectLst>
          <a:outerShdw blurRad="50800" dist="50800" dir="5400000" algn="ctr" rotWithShape="0">
            <a:schemeClr val="bg1"/>
          </a:outerShdw>
        </a:effectLst>
      </cx:spPr>
      <cx:txPr>
        <a:bodyPr spcFirstLastPara="1" vertOverflow="ellipsis" horzOverflow="overflow" wrap="square" lIns="0" tIns="0" rIns="0" bIns="0" anchor="ctr" anchorCtr="1"/>
        <a:lstStyle/>
        <a:p>
          <a:pPr algn="ctr" rtl="0">
            <a:defRPr>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9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03D9BFFC-D960-4F60-9268-FB4EFB7ABC90}">
          <cx:tx>
            <cx:txData>
              <cx:f>_xlchart.v1.8</cx:f>
              <cx:v/>
            </cx:txData>
          </cx:tx>
          <cx:dataLabels pos="outEnd">
            <cx:visibility seriesName="0" categoryName="0" value="1"/>
            <cx:dataLabelHidden idx="0"/>
          </cx:dataLabels>
          <cx:dataId val="0"/>
          <cx:layoutPr>
            <cx:subtotals>
              <cx:idx val="4"/>
            </cx:subtotals>
          </cx:layoutPr>
        </cx:series>
      </cx:plotAreaRegion>
      <cx:axis id="0">
        <cx:catScaling gapWidth="0.5"/>
        <cx:tickLabels/>
      </cx:axis>
      <cx:axis id="1" hidden="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49C18E4F-ABB1-4FC8-9132-CC6C8B475E80}">
          <cx:tx>
            <cx:txData>
              <cx:f>_xlchart.v5.12</cx:f>
              <cx:v>Sales</cx:v>
            </cx:txData>
          </cx:tx>
          <cx:dataId val="0"/>
          <cx:layoutPr>
            <cx:geography cultureLanguage="en-US" cultureRegion="IN" attribution="Powered by Bing">
              <cx:geoCache provider="{E9337A44-BEBE-4D9F-B70C-5C5E7DAFC167}">
                <cx:binary>1H1rc9s4Eu1fSeXzpYYgHiS2drZqSEl+xU5iJ56ZfGEptodvggTf/PX30JIdm6MknhrfuiXt1KpM
EmIDB919uhtA/nvT/+cmvdvoN32W5tV/bvpf34Z1Xfznl1+qm/Au21SLLLrRqlJ/1Ysblf2i/vor
urn75VZvuigPfrFMwn65CTe6vuvf/u+/+LXgTr1TN5s6UvnH5k4Pl3dVk9bVD+7tvfVmc5tF+TKq
ah3d1OTXt7+lm6+bbPP2zV1eR/XwaSjufn377KG3b36Z/9TfXvsmhWR1c4u21FrYQjBLmNK8/9C3
b1KVB7vbhiMWDjMptUxLbj8P777YZGj/AoHuxdnc3uq7qkKH7r+fNHwmPa6/e/vmRjV5PQ1agPH7
9e3nPKrvbt9c1Zv6rnr7JqqUt33AU1MXPl/d9/mX58P+v//OLmAUZleeIDMfsp/d+hswy7t00230
3cPovAIycmGaji0syh9H/ikyNl8w4QhGibO9zx/evUXmJRLth+Zbyxk2y9VBYuOpPL+7qaObpn4Y
on8PDyMLbnPCKeVbxSHPFceGYlHHcog1w+WF0uyH5lnjGTrep4NE5zcdjSp/TZPGFpakFoaebRXD
fo4MIWQBk8el4OIeOiC3Nac7k/ZzgfaD89iTGTC/fTlQYJJNXm1gcV/N2bAFbJVjUrIzac5zZKS1
YFQSzrmz1amZ6vymfy7R96B5aDnH5vIgsfE2afSX0nn0mnpjLyzOhJBkRwVmFo0QuRDEtmzCyD4q
8DKZ9uPztO0MIe+3g0ToXOX15jXNGrMX4GGcSJttlWPG1IgJeBgnlqDsQWW3Bu0FouxH5bHhDJLz
w/Q0nkqV3tyqh9H59ySAOgvYM85NZu0lAcTkC85shwqA9dTHvESU/Zh8azkDxXt/kHpycde9Od5k
RRVGr8meGV0IhwsiH+jZTFvsib6BXMuHuMd6DtCLxdqP0qz5DKqL44OE6iEOfaP+eoNp2GRfX9X9
QJdM6AqZzNezQAeGjwApQXeBzsy8/VOx9iO2/1dmwC29gwTu96i6UXkV5Q9z/N9bPsYWgkrJKRIH
D2TgKWiORPhjSc4lffRWTw3gi0Taj9STpjN4fj85SHjeh9Er+iRmLhgoNGXSfhz5Z8ggMDVhFh1r
x+Lkw6zYsoWfSbMflG2rGR7vD9POrUETottXZNaWs+BQBWJRjPUMC+bYlFnOfi15gST74XhsOENk
fZjZtaM7pYNXdTYWuDKyM469S2vOcgQOXTDGKKj2LhKd8bcXCLQfmMeGM2CODjPKmXjO+V0f3byi
AaNswSxCEWZu0zPmjLoRUyyI6VBpOohQnzqVl0mzH5inbWfYXJwfpFs5ud2ErwgLPD4ImGlbD9H/
LHlDCCgB3L2NYOg5LD8VZD8iu2YzME6WBwnGO9VEVfSqCQFqLqRDUCPgMwWRBGk24iADuuNmM8L8
Iln2Y/Kk6QyXd4dpwE7SNMpVVD3M2FdgxuaCQEcYsgJbYjzTEzBjwhwBAvatrvPUiL1Eov3gfGs5
w+bkML3+SX77yhojF0huShtB//6gRSxQNXBMIXc1nZnivECg7yDz0JM5MBcHacxOVPeK7JhZC9Nm
gttsf2JT0sUEhyDm7r54UNZtwPIzab4DyX0f5ngcphE7e+06jbNgDgM1tnchJHjW07BFOqACJhTl
oTQN9vzUhP1cnv2YPLSboXJ2dZBacoYhaW6S4WFs/r1rofaCW0iroO7/HBCHw3ABLMbE1rDNDNdL
RPkOJI+dmIPy50GCch7dhFGwed1MmGMzWyJzud/fc2TCTDidyfVMn5n5eolE+7H51nKGzfnJYWKz
ifK719MWxhcU5UzGn1ipp1ZMyIVFBGFwPltgZkpz/jNxvoPKttkcksNcOnO+0UO6yW9fD5WpZDYZ
MT5LhdkCaUmChRtyhwaCmqc+5SWSfA+Qhz7MMVkeqJpU1eYmbKq7un7NuMVaoLiPlBes1f1n5vRR
MRMmRwnamXn7880L5fkePM+azzE6TEZ2HmHJWaXqzcMk/vfOnwmYM0mwQGaXkpzhI9mCSOSRsfLp
4aW78v9LZPkONt+aznE5zMjlPKqq6b+iiB4G6d8jM62htbBU8zGgn5k2RPxYamYhL7ZbJfA3BvAi
ob4H0ZPGc5AOkzi/13eBek2GRheSOlgrS3fseIYPscwFlpwRQqFST33OzwXZj8lDuxkc7w9zrdmk
M6rRr6kwiB+FjUV+DOnL6QOL9ZSZTesAbRuLZviu4r9HYX4m0X5kvvVlhs35Ya6euVJNHb7xNloh
jfmKzoZCZUxQMYvsEAIbe4qQYyLFjOIY1tJuufMMoZfLtR+nefsZWlfeQTK3i7uvelMlr4jTtAod
CzIpljLt1yS5QIlgKnLuX1H7Eon2I/St5Qybi8OMdC7u2s1r1vypXFAuGKLP/WUAQgRYAQebdrbQ
zHzPz+X5Hi7bfsxRuT5QjenenN7p6m548Mz/nq5hgQxB8Rhrl/Z7Hxt1THA5bOramjY5ywtMleKf
y/Q9dL61nSN0epAIvU9SlJlfdUsa1sw6FKnMXRHGhGY89T0SWVCU/03TRk7t/vMwN3YLmF4g0X50
vvVlhs37s4PEZpqpfyqdPIzPK+iOBSotLTZtCLz/zHgBNqUh0DGx8HaXxZnxgpdItB+bby1n2Fz8
eZjYKP3/hrlBeyhWYTz6ndnKJhvlZ6wYcITYMYY5Qi+W6zs4zdrP0TpM5vbhLs+rIW03r7rjBp7I
kQJpz2kZx/SZa5O9cKjjTGW4raFD2edpfPpSqfYj9bz1DKcPvx2kVl2G2BL85qR63Zw1WLawHKxm
3oWjclZ+mzYTENC4aVPh/Qc4PsXppVLtx+l56xlOlycHidMn6BO2g9+9YrmHcuxUR6Bj7vj0PKmA
neyUUexw+86OjxeJtB+hJ01n8Hw6zDTpp7v+Vfd9EmxVpw5DumBr5+aMDrESGAXs3G417szO/VSc
78Fy34s5JH8cpMZ8rjfhg1X59zxuik5R68EGqB3JnmXg7vdI21hCaIkZP/iZHPuh2LaaIfH500Ei
cX2nM2zufD0wsLLWtLmF/839P1apC0tIgcXO9x/+8NJtpPMCSfbD8dhwhsj1gSISYXfAqzKzaaUN
itHmlOS8/8yRcRYC5sphDxs/58i8QKLvQPPYco7NYTKy3zfY2ZkH9asWdGxscSKU284uAzCLcbYF
HWzweCgwwN885WMvk2k/Pk/bzhD6/TAR2ubal5vkdcvV2MVBkQbALtut7ZpjZJoLi5qoaItZfu2l
8uzH53nrGUJXy4PwODc/PP9oO5O3HODZk//06CeJPBqUCNmaWYINJw8RZOCwe/0RuqfqMzuP6fvy
7Edo1vxZFw7jsKffB4VjuYIHo/Lv6RiWQGOk4eq/czAKSjioUBNUE8xdJuDh3Vsi8AKB9mPx2HCm
KL8fclLt1U0Z3A3iF1Q7dzRMPtcXBDWIb6Yjhx4qBs/RubhPif1cqv0QPW89w+niMAzaM6lxjN3v
d1X95vqR6Ty1IM8e/acWDayMWaAFoG73n5nPQdVaoFaK4s+3fNtTw/ZisfYjNWv+rCfo8/X/H9/z
/UPvHs8FXG7qzer+QMEn5979+O79COCUw1nTHc3aaxG3I31y++tbi6FA8ATb6UeeEbSHBTR/a3K3
qepf3xpT8XRa6o4Fi3JaJ2IhYdBhTk23LLbgSDY4DmcoeuOpt2/ySQF/fYsVdNZ0jgR2AJk2DqGa
TmarpgUUuEUmAzwtOsGJetiMYsrHcxw/qHTAcqTH4dj9/SZvsg8qyutqOkQRHrTYPjf1j5ucofg7
xXQmju9zTMvE/ZvNJZwGHif/J6maMekaGX2IE0lj6aEU2ZeuDhLxXvoFYx+ZKHV1pFIz12vfx9Jx
7nZtJLzEb1XXX5SgVoVrJ2XiVnWU1PQydFIj7X/nTmskpicSnblFmyfHwZib3Yc6Lc3bzCw6s3Pt
Ko8cT5PQMV2rISoIXRVaidMeKcmCVRaW8WkW5+QvGuShcmVVOl8NK4m8XjjBqZ2w0lUqGL2+ttNL
7nT+UTCqcUllar5Pkki1Xk5F07ilpbPEHdNCc3ekzPhsm8ZXpxfhMuNG7OZU2hcibKOTaBzjd33C
ohO75c2XLm6sFTMLKVydi/BS204SLivVDx/aZvTlsrC6TK9ogR67TjPWzqoq02IpzTA8K/1kHbRR
4NVBJ75GXVt/rloRxhfc6o0lFv7Z7yNtss4doj6MvFQM3KvtMAxdX/aydSuzjoYrm9d1vgQSwx/+
oHLXMGXbuEPvB1c2o750KzX4iTdA/JNI+OHZ2PX9HyyKCD8SrDdPgpy2KymSKvdMEmdkbdciDFw7
osXvg+61FwRlXHmO3WanRpWbyjW4UzRe5o/Oeyfp7MalKcOUiMfIil27D6txGfOq0kuR2sOfdTOU
4gN6YpmelbRZv5Rp2C8js6GrytTCzYw4/MvWKVuFQZQcVxFr1l1AxZKXUbNsVGh/LEfWB24eJsHS
Gmr1MRGZPh0U810zK8lHg8tulbeZOPWZPRiu1lzcdoUkyx5Kc2FbZCzcEEwoTNxgwE7UdZkbxTsW
mPFwbuaNaRenVsI6p/AkzyvHWWEgWOFlbZgXH1hShupkzCPCXJNGQ5C7oRMJ7TZZxd51fpKTyA1z
ZNUTt8CiV7bMRozex6YKgNVIWvsqK/KoW9pGL4vrVLd26XJVmcshlMJ3tYmitEf73q6WwgoqdRor
X8t3ogjC26y0h8KLUzux3dQZMuNdy6Og8nynVxeV4UTv2rwOz4SfdxsrC0XhJlXXrIYiz4aTPhhC
7lXKyrVrpMIMj4c4tdQxDq9JiVuToSZeNwZGfWzqzF7jKNXoQ9QPZPTCsg1jV2k/g2b7ju27tBii
eqlj1XRe4Rdt+24co6ZcWgajngqB5rJos5Z4Zm7o0Y2NXAYfRG5GlaezJrPP+zHrLtKKm0c6sZtl
GNBgwIxjRuvFduEsU8OOLgyl0nbd+n4auhy75/UyS53uDwsHqR7Vsi+DU2ZWl2Nfx+NH2Rg3xihz
6JQhVO85PB74Ra1oNa7rMszqddAM6o/eVyZznaEJP42jY6kj5hc6P8LFOHClkdf1MSzRcMVK2asT
i4u69KI0tcRRaoZWd2LHPj2hqtB/dQb7zBvhvKMRr8arNrHa4rhLQqJOtD/0S6cwyBmtKvN89GPr
I8s76KPPZJyt4gDWjDdm7iZDGR+NPXVOY8MZkqXTGX3/riedOrNplY9LvCk5chy/WqUk8A0vAlZq
HRRjvLRGRj8axWC2a9qE6VLI2DpTIpcr6sSGXBlRkYVLFvbkUzGyaGnS1ALOCQvir7q0401s1sZn
qtP2z8rsW73SijHoGuvbpRGPdJURYdQnOgiYl9ImrlYirAJ9hgdY4xKjMFKXW6IYAlc4Yxaessrg
VuYNzOaF6cZDytpl34jQsyphBi4XOqBu3hbtsVFqqlZ+nXVB7SqeNQwnthWN4zq5n34iQ0Cv2278
nWEK125U9QmwyU3rWDid/VHwiCyD2h+WtRWWJ7bMbXOVj7W1Sg3uB57qu/4y9yt2kWZW07qZtjNy
3mmlzsd6FPGRUyr6R1n3fwR930q3FtFIliTyU8drW7Ou3KaN++Y8KzJyMQ6kusxiFWtPwX8FH0nf
+tpyY5YO43CcUbu2eewxww/807KC1bhgTkLW9yRhx2CeOeIbVQw6CsLdmcqPf/7vk8rw3/1Rv98u
Tkcyf/sL+6a2Zzn/8Cmc1DEFV9X8oUmax9/6dqjwxGEeTxiesaLt6c/foUw/vPmMTz2LlB9CjC2f
Qgrl8djnv7GpWcD9lFRNqZctpRJiASpFsQ0Xp9Vhm4EJSrOlVCBZD8lQynFApAOytWNUKHxSnG93
z8Ce0imCTT4otSEcIlidKHFm5D+iU0i2PmFT0xuR0ZOg7paNMAvHtjxnUymJdU66hN85xK8bubIK
Bq3yzKKNxmvOmyLZMEPzap2XQzUwTPieh71nKN/8GuSa5YanrD6xT2XIh2aZwICVx53M0uo85Vlh
DK5Kel585Ukd92ppCJHG1Atsm5E7u1dDcwnna6cbcM7Cv6EZLcVFIKKyoG5GogqisILr7H1IzLrL
l0HKdVK4quNZ9o7YQwmRgywjw5mV0Tz+y6hahTZPIN3DORHaPBsjLGizmMSKQzmd4InNBs/HyCZZ
1IQidO58GNC4PK4zlrJj2JZK28djFdRR541RgWNFU9OPLH+retsztfe8nqBg9Pz94M7T1lSKWgW2
asvp/hPGO8bUgfkS0W1MEgoyCZfCaehKaRllvNZ9F2h4wrAOWOgazBiL/EPH6FBZHmGj6OgpCFRe
JaCeJdXkArX4Evd+PEbPWTkD56cURy/IKS8JSm3PZAQhNKxQU+NWGLo1rWUw2oFdrlOH1dR0c10L
8SXhpl+j6P6obnsGZ4bN9F6G4MKawgFs0Zm/t4BHtZVBndtgwJwTbmsWafVHyHwrD9wujprofe7j
QPraDUOFkpz749cj4nkKDV5vo/SK444kw6lf0KHn0AS8jQyzD+mtYad2ST3emYJvoEhwW2qM7PQi
Mogi5zQph+YqqUxzDF1k9VMMyo8lQYD1XBI4OobzMp1pPwzKXTMA4EJAHpPcv/HlmHN9pMoi84eV
AcYkh6PB0T1Q+fEr/955rLAVWEyIw1CmFe2zSCy0Qz+NB1PfMtFBy9cDESNJ1lx3TcVWkeMz8UU3
GPXSrQQKpl+UObRartpIIZz6yUQgM0uGXCtoIrQEiorDdLCJfgaFHGMui9r4itMw7cw47utwUois
VyFOvW+6mI3Mi7JqsAq3lxaFVDwywwZkWMSDlxtE51cyCzOdL0uutHWZtVFeff3xmE329Fv0ymzU
VrCV3MRhsjjhHNoysyVN5zvaLMf+a69rjUlgNomJwTL7jnLD7TVtjavCSspJaepOTV9RETT/dLAQ
5SMUpziOw0EAANP2fLCc0qrqoRLqa55yAzY8hvUaO7cdzHrgZ9TnsPtV0ODQ6CzmOSyqLjJN+LFj
xEabuGCz9N7yDyFa5dGYtmesTwrEDT8eLjKfY9gEgf0sFlYNW1M2fdqd/9T29bTLC5mP9GvlW8IA
ca2rIm0+lGMdFbnXlUMJ4Qw7a3FPDWWmhqWTjINx1RWFf1JJncaBl42jOZwhOs9r382lKfzaa7hp
pJcik8GYeThdrodJtIx4IPmpOUokBLwk8ruy/ImaEiRjnk0AJKKxME0KE0U2nOk0FQiedggzMy9b
UNAvNlc85l6BQ4gwFX2/kVJ7ZLQNmHZ/2FrPtGG419ybk4L4Dm71XU1FuW46+nOFZnMrjgOOUZnl
kuA8vcmQzKZF0idV5oeq+FJoaFG5olXisHOLhHRAIIHAuXSl36bjdRb2w2C7Tai7MvRg8DtxGZSj
bxzrjMXjtTaaSlwgKp0IQs/aLJVHScMneFRFJabQ0Nq8vSx0nIzXYyqSLnHNNJ2cVoTRB0AqlyEu
UnDV8drJ+h7YUYRU+KpGM6idZcErWq2F3UzYJX0QgWCU96+XTmAMneuoPsZPKJAHSB4Z+cQN6oJn
yaavRF4Wa9lq0l4xqsb6ndaJr900zTRCCCPws/4YgUYX/JkjJmDXrdkSTDLbCcAz2jJXoCg/nuxz
E47RR/bMnupDtsAS+tnUoP6QB0QW6ZeRZJUO3N5CIqByOxWr9IQ2ZQdD8eM3zq2RNR0MYxH4bZwI
J//2xkqbVdhltPuTjs00GbuGTebPqhDel2vRllx88WM6YhJ2VlNXwbkNw4J5+mMxpuzgM6Wg+IdS
LBuOC1sDLAaW/FwpRto2pSFFdp2xPKupW6uGG3eqDEtYoxCpILLSvq2iD23lBLA4RchVsAqc2mqV
i9M7urR1aysoz1LfEVc9IkpncKuOiPaydgwz8ko+9uoMk8gM3dhkflS4zBdkUvbQxDxUbQh2ceLH
ST1pfou9J++xgscuBpcmmvbt0Y97PLdrDvZ6m9MKIOv+BGvEBM97nCDzlXdlZX9um9wEieVaWyCx
7TjNWwaSxY5D0vWYtj3SnPgK6ntma4himtIIhjvLv/J7MU1pq4zGTB9HhUUnE1mOlYmUUtoWVXQ0
8iGB1vldNnFqMjgZtNMmJdTox12yZpbNAQNy4DZh1YAglqPNTHVJ82xUcW59duqQQrfqIpgEqA3a
TKp7r8dY4D5ANj/sJxWHrZxMii5KOBojJKDxpOfTJVUm2OyVythmx1GXTuNQDp0SF37Z46kopFMX
hyAT1ToxbE3XhaNbWnkD/AW6+5OuzVgmuiZxdrJFoCrIP4PvPUer7hNip40aPtOgnSxVrUtMrTEd
I3VTm05i5S7SgOV4bVv55B8zQxEA0ossDYbVmAlSB2tJjab7DJaqMRydHVPMPtqOsCZ5ZEhMMdal
xWTdGpjN48gqOpi1GowEL4xq38RfiLEIhiILGIaiRvLVqD2eNjFUIpRWjL+24zOZwmmv3I+Y9kxH
HdAFsCvb4g7CTvNvVJd0IxODKI1PbWYrWIctvbVCp28TD5FlGOQ/MwszdzS9Esl+JGLhlrACeB54
mcg7MlH09qeqIZgh9YBTG6Ij+H6MD4sLpvjK7wzVV65I6YABT1s/B2WB0cModbpP6w+2qBw/Xvs1
c2AMoJDtpcaWGHiAzIDi130OR7WDLSi7HEPZp04OXYEWTXAEST8BYcQRwZccYtlemipTkIQjZz9e
J6Ke4tQfjzaT9LlNROcnJwAjgdMfwYLmkQ3oYGUEZj98CsNBpL5bNwktPL8z/fhCIPOmh1UZalE4
rrQsGYfIMpdReWqmDe25i8RbaZzpIDPYuZ+FNvXKTvXBjRml5nHnN0wsEztX6S2L01FfZgoZ7E03
krR7z1pUVMalE+eSF14J/lghAd4hKXmhy9DvlSsyMyPvqKmJXOa5lsSL+7rRvqt6pxxjJJ9bzXov
6JMWytCOuhtStzd4zOK1tEjDrkRaDyzwzJ40XXNUyC4kPvibH9QndYhiR+rZY9qNI8JaTMXipE8G
H2WRqojFupV2QJc8M/rxUyeUFV03LA38JWW1RbwB8akaXBHUlVzKyOoSL+BpcIzzOeplqcxuPPOR
yTOPSEdCax0YlROaqyJRGfs88DZIjM9SmX3/qa97Wp8bVZ0bl/AYdnPLtRD682i3Qa7cQikSVh9l
P6bJkR8hu7EeFXMyVH0SRa3Qs/U4lX9IFjv5bWgVqu2XmCpDeSebuutML0m7isTHtZ+X3FkiDuCp
OPIzIxEXqM4ZSXLUisKq0vAudHJaY5R7Qh3NzkeqWkzpkeiqCD/iGPFaIP2Ys6KwTxrpR2H6Lud9
UgaruA3qrn3XISkZRWtDMRWJS15rrU5EzMLAWWOuCIo6QTuacOtp5USddAMDNbR6Gfp6jIeTLqiM
MDrqogzexktkx2Bg2yJq+B/KaASvTjA5OsP3OgraQi6aAqwLSc2BomL1PrVsG1/19qIRRSnu4RBt
hteNqmLl17EppdWexkIXgXVMesOwbW+IedLYR30ekwxJXtZOftHkBspS7wLK4VQ2vT+g2OjFPJQ8
eD90RVfYH2LfiLt0bSfUsIqTpEF1pX0vYsoj6ZZSTjkJW9c8TK7twPeN8YyxtMJIGUMJk30Oq12G
/MygvrbTdyQqI5J+iOMudvxVF8MQBCsVYS2D9mCyJpGG1khNa2UG4RCVS7NIYu0s89o0eP6HFVg5
3pfFqZSfm8ApS08jDsbIWk4TwYN4RITTj0B+UBa3RMYfQToLK/TeK0KCYuA6DrtpxGhaJ/hSVVgb
V3lmTyaftXXg2J7saoUJMObgGyhK6AzPFduuhjUfMXxlbOMDX1L5eFsaEgSZKBJN8JCChRb/naT9
NM45igPIJRmNoQGFkSdOyO7KEgFNudZRBKbldQ4ZbFQknJA3BhBkTdlc13HeRDnGywhHdRQ2IyP9
uRPbk8gRkC7GK4GZhTdQ3Cq/+kY/TTChjQl5Phi4lspsGpq2JXgULtYpO8jQ4ux99HHXH60pLb8i
4RbiGu8LJa4SznxJPdZJJIDcwg4JxmI3e/yxkvhJOzamzvn1cD8YDWaNRkXgnuNKPvLpL1rx5Jya
kTaudkNtbB9/GOTtc8gUWMm5bRUZBCC5EbZfk0gUkT6Kcjqg06U14h9CdAOLBpF5hQA8UNLlW6DU
2NaYaoi8Gx2c5EQOPndJErYDStdZozBKrZWleMRCrRBSIc3hozyQmMNEeoOMW7iY2oFZfpXbEVQF
NAh2bdun0IoQo3mFykVHjofGmaJzcwvtdnoIP0HdbSVYhBYrbqdT53sxhJinAdHTa0IWClwcVGna
4efRQPmzPkVP6TS824k0NkMDKdHJ6VdIpCu0w3I4itlV1eEk+nZAjbEb8YdKqWL2yjB5nsQnI5aZ
9MVRYCKjZa66qFHQaRkHU+aj6oBv1NpW+ZWIIMf0qTgYKzqvW5Dd9xVy2dMPWu30xdrAwVeam5M6
ZCOf5M8bEYTd5yYN0iBCDRFV/auwpCSgx0k12KQ+o9u5EsWVrO2j3ZDLuNUQp49ogh+BB1B4eVxE
Cfx8S8pRmJ/B3GKnXRalUeeRZ1aBj5fzOMQ/JrWs0wK5zRQJA6RsAFPYnNgqmNS5gX/FtWRoROys
E5DFfjilskp7dVwzZWaZl0qWZq3rVyh9nhBJGjwf1mWFL5BGnl5kZYP/H7IOSTRudgSpohK5/PSi
TWofSYFOx3g7CQPVXovc7xEF+MM4zf1OwpTH655iSUHqOjpMG2eVZnCx2ao3cl9WJ1zCVfV/mqKP
YW+CVKkkOd6lk+M6DXW8RnEP8e7NwCpsXz0u4hDDcUTvdaZUTooBq/wu8cdrGjqqqz+XtAs7cVxv
u97LoMIQ0aIfE/QoCbqKr8SI6j4WEGg2DR/pi2nWIF81TfFt/tSpkg4jQBpr6m8dRRa+NCY4ni8j
pEINN0pH5JVx1kaSSxcpi0Fk57QgGk+IgUwxLFZFVJhX2yTLSHiq/XWTl9q3TgK/HPEb4zb15iMs
R9aw5CxBvtQnCULfLEPslHt1isQEP8sSMelTzboISfggcWqYSir8AT6vGmBp4jUi22nwmohOqQKr
cRLk4uM0D9AcJ6mhl392oGe+cdr5ldbRBVawTElK1cDdnduJT0X9kSGNNfir3o+NIVyLruBptUTq
Aqt9XRtJIPGFBViBU7pwhhLgjwYb0SuBCjsGNOP+NN20pQkm33Yk41ohE00jM6LtaTfyzLc/JmPT
GVcaZBpZhbEopfgCe4v5ZXTFiBGImTn1wS9yA8Yf4eWUpUoj8FUwa5mprvgi5BCW5CvrU5FeCFEW
g79mlqpq468uInHvr+DRaMrdKkX+2/CclNj6GhnJLqk/mVjFEQSezwca9pedDW5T3so2akvrz8p3
kJpAXb5pM+kZ1lgl1yNrLKbcBt6hR7BPiAKntG0uG9JglmextLwWFw27de0Olal+uevJFsuyiJEg
9nBsxDB1697cpGk72T85BJM1AfuflDeqsumJ/D57j7r5dA2lfwNPDMEwPehTZCeyFSL3qbYRpX4B
VQ7AFv2LsR5IsYqhqJNWymy6s5uy4JSwRBKLunFrmw+fzKkReLofNLVdYmnT+dCEdtAptzNzZM/Z
gEU71klX5pOWB8Y4pQMr1InwxUDL6pNyNDG/mYn6wwXylpPkSYRK45fdi7iWcGklpopxtY3Y8ige
7cSNUe1mH5OtwUq2icYSm2kxG4y0nJKQlRaaYfFIkJXKd8NSNMZVE/ECfa47VPHa08gKJhoXsh7v
sNt0Equ5VzhDJfAjrs+bSckLayozLvOun+ak7Y9YEuXysMqzbBXGKbRxvR0Q5IEno5fgvCn8LquI
EZ+FFk1t5yeJr1lAj1wO7ANmsAXjJsjf0sphjRoC8tXWVaiUgNR2EPTQhk7BzJYGmzQobZF4Cd3/
y96XNceNo1v+It4ASXDB43DJTKVSsmRJLtkvDMsLFxAkCBIgwF9/DyVXt+2KWzUd8zARE/NSHR1W
Jpkklu87G0w77ff+D93dr73dfnmkZyKFYT+6BNf/DWdV2o7eOieAqt6Wxg4YMO4CfQBm0t9f6jcA
HbMJgjyCawGywn/jva3/iTxcUz6lFUrJP8cI4XYc80lWlL5D8uo+ulnc7C9Vtx3e8EgVxSv7sTj+
/b38CiFAYI3xk+Jc1zQGHY5xHvx6L5UJoZbC1HvAQXxYxtrI3+vxecY5LuU2onT+p+f81wtCrQrg
IE4Z5Ik4lvTXC/JGEb8XpHo/2QEbRc2x418ljmOZ+zGz//4H+jts9296Z/+FwG5JlPjwNCNU+3cg
0/YdrYelR5P1tmKszbaD9i4OXRQdLJ1Tc+hktal7vYauK4Qe9vU8VFgavHmj2I/+4Y5+Hem4I7RS
+5EFYcIiiNx/p8UcI96auHB6379NqhV1Hea41bzCut6mpsUraKh2mJksxOaA0sJr9hvpZDjpLTcT
OvtDJMIxIpnF0uJyLPUT/hzzo/JvWxcG4ZSvb3yWfFtm//5H/P4a8eJwUDZB2iwgWR8HN//2GuNm
WqBBNLfNzPeVCcotvEE5R4O+d16qKUL6//ehLkhMcb0IB6a92tP2NIdfr5dYVCM4AULf/tj2bA1h
Z0ZGrKxjpmaEIP9n1wPkv3vcMTEQvUL/shyEawUk2rTd7du2hCJ5fxsJ7zEvhnnaN4y/v+C+vvw0
TDEgQD/tklzoUSgQzd/wzNVttlVbxE8JxHE8yhMhkvBTrDBh/mkK/vVSeHU4CyiGgxxN5u9LnagC
4XQd16e3UsREQEcwjoJJ4H/+/lf9xq3h26HQYCDj95RVHEH8O4EykKWpOivZF9IBpv4xrYKY76Wi
CsXeTq6pGUROBFVBkkHkiS4w61GKzvkSDjZ56laCRfAf7utNIvLTAweG+XocEmDMXTCAwMRfRxQh
4IuStpmPagtIM5dBZHeVhEawpR6/z9sAoj0f5xqYL8ugZEUXmy1RvfjiGlUERKMQlXEJROoSUGAi
5E5UUV2PJ4eaJRpvK9ty37q8CkCFfZynSaA9U11Ah6kUvd6CJScjiWdRpCoCBHgJrT+G8R174xl5
jCYpfFcNwp/sDa8bwyDl0SZufWA1HSQkJzRASSsgiuwgVix+FE6Jh481GX8rd9A5pNjE4tfl9a0F
4q9Pc21EgC0FLetenqwm8FBojzhBqr8dAo3HjdIv1sltOPd7kem91VwSpC3eG5Gpv7VQkS7C37Jh
Vmxoi1gmfaezP6GYCdt5k/0osF4rOzB+K57vNqV7cZFMJoRMjwBaC0qZjrik4Oh2zJmARYHiubcC
UaBH8Ax91z+FKMdZeBu7hVF51cXE20GK2Sjgv+6tP2Srm8OpaLgWgIOBDCVgP7KuWdKxyj091isR
2QQpfRTcsYnJZC3rCYvO9Bg5ZrbxETzIzrShNiVBfDsuM8iNx1YCBa8LjHPIHA6Nmny/y4WPYvi7
Q0s8p+cotmvwyY+sWyDzE2sl7wfGOh6U3TB7BB06TnuwSw7RPjj+chgd3m2x2mBTLiMeEBOTo2T0
oxQiSVetF87mZd4y0ORriy6fpQp8bduQ+UhJv6wvMRHcNUUFkeowZCIZhHoegAh5OkvfqMAfa+QE
nr6OL6nAftIdhqaPA43q/rX+AyC/169uWPbN8G1o9K9V6pD0HK2kYlDqyMwoEgsfK2w9JriNgPMg
W7ln2CM2lzF9kAPz+oNoozrKmrpeHyLXRl3hWgjpW2rCU0vC7Uooa05AWMb3iYqD3LKouU3apSfA
so16rDCoT7SG4DnD7GteOiX755q0YwHhNQSxVaPoAU04oK5giK5TST6NHNNxWGV8iddWFgltGrxd
4qlDl1hadmOr321dv5AS3cJSpg5CV4zYWHxppH4IfCqvFfXqa2HmpYxmQOMQyNQnM2pWNGxN7xPZ
TNAbyPZrO09V0TeyzhwdhiKq2HROt0AcXDWAnR5kRPHVqRty2g3JYcVXXqXoE1+UHfUxcE31dWK8
P3Lr91vmWBcdmo6MD5KCM8h6QEdz5oVj/bTaLf3ce0MEiEGLxzUN2pIEC4GgmTVtNnpeeKGADw9q
mZE30iXVPUDNFjqqJWRffVBQ6LN86b83Qde0B+kGr/RnsbyfDQUQgqWgmJ3V53BWjmeRWNO8SljV
pM+tCZi7gjJCf5kD2vnlqOWC9qsVjcsMPB/f0iVKROFVnjoLBplEQf2lu7cm5OjfxHgdzYs/QXLe
jJ9JN8uLxWFz13Ps7yO0inZutzbr2aLMviEJN1dA5b1zy8MmKFKsfl/9dQ2HDOprv0E7L72Pq5zW
b5Pn2Txo/e3zPHdjAKWDhKxx22aM3KaXfQYll9KF3FZuz7GupzojvmxvnZ9gIUarl5s17MMzvNO9
PCs7qUMgdXAd9cJmQKA/RKv7QnRV3VIf08fMeikAeZI2q60wSRG5MSxpsgy3sqHqo5MWtSIB7V5D
D8yhzeB50taRzDwd0s9gzMcsDHooxwFgZAERy731B34/N27hOV+W+mlq3PSsrBRBNllt88pXsss6
3B+Y4BRYICaebbac2nS9Y8Hc9PmwGciyhdwykE/iA853mjIpjX/PQG5cyUCluVakOtN2oJ/nNLaX
DjyEAR1CNS5aLVmlvQmdsq4vceqNbdb7nH1WHoqtIkXd2GVRN0938RrzAxb6OM5ZuyWnxR+bO+iH
oDlZG/UUQIx9NNr6x06a+LMKq6cV/fvTNoktPU6SuqybRP3N4YEcmyXRukR56h4WxSI4GOgEJplD
2U0aY65ixuVxQn3sZ3Uysyc2LOwltDJ87FQ1vpjNbN80BnhhkjG4oRA8HAl2imKy0/KAutfLonUw
F0/N/NNGxuEY9n4FxRhg7tvGEYq9zGJFIl2bAqeKeHzCcSJVLuehO/JIqydozkLcvwnOPhnCQxeH
80fghdMdGxp18l3PHoRQ23U9d1NpEyy5aM9FeztQspyVpuvdMFfqUaUp/RJyg8UhmJy5pU5g8gBr
e+eHi762Klmv2tWGI/CkdDhWsaAF2nYoPwHHsKvNU9WlwvJ2vwVp85QC0vk4benyiA2/PmGyJTeb
7y3QVsXtoWdVdAHz7of5IlhfpJsbQox3NRxg0BjvOKiBu9qOcsqhWCEHtXbTR7loWqPp37aLYlRf
Q0AFg4snxsc63JjAmi1sGSY8PfngInMDU8C71NQhGAPlffWqANq4i4vo1rLcCYsavEg0oPb0wqPQ
JEtJkMjXL1nPZHVZPVnfAf3pbz3qhg/9oj7jMzUA6Nb/MAtUMJ1OulvLOshCI+m3ZzbK4JP2KjhG
+mYlN5Ag6ac2MGY6NkEf0pw1fnJNq1GlB0bEwM6iSWUBfplumQEPX6RsEwmMRQvsTiKshtvRgw7h
2nlTgmcdk3VRl4kZEFC+Vf56NdBJvAst9e6TgbUyj61qxrJhUr3v6taIElS0a65Fy8e28NQQQalZ
Vb53TMw8b+9dOijdHPfSgxRssjiEneOpjWvNzxxYgepzP0HlksO/UJkboDgwRoXarx/XZBtdPpI+
vkBGWPnF6qNEvF4AECwfohZdqcI6ouQSxSic6gFyp5NZ4uQMrxcZusctdFVgYNuaCNPnAIsduUop
mIrj1LtBFY2ZI/3AvJp3UAbVPVOZggGh57lHmX1oQ6h5sqCh/f3ofG87rjG63ZwkU0AuK+vskAcK
/MJN0mM5LSDcg88EiNu5C5Y2j/2EnxfP2bl71zsvZluIxz8QKwrgR4Lv6jEZROLdstAuXQoXd3Ef
APifR8yHFLRrrn0XiJL6um8uvAFrnIkB8HO+LXYaslA4EFKJ7vhpaGk0lvUarTe8BXxbdLa1p7Cm
flrEKWkSQHWd8q94rSRoUh0lLgtWsPLxEiy3MHrZJBddRecsoTwERAgs8YMvPfXVMJQmoZIuOI5j
5YdlbZpABzlKuMYbc2gGIJGDpbCJ3zuPjgkKM526ts+xki74g5F4LU4HxSI0pXHZyF5mUT35lpVc
JH7SlDKwYxTd+J6J9RNIZlGduimln2tjPm1bUz/VjfxUMxl1GdoE8bBCc1JWaaWOBJsHwSIRK9By
yXbdu6C/VWGrD6ZRLJeThD8tgXxUZkJE4kENfVwoFbtMpy3F+moW8WWpq+2QjD3oxdpWN2A+U5L7
dl6nYsNmQ+/Y3ISwAyqlitYAg8J4wIDJoNNbv/qj5PdygretnJOkvszjMD7oaV7qUtvaVFdAs+sk
84RlV2LsYOsapv7Apyp6GDjxS7Y04zWvIu8m4JZeBxJk6ljPINUZ2qIiCCrkDepEw9kUBH2GjKBe
FHAiTnMp/RhONZ6uy5VUawWT5kpsPvEaHpp4NjJjvoDNaYRQU1/NMX5c6QC+P2wVTjauwMdPxw68
X6EwKddsc1zdYpfH5t/GvC/aDvUFbqF6j12nPeiExbkeZPOha2v/ExBBe4CYiMHuxcQhkUl353VE
5fAKNs9kEE99B4VajcbtkARV93Fcg2XMonAcP4akUmcdhJXNKmW7FKYwTc+VhI2R1wTIe2tNjiY8
fNehLTmb1W+/8CZMPvGq9p+5H64XA0a5iOQ0XoWAsj+AFAhg+GKblVnYkekmrqoQdSsWx30Q0i+U
7026G8S+a9tgfhlN6rVlH7cgaAFyj/HVEA3tmM+qtQs4sG0EiJmsnZ+HPdaRLPbaLrrp5Ry8wCe6
8CzocQ8Z7INNmnN8bw5YDmOicTK6ErEOkgItvOlhD8T2fRZyXP6Q6NqanMswJJ+w8a4KJrl0hYNr
4XGxyM47tVMUPO16hoO/Ga6z1nnyXRTZ7kWbVGJ7QOd5GHUFldZYReEFlKK6lg5iF9iGUdJc7Kzl
Cw8W2+Yz4E+Ttaa3X5bFYa5gUqJP0xLo6lcDNs1kYApNOXQmPAM8ryHlau2GYh5y1m8U0tbqIJJm
uaYO/VvmoRxZir6avKj0JgEtMtlM9GGZ+/5jIo3N+RzORU+8idzqNfEfwPqlDGol1HBZvKxNf1xR
VJ2x+g1raacGLsjJMpSeUJd4423YrL6X62pXCDpBIlkqWJfrDEoZDKKcNqLpKDfw9cageATPO44i
TZV7G2vyyk1tgJo6HKrteZj1wN8Fo7/OBbqKimNJY/G4yVz5uu7d0SNBN9B3sQ6rNOP+1Iafe8hZ
vSE3Xmq76gAij1tyw5sxHlmObttSmemtEbPOE2y4kSsa8Gppn2mozKkrBuMqwa9dWgHSyWdtmS/v
egPUKsws5OdMH5SWU/tc15yOdbFiqoDegUsohIPU2GmMYapErTZc6UZ74vs8zdZEZQNdlhjKaAIH
+FCRAJzQUULABWOyctQj3V2nJcd7oB5kXLqDwhrchIH8Hj//m/AY7HxKzt3gCiYbGz1HKgqahzcQ
2ZM7EbL0bIdsA7+y8hr+911SAB3Dzs9gHm7J15pWxMZH6L03zLfJn1n7Ucu18ZpsSAHAeehsq26N
sUVgOV4+6AaAQnpZUFDaW9Ix4miu61lP/LiBdcPbwpYHF+BLmGpYi4uoX7QbrkONn7dl7Qj1x5xD
jBOK6iFcItnGZQwBbRueidaTG6GPahfUOOgd6ukgZdphPfaWseBQR90EEJmhdJcMK6ZjLYqolB7b
JRHOSaDDBghvm0PqpfuVlvVgaduXcoUSiAE7GMb0sqH0S8sKrt4K7JypmIRBk06MlonbQnoEHyk+
yFT3Tx5UP0sWjEgIy6jG3CmhghFfycBRZUGV3yhejvHMmsIo6GdstgUTSNEt1u5V/X9mbW3uAOKa
E/Dp9jKSKsx5EOubzndOlDIUEJEZBoJaev1Dx+yaXMEXuSVZOEhHMzusfDiqhUBdaVO5DjANGf5V
bqTiWFqpqLIY+6gulnBz7+fWWy0KBK8vUYGiQ6w6GUVHFdNFFJVI7Yu3VdbJzK/XyX+f8pZHxYrD
f74onFynsrkzaA2GzTPoRlTnNyXKCTWfdBNx87X27I64oKIOhnzjTX2Af8xU3kFoP4VoKJjYkFeE
jmNJHZlP/jwmH3vTUwCWSRXUYw5AsY3QoSZuvhVpTHQRkEgvz5BkQM6RKQn1Xw6tyWRQIPkB9E4A
t25rdN4ioxPq8BsLItBma8iTMuFxf/Zg+YbEXkcwfUDzJwUkJYHTc5EOEQNV5i3NEX4KvJjE1l4W
QvN3mmQ/dbkGYPayQUiBsVGxe+2REb9zkwckLtg7h5ddUFalrOyg+fjmQVQF8LCT9cXDMjx/QnO5
NvdJB7ssqq4waE+oYOKzgpu3fcESGbpjaGj3flzD6gbyzfprrXw8+XTdLGR0lQYyAhO4zWRL1qfU
RvpuVX2DnwB7HVjrRIxYTRMBEwWP2Hsf8GFSsG5cr3yAFm2xQrPzxxrCr5xHfKangXYdZJMqepiq
ejwswUCeYzX7GUugj2xUv8E5MG8ugy/L3cLrGbRFoGcDs1k/QLjPWsPMVR0rqObgpIZMta5Wi9tF
4AAkG+iGczkkLjiAuQL/i1iNdi5qExosvR58GG22yASyx7CeJxQFg5tvQi31pQ58kxYkqmVygEBD
Pq42WaCGXgb8SqgUkk9UNWmdCRTg7yZvr3hnJIgOGWpq12YxrxhkMnxqmwIbegdFGOCSu00AAci2
WMq45AbCvyIkoi23yeIzdQSZH+QsQhYmlN/XuRnKoJptvi6R+5hgtTDXdhmULPrJpO/nSC0al4ui
CQ1BCxRIBONN2FfBddr0PIF8qXIiU37Frj2vCV5c3/Kz9eR8Bw1hl0ObFnyGW0cP4D8S5nIY3OF/
TlbaukKvrpuzXqVLVeqmTXusvyrsrzs/cNFhidfog1c10t4CueIhwIBRuKyHlfpjy6DEyAQEIrcj
lC+kTNbIoSlgAdwWU0UiAcd51zzyyKo1x76Jqg71edGEakr35xa/W8MVMHQYjNVt2guYuKH+qDOj
+4/hLMZntYxjhtA+YI9QekLAVRsM+V59rL0VBnQ+Wy/3UHncKA3b0Qzc5dNQa+9KdZjUhWp58m7R
y3heogkeFJXwC3CB5ORVJP0AxLhNMAzq+EUGMMfbPXrAKBdccRyXFuSdSde9WiMCkp4BEE8yz+lp
DpshLjbmoXASLbPHIQpM/x4u3rZQALcKhaFO8ymMdInyxb8e3NhAs7j6zw1CBJ5ZtfiZnDWBpTPi
pUj76jvkzqSgEV2eUpT7R59W/ssIZfwzwUeizLN4cLAiPMMLlN5YiA+O0iyYdan+DOH0cic1cVWW
LiPxMQ+2O1Z78Ncrn4oj9gM1oM2YwyJNIJrBpy/rFKg/OoAdRWrRqEyIjtkyi5iDD17a04euCanI
KVD9KykHHxQdFKA8DL84DfRflVwCD1Iv2KC4MAW4ebirntHRjkK+V3QeafRu6ZoJqzySNnbNlJrg
y4Z4wbpOTOAaQISO76iDxMcd1wAekqAIR2KX5oroRnTbFQTmbnmqWrtGX6KBjvzUjalYaF5RRRav
SE1EV4XFi0NlA64Nuo2O+W1MCggC/Q1lY0pcmyseK2KvtLNAMbM4sNGBIrQh/RQPSIVYskny3vZY
x6KGREi3GKCfKDwX1zWENhTaL8ikUcZD7eXg0cakgbyeRpCoNnL8RibP7YEegPUTaBDl6vieBtLW
HComWVe7uB1jcAINUnf1RqZ7E6YLWpg2tLFSH0ak1ZiuAEGcou+Dlam13W3XjbMei3nFCWF+SWSo
5+lF8834LsO3yNbl60hRkmWbbLAynJA+ESGzB4j1/ktoXBPWH5vaIoLkD+3VWxBlbZVy/Bs0+kls
r71lRsN83bm56uPcEobcl8Pf03O/sstgDZE7E8M7i1NLQNKBk/mVm2sjB2tS3SZf+Sh3b5N4E34I
znq8cG8ELfUPROWvnPx+Rdi4QVbu3mFQvvQ3+QfAuXQh8Et8E29XNG+qmjAaFKj5OWmohgjOEOvB
8tF2IAXffvJ/lObwP4Uw/JzB8H8U+fB/L83hl3iwn9McEJiJt/svKcBf4hxgKhy+fVnaL3r568d+
pDkgmCHZ+fMYYwVFSLrb9X8EZCUhTiuMgGSHiK/10R1BjPNnQBZOYo9ATcMvDSUGjFK4D9C2rwFZ
5L8YFNQ4mCV6FY4w/z9JdKCvo+cnrplCLYNzRAh8dPAYE7hnfh3PUeBgPx1bcxphJywCmM3LZhtY
jmCmZxfzl5SYDnj9tpQDOq6cd/GcWev4OfW5zMmSPqYm5WcPivMbq/uLSXd0y4tvg0mFGXrVIUs6
A4R2LxvRjGwHGgpSTDU8M2Ad2UEyr81ZrFmesOBeVoYU2BjQ9iOXpPQnlPS1j2uCYEDUjj/gmmQi
RcfnZ9OzRx21I5a6MUA3073EniRFD5sXOs4NGI9J1JU06tlPG5lvkQmBxkZeCUXjB+yw72GqejEK
l48j+dyP7fexXtBLgnvPEdh9j+CuOQsG/B7YigAnq+k59jt4FVQyZKuHn4eUMVCGaLcL4yVXSqXI
o1qWsprxaAyrynoRcAZ1/HvAPZvFMR7lmKq5IBO+FI67MKO8fsJPwGMg6ZVo57moFP7KENyDkdQr
G4BIcM4i96ijSh5GCJWLeIrxr5zer6leyv2THUWX3TI0p1sQD4iJwiOQPdjFaPG3+3rs7xkO1Sj7
GZfssTVfR3TC7a9hUOoJNxTKmBdkq5+geQJilOi0YOPw3Q3TeJpCBRyyQtrPyl2AZJu+/lL1HqJ5
FHtkhCxlOPQynwnq332DO9AlTaGJNkGuOjY/AkTkwLljcBxevx3QOW2nNcXTC2dcdI2Sq9T3Hl8H
STu5tHB0mguZYBz4LrwXJsVeRxg4R98gggv/AXJxb1rcVN1xehV6ih38Dh3HCMLgnDAE6yCzB6No
wd+iq7ptZ5/DzDMHZYJcqDyu4r1NxMDSvUBMVhTdYjx/twzlXwCdQdav7Qv0MHj3G/5fV0U2g5l3
KNYlRR9lRnxG4CnNPnKfYDfabkCTslzN6vn1fYsaxbPpMawgfNwOdYMhg50Cr35CYY4Epv5M/Po7
JjlGdYy/TRuMzjTBUBn3uVBPi3vq4ZnP4hQNvI8bwcxLMyN5ewtI+QonBz+6DW9+nTBP4Getzitk
7zdNgtnBkvk5AYidx1DrYcJhMKWYja8PY5CYFKuHP5VcvECVG5QVUPZzH0BiTSsM2p7P1dkNzH+P
wlrmcBUCsVfO5OEiJXS9QVAqPpJCKIpHSgzuoW7m63T27LGOA/8SThX8s8sWlBz0GAyWIXihbkA3
OWKUDfhHuw78Jg0wUdExgOUzTV9yV/clwTwhvWnvTRPdvk6vsNu2E4GkG9VrD9PTmNpd/DwiNw2v
mzaMn+uGDEdLQl4CKsQ05OmYv75bT+Dne9VwiWEFwBKCITAA1MpBGEo0WHh/0LVuB+RVseNcU17C
EMIOUIb0Bbp3mb8OgH2EY4rft3QDj+ewjDH0ayXd2HZ6fc0LhHmYBxhGFohgaTq/+izbyDtFDX7q
5uFa6KO9E0wnWL3QmEL/hlfg8+81UhtApmP2EA+zWcCylQeDX52J0sMlaYHrRDY6pmv34tWtyzzI
lC8VD3gJfWub6414pzrCPB23yL+4pGGHJMYgG5C1cPGAH+XbgOUL/fFn0IFp5m8DsCZ6ZE0PKYNn
8WX+anI6h3GeLCQEYh/NGZIe1NUKE2SRDOgabSvIiYxRCJVvjUWx9rG4rXh1XsLZsdLBfYNTko+b
P7ijXLCYSGpMHk342bCitHCI+5hFiRxPAtllJ5Ggz3hdmwJmg/J10gIIN/DPe4/47uYO4T2kUBG9
D1znjnHlpVm0AB7k3YrBNFkJ6S+YMY68RpCVZLhYpADe6oR/R+QKHo3DDHh91jGLeMEFvhKcHzvQ
IeYltctceDiTKetpBGgCwQF3gb+JAtBXf0yr6fuEbLtE6K7EpJcZNAb2TL2+PcAj8CWFoKFE7ge0
VVPyQcAdV3KvufNWRPSNS5eFK0IbEXZYd0irm3u/AAQFiQdfR6RyWC/WBRzASLXZvRsIsKBxiSi/
GY6CTXUvQTfawpcdi3LAd49RDXJgTlfZ3TigeucWPs40A6YPABn4PNXlXrlnzdgud8gtiStEmvl9
nRwUEM0udxziEuuYmsuNNtKHBHPyzrLSnwHhjV9nZr7Qlow6q0PLv6dT6G0xVgn0dzkmxnpCaz4e
gP8i8A9EHYJqZAdKUXTUeEWNraiA87m6Yeu4eYc+HNb5lsPZm1wNjM7iBCfU4j07SD7yRtemv1QN
C5dMqd6P88kBSbiNTBw4OIKGyns/wPdwbpL48adS7O6tgvk5+nOvw3+ra2gMiWSMY50g6P1dPdwz
GAFgFtGnpHUOQrrme8uxuYRD+qjVGGJYYdbRFiP976+7q0v/cl3wfRBipWQ/wf3Xeoo5Gji2SH3y
19fFDnMwbPnXYfV4ZiX//vdX+7UbQYmYQKa9a9IDCps1YlZ/vdq2wnzZboM+9Q4DZK8EGK+8Ej5V
8va7/qMm4P/hSLf/sQkIQqSd/fRS/tIF7Ofh3XwDtzr+3AT8+NifMbkk/K9XWT0OhCPoHv+d6eb5
BCHvEWy39M1esEe8/OgCwgQfgvSdQR2OLhDt97+6gBB5bwGDeyWE15sEe8bAn6l2P+bG38XkRvii
nwctAeNAoeKD6h8yWAarw6/DaEI6IIbS0F1UoFv3mQLlmGHvTBZaEtCwsEuFKzQb7tSG4yy8qzFo
kLOGuNFkOI1rS46xN7uvKqw1cCgio9x2zmzXkNEn3ybVJ0WLQay26TQsNbJa4wxuZkehYYe0QO+A
WBDI+WufDHCdwb4ILKcENts17B1pvSW5h/bNgBOX8QKG/AF0DuIg4tUs5GMfrj12x416EBBCLgFW
9AxhzZrbNPGywAhAdlCVAIyyDUoBpLikD00AvcMKgQG6bexCgi6b2h0uYn6csaD4ZdrRsCd/tFOy
bPo4SJMi42WGxoNct37LdQnA40vjzQpaUenuIuiqknxzYDLLNHbe9kkOqN9vXkfV/5+A/5BR7WPn
/rv597+Q6DP++8jtPYbx7SP/mnuYYBRTDAhKuCf3IzrhRwfu+xSnMtP4zYLBSIyJ/vPcw6dSWCHQ
v8c/RVS/zj0I8PF1sKfALPGfTL0g+NVyE2HRjnBfe5NPcD8Al36de4jInREYGq/wQ0tIirERr4vo
0RVE8Uiux7fB170NRQ7DryB/QBiLUcpfR2zwNnx35AiBogr6VIzs5G2gtzGIhRjpVR3if3UuVwul
AEVIlgA7x9yp89bVA98DO5EwV6DrxGwA6gNIX+TN0LtugMG6xQ7GUjlcIqjlz6MnDLnq2tjdOFpV
j104SSiB42dvHs1xRce95zQgSyHq5KUTwAdFZ7WfRREPHhsklw5528BLmDGxAsVFDAsr4eKd1qJX
W42wiD627zewrZ/Jf7N3JttxM9fSfSJ4JXpg+KMK1ZHFXqSoCRYbCX2biUTz9P8uSb6f7Nt4ee6Z
bVkURRUSJ+NE7OgsNmxgv/UZ8BpbaCtT04ibZMxXBudUVPtm1tV+1vB7tm7Y5kevTnv/JgwVM5Bc
BPAPAyQvt/dF7dVQQpY2LqiurHbKQ5cM065YB39FrWj4wuxvkhk5L9G3lps0r2pazIcJFiK4blXA
N5BSp1GKQ2feyHRZI1nWA6joXn8llro8J2vre5sh7bv5OHNTuWwHXf6ibHZH6yvsux6yglntpeUN
eI1KHXtp15tcI4frCTzExSmM8VtwBemivJzco5dI/zkslvnaUlMo93lBenuXyQHntuajvoWVs4j7
ntHWUkZT721VJRuvdWcMaIXyCScWhbFxARv7EVLT0G7FiMSL/aU+kNLLtphnxmBnTdMUT6poN4Qe
dLpbMPbyg047DnJTVtMPP8nFG9eMdFe6PI27MsmHmMjh8lZDHrV2UATc/djO3aPZDNkV3Irqa0sS
IEqENgEuG6kCtpKlYmsN/i052WE7WlkSc14DB0DrZagW5mzqOE2rfrdoXDSZP4S3s9vjxUyGcTMi
WZ+yMJn9qLXrEiSIzYTuZmP1KQqjPRIUs46qxggMWDX5xtOAzRQcRPiegHXOo0UqXe5T1VtPSZWP
x2kAGY2/xIeMCXv3kZXUh5hcY6uXYN2C3WPhxBOQH1ufFTEO1ZnLX+oF5nXtVc6pzNzglYiUtdcy
g4INUdk0t65GHpFWbdhbmfRPmK+Hmz4Q63ul6mRLCH55HoEcH5KV8MTGAHaOtGawnNGdIW+Xdm5u
ehd+RKTaosh5e+XJxsV8tDWzpP3iIQwgO4UNc3aevqj+4hRmrVU9lE5nbeSKbxWr1V61pEMGPwF6
TDxZ3LtZP24W0iDhrm0cC9CZm5jJ1c+l/uiq7naok5B7lai+N2a5HPsQAuJ8yTBp7hBRk6iPQuTO
lrz+tHGxdB0uiAo8P9bbPC0vhKTdTVOmIWh0bfkDuoBN2qSCu8U9cPTuJonXjz+WjPS4DL/E8f+8
Ff/FWxH/0uWV9L+L039UYf7FGf79u36/GQPaVAkQMzyiMvPFfr8VQ/E3m9glCieS8AXyC7rr729F
7298xLlPOYSWTIIfvKx+69K2gy5NQCxkXEWcJkn677wWWZH940h6gaSCryVvZjIbh7we//G16BNy
NrLJbY4QslDa9tpP0kLjGZkmK1I1ydHoIrpP18palk0t+2VrytneA2rxD33t5DiLE0msHhX9RvaO
9zSXoowBn8IFTj0Jvm4AGZ5681dAb32/XWzXfgvTxjyiTVWbMXSnTc/lOvYT/xNTnjpqW6Z7l2oJ
vJ5lvzGTMtusvC33ixYCic8mcb6Gs9zxxIFpaIKygirefnW6PnhjWVMfcSuuO5F7uxEfIwKlFhuN
1e/WHJLg0GDnfLIyW+e4/R2Vsjf22q+ZOfZ7SxvrSaJ3Z9vU8rx3mPYdG9IaHwW48DQ9twMrxbJQ
wfVcrOJhnAZr21QMzqMZngUv6W1Qp+m3KiOeEGLmOqz+qLdl3qMnYJPac1w0hyl3NuDrlvu2a1Gz
G6vZeUbJcM3wfdv44Sltyq3bzuWdESRGhKOkBBE3QYi4eEDGsncfB2E3yJKOwLnmOHA6Znkc5YoA
ZqzmySkz41TJpotLqwfTD7V9K8mbnHsPPGxMToi6imkanxiFnBiQg38NWNHdO51Z7wjLuHxVud53
2pJnPzeSqBytJ2+u54+lHL1YTnCtEr+U9ytmqWgChLXzeC1tjW5eHpy88N9HXvFds3zDqyD3ZmcX
h1Gn1p67VvKM0NzuiiLxPiFRlst5XKzinIJ/jKqgm7PNPKs6DupKbwHKsCpnz7nrPVwcizCtmAS5
FcEYxCW4DOE7NsDpRzot4W4VzRxs+uRiMSMPDLBhktX1UnRfMuJOGE/a5c1gA4gcv7riTBZeX0Eh
tKKWGpEMUT/r4i5lCPOsJNhmaxmcEuE1t7ap23M1mV+g43WKmI7TH4KxLe/nFrEHBhRzTD2EV06f
o3d3lYMlIgfS4B9Gg0seUhGb1yhkz11u1nGeTgxnO4B8IGRWyLL4uLpgY5k9rSV9a9UXQExB4AP6
UGQ5dAFsKmust2SAtbUt+tTfSsjXRDXX+s4w3EPoUpmSAc84D5711la9n1z3+Dyzq86sXjyou2DE
3D0Kn2kcsdXBYN5Xyi5KP9Lh1IQfK2SLPE4hk9yuepZ3crSC+iNs7GS9dhrmtUCNX9xutu+GALLo
GOMUeXISWcThMJpxWuHIn1rfqonmyGrZdtRLPHTAToppkzNiHDrHL4cvFh61ct66oqSJYsuFtfVP
jXRRtGlPKSxxy0HJz70mfrBLvKJheGvTRLyueADISTLb3PSLX/sv3CVYecUS6N59M4dj8lkkPWb7
fA0jTrgooyyC6/TYPvLJdcsoAOIDzGlgFNwwx5JDEios3n28LsYhaLRoj25bMUC2wTiWWw1el7TE
nI3OeUrr8LnGBftWmoTL2bUsZgrQRQlmHqwJd43ync/FsVW5t5KZngfY5z7DvJGHsJJMem7ixiVB
RmlMOuB2n4X5ZFMuU6OMVwiYYupyFu0sp+hfoM6CFJ6km6FO8wJzPcaY9tYPFqv1WOv1ma2uuM+7
Ytu22iA0M2MZEPhIbmftzTvMDPxXhP0iGlx+xhj2k+WpIkJ2NSAbDFHZYu7fYCiawIjY3hkVsT+W
echzP7vJ1i0rB/jjaPt7HGnZvvF1sG/x/d01VnW9pmTvogEfx/WcudlV0mFzAioDTqK6qGf0N+Rd
vx1R4SNVeNYp8Ic9EOPi8qwWnF+pl8ek/2xjx5VdPBIxKGLPYpxjU0Cg1DOa5sbPxvYh0D4URa/X
r26RWPj67fAKaBlicj+YW9yrKXcMtXJ/WsdKRDVWrw+Aw++8o4YbvBXebvIvhRg6x8poscN8TFcz
2c2iCL644DnuHUoZeDk01RElV962sEh3lbGIk25E8sFez71byGZI30uPHJ3JAeK0+Fr6Zr4lwBK8
wh2CtqcSqztwK5mv/NVfz45rBVHaz+UWD0fxDTyGeXL7ljhQOu+4NGBwVGItyDNnZhdhUyaguCTr
HeUcBc5YdiOY06DYteq4eHrcE+lZ99wo0M8LgnEbfMXsM6o2u8XBQIRhmK3gKsc6GYeWje1kIDo3
8ec/zlzzI8vMsaZZCeGtJZ02es1Q5Ysw3UNWDnadLHUVmZOTcTSuzlfoXQPvQjjdbygw6mz6q/kd
rajduYqhuTQT8+DJ3n5hm9HFVojntzNluivyDmczYIWbUkz988hzeB4HNdyhfoXXACsxT2aIXWU2
c0W0sfyVrbtukHG8Q7Xqb9g58+uF2OZL0o7ihohNyBeRHpNAvWJHDlqB4d8WN3KmpwXB3g3uXLKd
e7ASw1vgN5v+stm051XdD9KdsU7itTzWoQzp/snWK7Mo23focITl5lqw/WrFMRPpSzI03sZsasHw
4JNnMBY7xnI9BESpjK9zkwDAytr+PHN5v7INmVeXt3+/nQ272zpm5hTRbKovSGHwjkeZShk5/hzj
5sKiqWcvhGwrUKpCkiPsrsl59+xlfC/CFG2mfDUxBatN2Hcks7Ftk9x9s2byVLOTFVyTRcFJAPeY
bFajLxSwRxvEVcorL61pCHmS3tLl9/9RvX4WvP2L+d5E+f2/xvv/V729v9WQI/4a7n/9lr/P9ihb
zOCIWya4iH9QnIPgbw5vBRuOhEU4CpbEX/O9i+Lsu4zwggPJg+jy13xPS6yFpY+krUfwBG/fvzXf
/9N0z1e5sE9MjCcXysE/T/eF2VlsHh3jEBoGn9q8WNbDyPbo6Y+fyW+h+88l0D+vRy5/DHM33hou
/DQu/NMlYjUlu+tVGwdgKeYT1E5sqqMIbusJAvyvm+j/Wrxx0en+XPzwZ0FCtwH/2lCCfsqMf6Jz
+LcoWKzZyWEx2/BWeIM+e65JwHcV813n1Zx8//dfjkvZf/sjqVD0TFdwhaNOUXBR+/OPnEvp9qY/
JId8GVgBJn2rrll5IaMh07UuhtIpfBYXmWIn2MSR5qmoYNh7LP6bfe+mI9qQdibsBQ2myyIfDmE7
G4gl4SDeG6Af2DZkiACThvtpHdDyvMXaQIxrThhZ6/uqBNReGYP6YiqvOYFH73ZUSOQ3yaJy3jCF
C8eNbrv90mMzzVMJhFbJ+p7WrfU7If71OSud4dnv0rMYlzye/KrZjARED6tll2c6v71gkxX2eG/J
sf6x2mt7u9pT8cUSOZtukVQ7ds0NBuBab8a2mdhVJ1Dd197aBwxQ0QAGOjYzEkuMlvLKN1V7g00d
gQXL55uoUuNQeZcI2mBMh37B6xg5c5h4WA6t9kMG1MZ4az0TZ16zMRI9K95oCJydkNbwmpdGOJXb
ORt8ydp4mSDVvYau5S7ymua1YudzZ6J1IOFzvqEljXycsOvmfRz87rWA8PlShKX1EOJqzDaTkOFn
EYCsjUDb4S+qraUtoVvk827QAW5gthXZe5lVASvixqlumagCXB44Oa99sLhXC6mU52BZAZIjzxFq
u4TLi5U4ODcf9xbI3APvO7FJ2M08ZPhxYmmK4RU8s961s1C7QHuGi/vJqz+Hus72WZN9LEPRbVPw
WFdpGIzEFlY3q2PJDyej+eqMBLW+ULNh3NvUOlyLFRRbJGezJJGnhcEFs0hEZLQwx7zcPSZAm4Gq
NDK2l7y8FkU6fqYI1O+lSbVbvKar18SGysMTPwIJUdb76FWFXYIJqqkYbun++RT2POGudq4SQ81R
iX8qlHiG+6Sr9kYX4FIlB4hZemoAP3IRBXHrRX6nrgpjcHB3KYrbPBEUb9CPEv7P/jc7of6NGNJC
mtrrH5Kpsq6pDrtz52kyoyDwHT7aPD0zXmi6WRzwGab+Pte+sXMHQ50Beq/vinscqlvnvndk72+Z
kUEerUo99K4yNrAsHsDb5fHorl+NcbBvrDWzYmtZ5Y3hr2s8hd70iCg/blIz1Luldu6bqX7x7aS1
Djn5Q+1Eikzo8tF4OaCLRI9Yab0RMEkVLUFHd+FKeGRbpnUJLtEaF1oTq95br4OpWuZjFQo6bzYZ
0VwRJQbm2edSTiAxubGNckr5QbSMyYuWxZPz+60OlC/Q05O/qCwOTemnW5eYGqHdBLRR5PbCi0IV
NM1+0qvnf50NB0QwvCyLdF4wsYHOGV+DnSxk3jvMCApeZElj34Mu3QtMuMt1euP1hJa563JfvktJ
9zFQd14vs6swMTRAAFCR7qvVkfnmWoJfIIungUKW54Ilgrsj3eb6n7Q28g+VKWi3p3KhAGV4LGsk
VszmoSxfDbcrH0Nd5/tBNBzDbe27By1U9exz17oQ+qxkiabRs0+AdrBrcKdlIeAaWbh3lU1yz0r6
a3Oe3YNVG8InELKQLKjX0ESvabkvyf7yP/uJlzwuyzh9eDgbgqjBrbgj52sf2wpKSjQ6RMTKsXKO
nRTNCQN4GKt6ZCVS9wm7DoKK7VXvOCSSfe2bO2yPLWuRHOGgC9WmkQL/E/QOpGNucN9Ih9dYrYzm
cZVgviO3MUYCF3qq72fb6b47uJiv+UZyZHtgiGQYw3rdwjutsngAj3+E7BDeVm7uvVU18Q6owRrY
vvTre2MqfagQmMqaDR0C/JprqPoHifvqGcvSfFfhAwX6vdbtY1pnXCQlMqHJ4VHic6Ho5z/mg19z
27+YAm22OP9C5Z3f5J9D4O/f8XsKDG2a5blohWbo/d1B8Pfdp0DLtS16cvAk/7YY/6Xygsbil+iI
4kSm2fe/pkDL/dvFeIxiLAR1TixG/50p0ORV8I8jjInpwbECePXIyVyCf25H/wAOkncwdN9y//kZ
29CGQ5irWj5+RjfgS/RxZmAhm+u2fPCn4Cxlp79io+0fO14qvRjkaaQcNuoJpp9/hjoWqKjJXrcF
zq+mN95G3weyziq1PzhBwroHnS6Vd40PSpQrN2dpHRkNrNEjZJLAugmZ19ov5LYtzLRGubb2visx
P56DbhA+pgFNfoz3DkbA2qGIpyyc3bqmgqRpNwHV/0IdgMIx6jd1ZbKxmj1wKlYSqtjPhCN3WeVY
3Uk5XLdoZYSZzXk8I2GHcY531jz57WI9O7i+kM/W1mSKU04yB3vuaYt7HHPAJeieS+4XTxxeBn2R
8A80cKnWbd8Kjp3P1CtQ41ZLzrK/rNiEZp6RF3GDtAyvc8W3IEH+tMSrICDJzeiFCCfFxTFN4I32
Po2VV8NYLDBMBW2B1bHtXpkRVU1UzVbsjecgnkTgvi5kVaLATrNDLvPHtCK8Hc1jAdi6wbBsTc/Q
jux9obCRmpQnHUrsomsEiyV7AVeAMLRQS+wH8xmQ5FU2jeOLTGtmwOoS7ZozWnN1COkp9T7UnEzw
fKdXuKxyQ9KRDh+bkFn5PGtFoUZoFieIJ+9p3lJZnJTjI9YSTCxMA3uU3GfDBsPv+t20JzHh7wIm
YDYQD3rNn8FB/GirXF2tskWRK9MbxD1ADaN6bWt5qnXbHEp1QTnlDAGYYCO5dB4LNEpFQOLiwIPj
jzPzuQPCsAVOgjOw1t+9vPHOtbcmd1PYepEkoIHcOlLZYSdbAM/l3tEOZ+aKUAtLmZObIFRqJpQY
Tjq7JqA4nAOFR9fHsAMfGiZ/M69uRPKFvYOkLSAfLb2vNbbSIOvn0zwsS9z1rvHAltph+5l+T5gf
bjm7H12Vz5Dgl2ovOmRaasLyQ1N6HhxPXuN2u6B1Ne64U5iEjpwL2W4YrHAHRdzZuJkR7rU3fW/d
sqZxgRhwwtkRlSkYd+bJ/L1l9bHRblOzwCUcBw4FNzZ72kg2atm4qwFTRegqNtEsosCan0y3gTpc
lc9GlRzXtYHHLTsq1pTx4i6MjDZzzSnrXXi+nZP/AKE7fBtXnwCAiooSxRY9o4dwzP6b0Bsx/ivP
u3g9R3KSW9tZjR8tNxK0Shot3aj1GaC3Q6HX5UKKMQ5WKcaHxdST/1g5ZXfnCatuyPTBWO64NO/s
NieezOJHbkwwKSgb6DxKmGvKEr61Ts2YDiyFbbDzLOGbco2SSX2MFVZJkWh9R+mOudGaj0UaasqK
AxITn3CIhIhT31lOo8qbA0v9ZQr3io8WFZm0E8CV4LulgUpO6oeJJ4IkJcy2nTePY/aDGGPIszaF
/Ro5ou+mGytw5atEX9XWhcO+7kxdi6usCWvqF7gbZL1h7QVwpKgvJ0CmBQFzCLZvBVQ4gCGpEcPJ
ITDardwuut6OKQOs9kAKWD0H69eZboxnPycaWRXGG4/Ui0W2nK142cZ1r2Cu9M4NyKlyO1RWcdUY
AC9kAL7D6vLnmozixXnh5meLO7gZMefY29Wszbu+Tr70sCSoIgnt8LpzqvZkhmpH7FZf4+7oHpAh
jMfSkf6bVbv5Ni3D/qIPMwGOacZjDKEO53rbUCJYLQIQxdLGcA+IwyqlaGmGmsPXaXatIbB+Xp7a
kv6m+3rV9i7p3Rm4QpXt/UrfVZmTx/kiD5NJXTLQfwoX+2ANoiXxmvvJXl4xrrsHKsnCj8GS9wDc
sgnnh02cPFBfPTJ/US6EEVu2PlJ1HDDfoRGgsXfqR9I6qKmGMribuRn3q9HcNmCX466duWSnQbpL
HJPzIFhuctC7t6sh9HnJcQU0y4hprpktyAb4MrRvjbFyrHSfhcRo4BAGGwTaMSKcul+MdOAMVudw
5NRa7WWh44WSA+a05kh9MuFAUslY4KeHEThchEWezLzDXou/W3jo53lPn0V4hCyQbFpzZpXphfXH
Av0Pb7qNfcg0jC3ibL8t6pZuGfyK8inMi3BrB+Wy7Z0q3ErVH0Mj5HpsdD/m3v9C+rSN13AauSx3
OMGXcCXci2k6a+ZsN45Yq42y/9Tleq5UMl6ZM2yYdSICTAdIc2sxmVzDvm/jRizFbsqVOK6u6x0M
1CsCPw1NMQ1c/QCnNIMzf+ex5CYE74fzrvdA2oiFFZFvImKrbxac9SsqY5PIXBq6HexpibqlMK/5
DMi9zB0u4GX5Y/Swis/d+i0lO0k6POQsKxY3OSetmVh4ajj6Qca8kwmeNgAPhzsM+ckm06a8mRxg
vVlldSx70tfWdH90Yf/dUXm1q1wGBj07LzVXnU1dyv65CvhS6+AMUTfO6gfULhK5sii3Dodo5Msp
uwMuXdyHVtsdRWCt17D7+TH45bexTsi2aJ4uTin9EiwtLwxlP+a4vTY4Z8aIaxvnupdX71ZD0vei
JBxHp6YdRPuAyPBzcidb62sarKYYt7az0fbyLknjRhqmdjSFfA8TWIxYhH3wLIW13pW2pCfnsv7z
osxHMOIH1vHta1UWrzz2pTrTuBs89b7L77WBqw0jXJ5qnjZGFab3Iz6iOxeXzqtfeI9ojEBjqvTm
AoA/2GOQ2jhOii52ZcIPOssz5wsGflycLk310CuJXCTQGXsuofxL62kB1klOm+wARTdpa326zdy4
WyQTqDGd2d5qc6UXfp39gz+7wbeplOJ1FPMHOGV1uwrbKGKtM30oOmXfurWnY3MFNMXJ2imNr2jZ
hGxCWSdfQMydqB96EqEPE1QFAQFFG4wYFqYb15HVDznYAXsUWaT8m5L3a+ErDN6+60yXR6bxFFR3
Ga6YmMgIbikLfyTqCuREiWtshsVX6YXIbSk5nClL1m3RZummT+3PCpfCI9d968NMC6PeUKnF+s7I
x/nYTSzNcIllxYgsscwfogqqbdeO8hGSQ4/SIv2zzoxqHzbeHbLKVdL6yt9qXgfzAcZWwcfZ0/5n
kvqoApb0b0Pl5i9uNzhnE277lmKYKnZzSqQ6qkZImwMti1tltw+D7Qw56Cohbwi9ILiIpHUjH897
ipAWALpgXbvcNkFe7VOTPojEn9TusqiM4YhLtmSesS9YotVg9qr8hdOsfOEVN36tplk84mJIDqLw
86NwMcGNSe+d+kbjDMgNODPQsafqObWQjK+o+WG7u2bDCbc/D0QmpjLu8io8sYklfQAUDtO903Rb
T6d03gg53Kt1Vi8iWClo6uACBbINr3BbqVsnhSRIV/JQ8vy1GP7AzJIgcXHjMV2tz+GgYEtxfZAT
WRVOWOiSDkjONexsL3KqbtFxXvA8XKHLg6oPiCB/ocB19b6mpZGvWx3MvFnhT4c8iMOsomXw5jR2
SsdjP1hmr9qfPNa9/vhYrc3Cpi9rjHOFDvuKCaLZ4REBG1evc3WEQEMEMihSoChOSUhG1ohFIpmT
e1ZzzWGuOV6HOnycamZj2fTje1M3FGpnfrHz1JpegWHxGOY1ljJV6/rJzCYEAOFbe6Jk5TVJbXx4
xGcI1fUVDr6V1JA7dO5uMpvpnvwMnC53TaDY6pzsVWGO13WzjpED9ecwgvq4szqi8w+BXwztLUjs
2d2GICEwKxJ18yyGhbrLwkUG4HR+ur8ZN/OLGbz0+8l5bH8bxcelZWMrD0WY1WGEBR1beQUib+NJ
3NZpL/FgskHnHJ2DinSY9OyDyjz3xQrymsjNBPbiQAl4Z76zJEi2gsVpep1jawWBtIBYia0gnbYI
ZppYESErTh/osddaGd1hlAThwDpyFzB7Y7+6HpgZtRgnMB/dceAzuR2VnV93JLugKY/+j3ponY9f
cJohH1Sxn+vuSZZokK+Yf8dN7YTTWfE8RoFcV3dL0ir43gZdevDGmhGcDJSx6fPBf16LScTYbFcn
pv2l3El20m+CwfpqYvEfVaANsCaKfcuXPf2E3nRd3n3NZqd+QLZ0T2tH0Tju4G7rZqaNdEuiME4h
I2MXgIEj6EzcU7lmboahaG8c2INbm+/xi2SKjNVM1ndtzCJOedcxnPeIo9ag4rHyj0bX6C3IV/2g
0jzcDUCJ31xndg51OXRRUnIyVS1Nc37eZvs8taGftW5wbee1d4FaZBPtTYbeV5YD7TALgfkMt5rv
JBoUlJ3OspZDb1Y9oxRYUEqqUb0wik0xnxtYROHsxqSIuN/woaTwpciRBMHWxGHFa5w2m/KbZKYn
S+nXByNPbJo9eJM0k9cEUVApSULBWADi2vaOxkB2maFv3P6k9wBcOoxzWZ3ncmw2btrYAxM4LJ9q
ybLvXec55yShk4xSHxCYrcGzKzn4x47IVQUOdR0qII2l0rx0puUeP0Z4o+e0BLece4cSCTy2Koht
QrbtKRfmXRAQBpNSzlROd+mb9JuC7pYLzasz++CmNHr6lmpsa2aVOIDQQvv1p9/BnmjD2LBSql+h
oLz2UDKjDFuE484mqL5Of9JIJA9BLtYj5GiW6lw8L6t0OCtzk1YkxGzUBz/1tt5avQGUyS4920D3
mvlrF3CJSMnhrv1nU1RffzKJMPuINh5VU7bRbNsx4SeLgpcwORW5xIci54SiSeFtmJlNsTEadOmY
NAlUKmfur1ucM3xapL83RelvrIENewWn6w79QYjt6MxjgAtW6BupmLcLgamov8g/MyuRY9j3bAdQ
mQ8p2MDvU8MVrVCFPuB9p87F6K177M4oAt3wobJZnfya/RBNm/4JWXKbAYw7BqjKvICN8mT5tcYh
Bj0pzft37muMYkuDoOusRX1sxo6GylTL5UWrhKikns42mKxnRqmn3KCVzR+Uf5V5NvbAeWVwbLNj
Mq29xO1kDFDKxm+h2Z8nwstRVljPmOMBqWnH2XUePNwJrsRLNpt1hLuh2YYiINU8Ju4TlRaI6mtp
wVTJrqkfflWdLw+LzB4Hz/wBjYL5D84mi/uuoYnEesWyQdOvbpxPiQl3K9LB3nZG/TzTIvuj62CJ
7VIKIxTbj4nhG3ITyxGvfggWxT4J3drcqi5IvmlqxdmtaKLwUbhMD4DE1xbTW5IgO1E+uHOls+QM
/7XJHYdQajnaIbm92lVRZ7u4gApNZBwzPwI8T0Ide6IcTuC4UNLzdOaqk2z5p+r8c1m43a3Gip5S
ZWa0JKzL3IyATVdNrGn8kfEosu7GIvl05D/wS2UT/LBS68EpWg6PIM9OYSfK0+LycoVS+EFqGYNk
CRImnr2RziMSr+w55xONPKwqhPk88EraVKaCLmddtMCuSTdLOKLXm56+PBNMebnp7i2XSfgX6gry
qp7AspAe1P23NFhPMx/4DSYtAdvTOIMDYtap3J76XP/UmVrt/iJiAfyaoz4UElc0Uj6TqQXapb8e
Un0PXvYT7yGfeNA3cTg3973T0XVTL6QnHfY6f/Gy/LU2bifLeclNR16pxOi200BmMSVxuc9El8Z5
W5uHueByNrijPJKtEigXECBF6X52/8XUKpIp32Tt8q1M4YBZNC1SeIixplD2e+Jq83EKyMp68zIN
m5+oLVf6+pGzz4pwAsBREv14GnrEKDq4cL3SEQpOyUBnoWQrHgQVVqHXnB1VyU0CvQ2mGFVTY0xa
+IK/FVl56nk/muHa7sp86d6kCaDSxZRcb0tCpx+ER7FlmktpvLF8HG59URmHghfeENELMx8Cul6u
ffZuECKCgtRCnp4Glk0xZNblnTmLRyvt6re8MIPbn7ivVWXjh5F7P34hv0KyWqceGfp+nUEtuzlZ
6s1f2C8L8tV6M8xB24HL+S/sV6hw1axr6O1+sb+8EiJZZ+UNPsoV0F3eWRn3hcS4odPOJfbMy+CQ
J/ppSd0vTAjuLxBY2i/qwHOwxN4ADWwKg+cp8Djhs8Z6JMUCOSGzbwNTJm/1TP95USfB5hcerOKS
blxNFkPN9U9GWK80/F8nVPPuJyhsIIgznpyG8yfylOiK/X9jhpXUCbOJIkxHhq8l0eF77fA8dE5/
1fdBoCMyGCF1PlRW7ZeuSIg6FOar1850Gky5KyjwJX4KjHtcX8YSrw+P8f9AGWP9PfTYISe1p38q
v167rhu2vLAuuIwxZWJaJkVplapJAqvLJMQp8/oHfqwcC3VgfQvN4w8GWWpUZNQDe350x04hPomy
83D2CvrcLSN8hlyQfroZ9KBtkybpvEVTWx4WWFy0DPOg/QaS+ZKL92zximYE/ZNKxoqAThjG+lV6
4tSRXIF4Ok77NE/6e9Ix1ktBIRv2UIcDex1c807S/Amm/C9uGWdZe1ethn75xS4jODHSLhgG52Ex
1EvZGeJG1NOyt7qAgoxRS/sef6n/8D9SzRSdP4+WZSOGspjlKW0bjtWodoPGYmbMsu1/h5vZQ5gW
Nyj8/5+9M1mOG0mz9bvcPdrggGPwxV3cGBHBWaRISRsYqQHzPOPp7wdVVrcYjCI7q7dtVpZmlaaU
BwCHw/3/z/kOxMo3cLO6zOD4tnUQb9CL3KIHQG+DUMvYmpShHvTZCY4xSth1nobTr9/gM+hObNRm
GxHZb/pZqPCbQGiKoC7ZVrEbNL66AYR3PvZDseGwQxgANPJ9qQ2uTvhidlFj1Dn0A3QDDGjJZQls
HyaLI/TLAuvlZxJA6d3b4AU2oTbItV3L38RJ7a5MqvLaQlTuZaGAPNXP5Z5WslybZYL4QquH9uo3
So3qLShYguUedPZ3l3VRDbuuZfdPOdOhSqOFn6YwhnG7QNVGehnroGyyK6CD37VecHQQEJDt0CK/
dCGsqZ5Xw4yNcBtV9GtD4d7moz0ehsnqjzYtejQHtDVly6mjY8e4pt5cH5tQdVe/wWuurV5ydxTb
3p/0XexOz7Tbw7UhCf/z3ZiyovBRH1X19KhFJiEjNWzH32A2zZXuPuzLZt3/F52tSPKJTAGsSKE5
ghIAELVqrYK9rD6jPEnltOaoMHtTPdoo80TT3boIOQw2emm6+QPaNoV8bGJidBLqWX1yqTkVyBXa
N9RY/6K3icTFUFfM11Yy8+91/64xx+lmILYSC1LyqBrjixmwWCOb3UbSnDdUSp5VjnAYFBsgxCEM
Nr8hb7mjFTtDJNIbgLOh//k0uyVHBWzHa9Xp8yoI5hsTyugKN9xT2VTxrR10eAMMj41Vu+9n2X/7
Tx6cqQt9p8/skF9D4TIVV3dDV911hZGSU1K4fNpFuXDGU+0GawrJNroRHqpcNy5BFvyQmtNdgcyE
Os76DwVjgcZJJb+0gwUDIRsv+xLTXp1WT/8rXvxviRepcGAh/9fmpKvnKP/5Z9sa/+vyX/zVtrbt
/1CmTTiYSfAS/WaFX/2vtjU8LR2uAlpisUgXF9vSX11r6fyHZNkkOknpBpmGOvrJv7xJEve95YC3
QiKH031paP8dt/zrljWqcSSFOn8PfifUd/Zipv+jZT3h8zEpAsxe4W9p21oT2cU3f9yN/4Zukda6
sC2L7wHufmGJkyH8oUu1wAAy0y+IbdoR2kTFwOaW/uc9/zdG4V7+eSG1r5C0hIzi5N8a7Vsx/myt
9f9siBNzMxUAmRc9Q3TznaPfcYqo5pf3h8AJcyq9pIknXOmATGVmICk4uV1NqpXkOFW1xwpVf8eG
qw9boK50TgeGtkgx/sRmALRO2vlEzOjdbmSJ29rxKPbT2A/7qIRZaISzKdjaNajYYQ4YFp1VogvG
4VKx76ZWAAPFbIlZEb3v34Np4Ti1wGIepoQKhRM78UVDSXXNNvJbRhJE7LrNNi1E73VYb4Dhhkjh
FHspykzhVVqW0yqpOppkUV1c2HUXowFPnQtqk/ZXbDo5iib0VsClNPsC6te0BvnToIew+os2yDo0
CGObbuYu6S47lD2fo5b/G5YhnQSnQoKUOUc/oubDVr3HNTCzIhvNJYeM9vOYT/Ju8Dux1zon3Rbo
uA+SOsMq7YTc4ThFzziWgh1/km1jk5bTaIz9J9PBXiqJsr105njaFrOLD6KfGkFZxOR9QMlPMb4L
7/y4H76rNpvu+hnKI8gtgg8cqoR7CqGc323/C9bQmkRDlc6fSXexTFiR4mddj/izOW62v2guLp4r
cpIelUF++G60W3nX9+jXneUGsyO7omtttKusBb9kcyBkt+K3lzCloc1EMiC31cqdcs3vS0BVUMXr
aGReE6H7kzgFyS6y7X7E8/hZzsZPlSvr62hYwVp2WvSlpf980JGtJqs6rMQ+H+TPuS1qbDxDNZOc
oBPSk9K7WVn+3D6ye5a4aPgd8UgaRaas5jGCoLnG0O9cZPiTrkrit7ZUl8UeuV14h8YwBhZHbUzV
Zb2joUcpz+A4vKI3EiBaJNPXHSc9Xs8pXCELrIw3C5sBjBmKThWzz85c0KFW3N8nxdzdt6XPH65V
w8RwI+suDSZOgqkPqW9pTwAv77a9UvLGpc5Kl9MUHMrr0tgYrJ3XGMzj+BAbdrbDVEhxdCTM3ie9
xxefZOcHd1OAgITg9gQvGeeCGyMVMRahQN8LWfsvvmOx1R8Nzb82kDv46yR0KAlIgVMr9n15g3LQ
oPcxgeWcA3mcyrq6rDRHfBK0ZQ+2Ku1bXzO1fVOG5q0jsuBykNajn1XzXeuEzdIK6nX40DjuDlXN
OaTrxhQifhT6aC+BOSt6Iu3K1DptT0qK+0vGifuLpJJ23WjNcFE7eMFDRRpEgJccKjOtl63WtGrl
F2q5Hz4miI2Yxx9QTbmT+CUgIQal7olGTPCrlLFUrOSDPiYzedmuAC2vWWKP3wNH0SCHLy4w7m+5
b4V3elbpXh9hKNnIjpyAyIlgD2Zgg74LKrDHKuuya6KdB7KKzPwKOQFedzGbD6lqJ7QNjauB7xcW
Z79gujVpku6CsnZvkWjnz1NoDXdIPcbbkQi5a1Q+NuJEZ7pqKmVdEH2Q70XFeRTqgX1fYlHatPM0
e9WgUWqydIMBKrEsXqnhY1CZddTGC83cWRGvYG0i1yx2vT/ov2Rko/gJMffc006Jf1izDVO8ZxFK
tIxwQl9YG0wl1q6cSto6BM1kG3q9DR2pUFLI4YiZDva8cKqq8IFYMjTq8KD4Oy0fTnKsHH9Nr3em
PNAHD4Yo5uOUTNUFtrtpnVp+VK1jm7T2lUVe88Flx7CjU2PDSQjUwWoUkG17LOAfBtq+DoH4cwE4
DNcu3LgduwTQalNdHzR4CVxG5U47PwSOxPF1oUkgflz3fst9GIt5pPLp4ptL6+plqNqWZaxP7lLO
OPsw1qd1yyrwLYrUvIVwQf6UEfc/HTjtOyNAG22g9IR9EaUUmIk8fG6SQry0Tt5AklYRBGTVpY8T
kuQbRfmTwhh/3Mht6z4juuswjcHSDLac4WZgZ32DHACSnJsUE94onjzP0aXHEWQ1FhyGjOaS6rfd
wNdC2KTgS6Wt/kJSQ/PkLISzHol2vZK1qW3pCU9XeUlYCedkamj56H+NZVg89lEGKEB1+d6ii7ON
ZsrGsaZn66HSCWMYu+RoF90zXK32QNndBaHTxdYGkqPuIW4hI2qq+2sFJ4KAghCkZi1UdGUnY38l
tDZQK0wQo1doilOMWwrzUCOQWDTsfXaMGwEcwyGNodsgUJ/BjZX8YJ2TjKeixL4nFkb/0nL0g7vX
8OjKDOCdVRJStTTIIujA6GEWRIZ/HGcE56LuYH06lfZAjsEwQJTm0bvmLC4Lx6wPXWqGPxQ4rmOS
0nvOatu68PFoACwEt2lUqKp5+zV3z260PpgkiDwOKlL7PK/se1XZyGQkOTdu2+Z7pCjQKJePHa0h
8I24vm4H26EdLOBDFKqh5gte8tYkOeJZZJSt85IJbvsyOc7MaIppst1mUs9/xnzDD0ajN/SH7PmR
iRTc2qEWgJfu1H0eY2mwJe6LqC7zPbhM+0vLhrRFsGX4l+kAm3zdkDqFwVMbb9s2me9m5CM/ezTS
nzOn9NeIz6nwLvDHfzynBAndr0nnx44wYHY6ruprC4n2Q+AnLDJmMh1jyvxbzaLjSDySi+2hH3ea
3llPgEbkE/Vh+UQBd7rmS2XvwirUSFOMNPzVMvQc3y+uSPuqPxUhXmejRg2mJeZ4/fuutxb+0YJu
1w3aq52e04wETxdfWHUh8BeHxRKQhiaAibgbLcA3DsaOba7i9pBNLeinKhPrsdYlLzGI92NnTOmN
7y62V4IAk/XvuTwT/nmnNEndgvPGxexG47XT5P42w9mxFrLtkZhZ5JYAz8sO9jTaAMv9ft/6OioZ
l4LeBts6j3+u5isw6fOVqCB7BoMCAaKDwGYJFNgotOilTqbxmkVhOhiln984wNE3aDPpX05NOT3S
frEs5BJDvJ27qdk5xNpdAohGwZQ48Q3dXm3XmUZylFTRL2IkpbfCGbStX5fjDUQgPt1OmLd7pyo0
PAvkiCVA9+qlfyxCteXb1B9Qp1CVoKNeXg1tmot17uTFA373fEcWCsFnUe40F0Ia7U0VoO2sO0iL
QZjOV9MgymPl28PONIQ2IQ/LtQf6MEW9piHFjpmgglXas2xQ1uHVbC1sKXMT4e90e7CVFTTxfSvy
9FHvmE7k/7GtVpF40QM5XckMfqscBv1lQilEwykCt6dJwKJhw4tJqd04zuMw39WJ4xztQU5bt53q
A4Zi8pSgbFL7ypTdjySDFEufrzHnO3JKeec1kwQ0Tvf2+CC1isQ+IiL7y67V4rXPH70F6IswqJgr
32tETCYJ+tYDwRE2RUkCW7miGyekHI+MJbwmKJYQlC7K7o0xwdXtxvkW8Li2p9DSUnq2JuPblE9L
9Ele3ZtoZNAERdpF4Pe3XTkBopEV7Z9Y++nSIt4JmX8xO8R+WKz8Sy4jIamnYOW0AkBhrlsPWxQv
xp4OIi5t9iVkx1mQbdJKd7bsEMNjOVvZmkgXWuekJCUNiaAkLn9vZutmNBpzZ4zDEhMrqoMbOrQK
5uiB5tO8phgfeKxWe25EvyZoHMKFn9U7lbhfNOr46zYmEgoaEGGh7hDQRjGhuOtuqxHIBGghxR3z
z7DQDu0nK3ZOzgcpXTlKlKQPcrAZ4JFXBXLB/cJl+xZ0veX9lRrajT1tuvl1aihpEhdhbJe3eZ6U
X0h+A+hsTNnXRiu77yVW6ntH1HLcgFZIDl0/zUcDb/pepmHnaWFijYvwQN5KF+B/TK37vgwWnUHW
oWAaxxrMz2zb+HVqf+3XYbhP1Rzv+irhSK6n0ZEa9kSkTFu9qHrOLoTSTG9OUkvVm6EIzKHcuTR6
k4smf2F7L76ONIevaJK2+ro2rOKur2KaYUbRDbf+jHyqnfCCEOTV7FoXM76RwWb4XWRE8FbzFDej
b73IUFaYmsN5upFLBGkOunQHaqH+ahOCiRJFhMb15Kr2a5KGzjEhFfOJdAH03FXemY/68oW0RYZN
LHRDb8zz7oLACnlFJFL7lLem5Y1tNRxTK+gvBm1KvhNoRyYK0QZLhmPr3/ZOmf3IGgeqiC0I3Pyv
YFKBA+SSmF+0gBAJTSj/ueSs20ASpUgtP5s56h4S0tDLoI0ISSqcfia9434xCidHBja7a5A+M53A
NKbbh/SKPd7Mp5DIqA5F8oiEYqpZyeI0RlOFjbuEy8nj5Wt7nDhVbIrQnFcDAsmgKaF+RNkDYFU8
zW2FRjamNUAndIOvmUOxKJ9qM0a0aUNiJnbXqTo6eqrdF8rOHookKy7bOTUOdU1IF/v5bPLRj9Hz
dzvNMxsAxx7HJVv7ObUpnjU6MQfR2e4jgtV8xbnT3XOKGVZoUPzPqam1l3wU01u2ivHzKMzic1wl
1ZeyK0eHijY4B0IGqijBU2ARtJDAwOYw1eZ30hS0kZoiGr8ltW30qw5E4rE3up/B4GKqpLxzCbeZ
1CV2tt/zkub4hKJ4A1Plei4WAV9jItBqEbysBx7VJVmdiHBUVbbo4tzgOmYztALNGDdboqEBaQQw
tBuCuj/x/v9oc5QEHd80egoOJBYT8SqhlVSCibzj3IHN53GsG5QeEypIXOXUdYmmeDG18puMm+Gb
nMb7uTMauXNsEuqAoJGfWgE6bkvNJGOuS+8xbgC5CMOq/mTpaZOtfbvZ2WGn7+Ye5bDFjPc0t5D7
MLSdSyOxJxaXunMOiHU4m8ZG8GJNC0qSlXBlmVqwc4PReeCow/ckUNk3P3N08iTUE/KR4UIvhbHn
b/krTFVG8oeTuohDinZ6CWa/3/XJ4OIJIx7ySql52Pc1jg5VuKS8BvFIEJzippi+8+T0oXyI+oLQ
5S7iha3R8sG969dTaKudpVl7iAfGLWeQRxbk5AbVJzKzym5W7dDa2zLN/edCJfM6relFwMCNr+3R
h6FsAbNaGTW72xH3LUKBIf+Uz03ADle7y7IlTcqdsjs/0uxbp0J2bkOduBZhb/4SQY4nMR6AE3S0
MP087G5yCy5laiXWvYT+u3SmZ1/rvsa5RrQ0Cp2M5RZhxNKJbEf9jtgiGAVD2a2LNikAD5kp4WIB
/bsFgaBUTzp22j0E3exjltTtoxkU074d6m+hyh0vDkK+WGwEjyykmpeZqr9kK+ccqdcH1wAJEva/
cN87xBXRJm3LF7OKy68NqBXsKEEVJi9w3WL9QpSdf0HGBwIoLRqYbI3xgLiCGBFNGZa6jtI6QGNO
9ve4MmvajrsK7wJHs7BW1/lUpw95pjC5km++DyOa6SUlrAe4Gz+h7OC0ndmq1JVZH/V5+E5WXna0
UhicbKo4JFU9TCKRxPDyldhynPA0w4iPvP/WFyezHyEdoe/xi8BjV5huKHd8b4yo24BJ8dd6zPcV
khlCH/vZ4QgCMOnSqvU79lAIGRBJrrXOFd/J4Rku5IK+tisycsHD1Dfknng9bbtfqD8sQsU0464Z
1a8KPdpjwKv3GU9VHW6spqgiyC6jv2lAbGEvsoq9rsZua0RVvrHxca5c5BPX7xdC31ZBDaU7uNAJ
J8Ha75zUWu0xNZBJujXNF+p3PWLsdVQWzMlqz3k8278/2lIc/tPuDq+S0ZTAV08MrP07V+KPKjiq
2pF9klN7U7GkGTf8I8qATaRB+Zf77186688NtfAKAIsZaCpPXfx6Y5eUHwUXFrrBwwgFkWZkL650
kH4feOpxtr25KmGQ1SEl5gO4Aa9L4uQN6lNqMlRe590l6cGJB1SdLSeTd0kuzfZFz+T6+7fSEHCG
qcNZC/bs9aBW5AuD7Gu0Pgl30SBtfmXjMsemyz/eH+oENiqXp8YLTQvDkbot7RMgQsLiT2deq71s
Ck1/lfpazOLmxofEoKKZUv6AzCKoIKZzeNWl6NbfH3+pxJ/OGsM06d/YkFWByL2+VKDgZagnAdK0
TKMAn3OBdjV8fn+Q5SJOBzENJqaFSVGnLfB6kFHwuWhJ6fLaltKtM4SLkQYn9XVqED0xTwZq/E6N
26Jmk/z+0OfmD1g2ywDrKpRYelp/tlRAK48iMMx6KZLgxTItMG7xUgh2NB1WG0Y5EpZCosjeH3aZ
IW+uWIIcX5pTQD1off05rNlgcMTmUntOFadHkfWfbUXJL7CZtcph/r4/3LkXkvawq0uMoJAnTm5w
AK9J4LlguKa1Hiqj2nP4H7eV7+gfrDJiuWFvrgxoAj5Ui4XmDU4dvt4/nqU946tufs/Nye9+jChU
VxqY/StKyvCn3Vl/RjxPMWmgFP/+5Z6btAANQVTjX5Xum5fGMVt0xHrtmU4g76yuoJofsMS+P8q5
m8ojXNpXOGFxArx+hnIE2Ckzlp7fq0CPTHkt1YT0VRLE8f5Q5y5I6gsfBqYhLcblp/yxdicjmaBT
OrCgDlW6MYbim+0W3/5nY5xcTmS1Bqws5gian6vZrvfSzf7BBvqX34Wzk4P5J3g4TA+cFa+vQ6nY
BXTY1l7J3vUq6HTjiNuNRlk/RF9CjRUG44B+E9S0WUqIwUSvmR+taG9fPRj/gPvA2eiK0sXJiiaR
C5laoSoPqwPiKGyH8CqS6jLVYihmpco3f/e+Mh7Oa7i6lgGf8+TdqzhWuVNpVl6Wj2xQ7OnOCYXz
wVbi7Vw06aFbABZtl4yzJbTqzwmiAtHOdZJWXtQCiWnKIlojKr50iDv/YCqeGYmLAIENqMgypXMy
TVQToaWb3MJjaSM1R2suzMl5KOv48f3bduYxCUcaSEasZXckl4X7jylvl1liqtopPCyM2zp9JguQ
dGNg1JV/fH+kU6A331gyef4Y6uQbS43K9jM4gqAlFYX7XJKtOTgk8o2q77ZVn8+fyTPO9hb9j3pT
Sar7el35X22OrFuSc9ptTPd3bzSU0TKiKjMaR3NytNwY37g5aodgCOcrgNIU9Cs8rpBktC3nqnab
GoCqj06fjtdD0VHBnnC0ERToAMOE7vjBhcoFL/R6beYLTl9P5wUQ5pvUgBTRm6nwEHpzE7ZPCjz+
tSDOc7Lt6DmbO+fYpSn909T/Wo9JgOh0omYy2gfbzrYRVuy1IKMQ8fNnWB35uiW3Oy+yTyU2/9lP
5xWe/2rbJAP1xojAU7+O0awHQ9GvajjDRy3WuvVIVIFHb3vYtK1L3hSRhoAeNecykWgZYowX65H1
GusJqDoHfaDkChV3yyBZWaE9f3H8If/go3VmrhkKHQIKFpiPhnMy1wBOV+w+Ju5LrDXEqCvzwFMf
Ea/jtFiNuA+996fc2w2PaRqOlJYkyQ361MnrWhUS6keZFZ5yW3mg3pptq6BuL22zbPc+hLbLkNLr
g4xUcPH+yGdeX3ZzRFqQ+OK8PXPUwdRrYWdj+SFl5QsecQE9rxQPxEzEP98f6sxFIvBYEhddqPws
+K/fYPqinDeBHHlZT2RT1AuaeHSCSPSJ8/pgN0nkrhsa7JBcDIr27w9+5jrZV5k2vXBOBuhMXg/u
YHWn7JTnXuMXsIaG/CEYA6Qe8T+B1v/yo/Z2JLksUsJBYeQoHK2vR6IG1ASFiFOPJLKnacqHjeHi
6axT0/zb05TtBoIphFGcPnT75JpKTChAwboUXUE3bGabwqsZ3wyDZe8oPP34uzdQ6otgj6gSQRf5
9LMF7aIEWlVxWVZmelo5LTZuQlrXTWoSYPz+YG9fQAZja8PWwKKhffr5qtCGhPipuDJNPoSm9lTN
7o94NB+Cwf5gD7K8y6/XQIbiWIoC02DNt05evQw145RrCDHMMt2a1EoVvl2ipfp5Nef9kTLlR7vR
8yMqtqJqEcCdovM0WTpusYxYif6YwMYsJvFg1km16kI7xYRiXL5/N8/NSDbemP/YdTDiyYy08P/a
LVhlT+u6IymCHpbDG+JoPxhmeX9P7yRcQUfiZGH3cVpQgHE2RhF/tddrhvagOTmYpJEv4vsX83YV
kbxcOpsN8jZs9o2vX69RM8Y8jkXi1SYVLSo96zTufjm5fRcjrl9jkF+bU/HBKmm8/VIyKguHY1mW
YrU8GRVsaKs49mGUII5mNcDx5ltXYn1HZa9tfwe1NZMCCKMVMLLXzgz0BNyTs2/HKjhAZ0qx/jgP
82RVn1SXJJugLNkcLNsC2MzWBbI4+7MyBtsLSMD94NeffTCkETLjhKvk6YNBkhCCSeDVpTqdQ4dV
8VEbqXO+/2DOzjJ0lZSUlIH88fRFkhWfEYIqPdjF6QqSsKcn4sF12o92LeemGfmpqCoBWXKGfT0B
LAf7TFnlLERjCUOW7O/DCHpj9/7VnFuBbLYArgEuhGLHycdqBosxktSdIB5qyFFw+EyNFomNTZO+
9LH8+7tozozIRPlkSIBBpydUt8UIj+Aq4ezo/1juXR2Bu6j9p/ev6tzLswSbOUhyORicTuOxSTCS
FLw8aQTyNpkELTbfAjQNkrcOLPf7AD35QLWw+eBTdW7NWyim7KvVmUMPpVM9NGWfeEFg3LS59jzH
wa6MH8t4vmeR+WC0cxOeYw9+IETwBPEtt+GPs0LKNTo2vAsPV1Gyz2zLuRuMWNu8fzPFuTnCTXQg
YJFxgHzp9TCqM8bOouQOtX3QH6NQL3YaimOA/Gaf0ptzhs8YmnCGFm1/U015cm2ljrkPXTSd+I9A
6gTQnETlgz7HUbQLuy7+6HQrzt55hxM2b6Zpsf95/SNrv8GFn2V8bUZJm6CtnkWrCtA3bnOIHPep
G6lOEEZAEyM3o8dk6JuDr4pvIYqO2S7bYzlk8kAVCQj6pJUrFXId79/IM/eRnjZbUMchyZj94euf
mDr8hghSiDfk849yFu1OX3zRPpm3oPXfH+vM7cBqwYsNJYwC8ek2xhCTrksXoMPsix86BQcg8fpz
M6W5B+sTcrhltx/sMM68dIKoDZsdDV+sN2V90o2mEYsRlxdbX8Io0NYGqh36GPW8Mo2p+lzVEExR
Y/Te379WIahiUpFig3i6UkoNQmsNH8HjrHZdwZChKp3eUY0PVmESPE4uSQDvj3juSXJrKQOQ7aBY
yl4/Sd6VoW0kkcOaHlRrHD6oEuCN3Q2VyrwM1OkH45355nCB7KFMPmxsFk/ewMyvZRgV3NpxSRxK
ZT1s9AoMpoki9t8ZioRG04XFTJ3/5INQOhJ6Ws4RTZCrfGulQJxqp7Uvok6ID5avc3PU5IVafAhL
pf/kS9ojictnKgNek3UPXVj8tKzqIW14flFQ3bld3v7twxELGKYLwxIGoYSnL6DAU1lAJ8ih9i4k
KWf4VHf1pqQO8MFAZxZmSupEuZlUnrFxLM/zj4W5nAcUYD5HwDSwngK4Re5cPbw/BZc0uNNt6Ksx
TuaE0mKIfpIxEPQL0LlReWysxvpkdMQ8+enQcBf1YWUNdblpIO19LobaQSxEr7ZzgaMOokMNmQNG
K+SIAg6mwnZwp9SLTAxjs5ThnQEIY51Pvf/VL0kvJimAtnTiAkrrA/8QWi5NCn0cby1Ro9WNad9/
mlWG2CoXTbIDSVfv9b7ywWEgHb2JU53dIXS4VZ5E9U04OuFe1M10SC0kmr0ZZle9Vve4aNVDVCTN
mjuc7DJqRfUqRCjoIU7MMNLN5dbvQguxcDJcFtKE2RTF3e7923tubvIVh/VC55A+xcncBOxatZPN
3EQm/FyN7bMbljeS8AUzK5Zsn+LfeO3Yc7PZo3xPQ+hkPDg+eWUGU+61Fc4+1rHBSA442z7YvL5t
qxGfSdeQwh81AludDCPHJDSh0uYeIvI7OBw1mkH3e5V8pgl9hSBl3VnGt6DOPzgymefHpUrLHeVw
fbohU2VWZSUhSV5WTDPsDx2XUC21O4wuOvSeVHHGqazM37YLIjLNEQlqHT44uzL6g4XK34oH7WDq
nbYTrYTlhzCUCVfu6XfSwVbxi0XKDLw1pICJMwcb1Qqb2oszbwAV3hsw2tbubFUr4FQw+doZV3rM
79m0afkTz4e4jd103pfjUO1wdPHvs9lah00bbx3NMR6J9PnoUZxb0wGJCoewBRYKsdyyP9aISG+s
LE/63NPb54l26Goa9H0igDq9P5PPrUV/jHO6MerLPksLgmo810r1dU69YZ2F4fb9Qc59EG2TfF9r
YbgSu/X6YvTKKItK1rlH04lYBguWj248FWCfViGIpX9jsAWSz8YXd9vptteuWYyIvMvR39kwUYt5
38tyhwIULXUbfXD7zi0ENmV/vhZY9t5sftNpMm3QeLlHYiV0d4fcC396KtL6ZxuhWQjtD+7kG1Y+
7E9ODxz5lzIpHf6TWzk3Zcr9ZZ8Wj2mIy8sQR3euh4NBLX5D/EvoEdPVrsdSmZ8i3Q+9KcDUEBRR
fuUGbrJThZw+O1iCsGf4gZw/uB/npi3P2aSMRP32TVz1MPqNloRsc4aq/Gmq4DE0+vvUREfy/kM+
Ow7p4hhdEG282Rw0ILPCEj2ex0m0pJrTPueTNmyKrv7gQ3pu20pxCtEGoGDF/15PXXNQODjQXnot
npGwQeI65HdwgI6xK27SonrIUvVBoeLc2/LHkKcb1niWKRo9HerPMO6DrvipZIq43T7WRf/BmcM8
N385kdIkY/vIWfjkXNQOriyhy2UsM8b0rQ3LX0Ok7DWwTxeGYhystVKL1gQrYZmuFq+BJhZlZo3o
T/XNk6So8uRXbuN1Bo4FXG34jABPkQmkio2bp+k6g6q3G53BfXQtVs2VnTcIprRm3MzJUtosjF/6
YGBnKdwNhLpv0EqukeKU25YtXwS4fZVNJsD5bDLgzUFBDTPD+mA2nbsLanHqLrxorKond2HB/TY5
/gRvLufD3M5kLOnyySqtC2qmT200DR8MeO4RL84shDIOxdbT217GIpgqNkNeVCkNXVxH4sTM6ZeY
CR8yZbNo0t9/YX5rJ07qkihmDC6Q14Vj5sk1BhqxEDbIAc8G6rCGUWzfy1D069ycrIuwSNPH0sjc
TSxRTv62C7ghZHlwp+22RdK314YB5fr7P+rMfWezsVigFcbAN0deZU9u1hpm6kGjlNuwnuyrPGTb
OMFte4prMXvoIl/eH1OcKWKiSqDqs6zazpuzbzBac+n3vNENLEYqAIEEQuKbu8avmz2RKOaKmYJy
0kq3KqjD9URPBueFFJv3f4h5Zg1bfOHIMcg9odFmvF5aiCEK4PFGGb5lskFWv30NkZnOd2irc+uC
O+Mc2hg1MharZhWkFJHJvaOPGtVhfwuzQt9NQIa/QH2BvdTO+he2xTB1BqYUjilYayPhY0jyf06I
sVmy+62043CLVlhuai1vvdCunC1RbM7GDS6Ai5r3iZmPN7y2mNAmXoSn0O3UMdWdrwSbJB8czM9d
Px0wPOjO0qE/LRxRbovTpjW5/jQZ70NkaR6oighQkBbu3r/X54ZCeI3WADc6n42TryZNp6rKls+S
KswQ7Jm7uPnGMjmqMA2e3h/r93M7fdOW6i8ZOlQZkTG+fq6AstJuyCIOB71FfEJLwxizF8k9ex8W
7SZ3UnEhgNfdtqMB/djQgjtyj9WasPZyT+R6ffj9g/43W/aD1AHBVvyPR7d5bp//ipm6fs5+/t//
8//q5DlvXucO/OO/+Wf4lPoPApBsNltK8omk4/Gf/AYl/wNkgqJaJ2mGuL/RDv8VO2Dxn9DIppZA
7WKRJf0zXBaAA4UaS2E4ZDPBDvVvARzcZYX4Y6Yt9TRcDstCRiGPX3oyrfE3G7I0OnmwUtflcKb1
1+TF9fvZD8djGlQWnUPo9+tiGKYfVtE4l1YiK+LKBRBl2qborZtSe06dVL9K6Mpfz7lvPtiENuPg
KG38N410rkPgwp8mlNQPGYA2qGmw7gmcFd+K0ic0FWDAkfrwtp2a6oXcldgbUe9GhGFR5lg1XTl/
18uExECWOwhisFbv6ybi1ctTcK6Ome47bFrm2OZXhWVEa5X6Gc3wLDyKvhkOORZPGIGabW54U5xj
VnUl6ON0vIHNmO7L1FWXUxMQy+jYo3E3ap26dqJEvxJTpF9N5qQBRyvMamc4pJaLwgi+4PFU10JL
bsVod1e+IR6gLBcbYQOEyiupNCKSSvMXBGrE9hlWb1f0OaqMrG5v1SQksEbH3JpQChsa2lG35+hU
/hjIf9+ZtclRNaoJdSfD9HMlYxsPOqGl+zIbY081bbvBY51tdGcS6xb/8lPhRv4N/t3hri2i+Tvk
uulLXnfmXUAtxcMisMQuxuMdVe1oTfUq2lW+1V3gM61eMrMbN30eODu8Kv0eex6XQUVpJRNaQ30O
BrRKZPdDUyZfDWtam6rE5hscJG7LbRcBnkz0It80wKGzpMwOmqsdCCClM1cV85Ps62pfVb316/+z
d17LdSNZFv2V+QEoACTsK66/l1Y0IvWCoAyBhE148/WzQEk9FNVdnOrneqnuCJG8BshEnnP23gtv
C0e+pJWn1rGGHSDQ8GDmcX5lQGeEnE676RhPDbZkMSfdSVlTch9N0n90K1QyxHupY6hAA6l+qG79
0JLnM22AcyKRxsVwIuSnsLWas4R6/wYtjNrlC1k5GKpS39tjhvInZRO/nidXnuNen7eT6xK0DSjJ
/QgEABM7DhxvLRuy151B6le4Ct1jGbVYTZYD9dduHNVF6DjZfho7cXJale1y5cjHznPlQ6Vi44JA
Qvs6p9DfjzGuSF3rxckcbFKPuxI7q1U2t8ksfJIsm+yQa91BEVhGjHhhexdmpczHgtr3vIqs9CCN
DHplQvBZQE42fS0rti8zNZzMeLC4Hcn40PAQdnHUPsWdR8b3NKbGBg+m+1SJ4Tvcy/wQTarn8Jvb
h7IKcbd4ijBLtzDvhZV+nQahOJ1HlvnoesVt2Yv5vsGyuYPTq1+XsUM264hN/GhrDV4SGrr6RdzT
YFoNmlM9cdhJrtworbLAEsL/KkMPJGnPL0WzzO5I3MxJ09bqjd6n+QnnWr4ZhJAHpyMLgPozv3FF
034Rnk9zu2XC2ZbFIWJyeyyHCsux5zA2cYERyCxJr2keZh/tMNs7pKfhIp6Lg4UOBZd9lwYdm+Vj
W/oANGjxbCcJ5RlB7hiEhG9+VIRmfZ/HqlyJNIEXgUk2SJSdPri6Nt65hSJry8zLFRfUBcUQp5hu
HENdafW4HTKHdLi6B/jrY5Zpk3wXNoN+7nk+fIDsmvyT/kELyf5KHWFcJ3ok9gWj1maVDUR4Fnpf
fyUih3di6etBx0dVGsO4oTiiNxojB3xoAdKqQOlzJoPBXVLe5ym6hL+R7rSxpfc0Tba7qnviBVbe
0haEA0zu1tyAVy27ziPnrL+L5oksswwNBJSkqGKbW4iYWZfPp5IMufNpAWYakDOTF4Ym4VPgNDMf
fpMDcNavgW1mmvyErkg/ZHqjb/C2VIG5wDmzBdMZlrF/bS/ozuaF4om5ub2WrZauXRifdqGaJwcD
+C5Bc3jFXARGhFqwoL0HINR7YYWaXuZsclH69z5PjYt5gYoi7ZdnhF589ufW2fNEnFewHUg+jSzJ
rTQkZw2xBysihvyzvLPqq3YBmCYLylQLZXbRpLnalAvolFkCMZQmgGh7waCmQ27uSXcWG6Kiy208
JuZ3RG/d+WAjE7HEQlOV3Ww9xHkm71rTwKYHTMzfCoJbdt0CYy0XLKtmAGg1FlTrsEBb+wXfqnd8
9Tj95/U0tWrTjGBe6TLgCB4X+KtwoSqLlFh87Nf0A5XezTuSzrtdIcf2kPqzuiN8ZycN8LrpAphN
e1Czqu/xUU4vBNpugdHaUGmdBU9rgOU++kaUfgYMlK4HPA1Bb/C4lSzxU7NAbqlS4N2mVe0/AjKR
67wY9IcsBIfIzkQma0veCD3Cq7lLtK/Kcsn3W5C6eQRc11gwu/YC3GWq1FxnBM7d0bINt4Ze6Tfx
C6MX4jxpppMGDiR264t6qr4UDVBf/YXv272wfomijnajGIz1vKCAzUY7QTYx+zYoajkiySkHOyfW
ueh0yY4m9WuO9TXP/iSJbjt7CVpJuopsn0L47XVF1vYeL7wPR1u5pCzMTT0UcMW86pmYmPTQZ0Aq
rHHQzqSZbyavyK/6vkj3rd092jXzOPbaKiZjfOi+pK3zaMv4iYHJs5vNj145fmR8DzxsHhSvV+WH
unCnTV3JW0IQ1FHFrnvbq9S8T5Oh+Er21fipDvnFvnA0bnU5tXV6VBGfojsqOvl9u8ucsZqdc45a
ReQEM95+G2Jt2Vobp5Tx2Wja7robxs67qtpqcoi6D5+RCgpvn/UDF45ulAkzsqcQC0t9102cenZ5
rMpzqM1a+ajYQDl7+f3aGMN0W6VTlB89La3XzZCYaw556YmWQHEkKtF9xGtYfdbdMEquAGVnJzdm
hMIIbI7DXYb9F5rZ2AxzSVHY2sk3Lx4b7c6uQhKlMeiFBdhMmZaHaiGGFC/sEIZ1295pPsEdgD40
Rtlan7iSbWR9Qko07B2pXJAybXfBT45bP3M5TmbxUdYWoUyYOANdIxw/jXjKaC4gUs4id8UcEy3D
qPfIE0S7IU4gOoNsCMigMKaLHkbfRc3VPM4toMpYDk9WSuJB7Tta0FhatzOKERRDtxy3xIzB3rdF
fZLykIbb1HWmdV+G7d7LhLVKK0/uGmwVOE8t+CdxA6pdiw6zFbUk64chIfGmPBIHfOYY9Jx011Bn
BFi0JPW41edOIB/2RnvayaqXRC43/kaL9HBTYwcndNtSJK7HhK+3IfGFNpd53+nKhK5pIm/WQyJk
upBjtEoVtCcid4TxzfEKx/vU6B3hBF87vL2pfRdWFicOtNiUz9mPVsk/Rdw7RdyiVGW2+a88uD+q
uHP8309f46753rbN6yy+n7/5K4vP/8B96tBqsm2QwfrrLD7xgYINHBxdUAyAtqBq/BXGZ37w6BFh
ziB1b3GdUcv/CuMzPiDSYMLA2B1iLi35v1XL/V7J8acXpSzSFAMoHe/uTS/IFxN2akVWP7SJZ1iM
9Nu8Mgykx4z21bdz9aM6/CuW8PJKJuoOhDDYc/4YXWYFSv55NHglk9gN/P+fVVGOwRDG3Ttj7j+b
LkxInUVygxACi9Xy769GWFGrhTO7vcLLlHarsNMvmz4ntLWa3+lt/psXwriC32jpIul/zER69hy/
rGdFyHj6nGbpc6jJ54T//dvfHC9DoPMyHUUD8eYaIezHIGCPiqBPiJe+V1VBg1QVgJv8L7467lVa
R0inERG+VXRESs8tIjEUwYl5fTYSbE68l+md1UXyzoeihfG6hbDceB6MRLpVvkCZ9nY05/a5p7X+
oPbxMKSB000fp2i8J03lnkON907L889hCi8m0Cuisaep8lYUrhlEv7pGqfZ+1Xgc8nMMhl4VLs+r
J92L8pUk7ikwJsLO/v6lQ/iJS+yl9/320jl12ZkZMOO9qmR502HJDmyfgCTMTeKd9bX0XF71ZH58
oQzR2RUYJLCqf7/rOaWBgC5zhcyYKi8nYWWTmHp48198oFevsjS5X60tKhgSYTuKTA2OxMmsx/s+
H4pjUf93X92rV3pz1w9pHpd9wSvFWTetnTF5mkvCDf8fy0v/cx0jU/Q87gzXtzCcLPfqqw9Vgofx
8lLlNE7Ncq30XgOTo9rxarbyaeOHOs0Nvza2FX6DvV6P5TrJhL8RlVUc+wq9JhADrNsektVVDUb7
qxvLfOUmoTgs+aTbzk2fJ8yEh2g2+nPlNmFQq7lxAtMvK3AT/MgUh/lGTwHLdTwx9u5Y5ddT7Zuf
UtcsD3aYgBnI+2k95KO9D11yDsuJ8Koh4X5O3ZHIw2bqYLKnxeite3oBh7ZFbdylgAHo5xc3ZPxY
R4JIhq8vOPIX4DgpJ7xKAtt28Jo+WcUu+eGbycr0LwkJS2goeT8aneanPORDp32rtqUfqcvInMt1
u3QGKdbDEDhll/kYvEXr7xwymLYVLB2y/Sk0tVppq1zn0805G1dOQgDkJrpaEA+AbkTQeR0SMQhf
Go0tc8CyXcGkEkcr7+UOjV55MnSAiR6E3Z3n59qKnqH5KYp7+zRGRgJcoMzunSHFVdII9UjXx6Sl
wx8KXFKaHlVuUUk5YR8i7XcVGGAhJtb66FgkoWkWQN6G/P6Tp8FV1zTZfg75aojeqdSl0yXPusE1
7Yig+ESI2jOn3/CmdebyMCxbY9w05WnKGGBs6wxbNmvbz2JSBp3xI1Y/68CO3q4AZMhdD3Yg4BhA
UUhGGPDiaKl3rC6SF5FQ/mXiRMWzQ7zphUEM6I52ByoQkzxwj4Kd2z6juj2SMuidxXAxN9QQfMwu
JrHSgrWVVyq6hU3HR4roQVIZk8+SVzQYSFOE55CRBDUTDlY72U4Wpq5gVPXKXzsxjYg4VJq/oZpt
PAxkqSQKH6LMGY76+ZNH9sLtWKSwi0EfHvmM04aGVxjgHAcImxj+fYmf+hY4KPcPMRCACmrLJlcA
iX5Pes+Y+2c1SnHEMCaXoKUNCyPdVFEZEGoE1z1x/Pumqll2lj5rq97iETcTfEW+iFoiUgjriO+R
LEc9+rAiefKZ2W79gnWERdCIAgkgctf04fiReqh/mOs53dmqa+l9aTU9ywQT+byZEy+tgrqJho7Y
9NT4gkOg+WbOrC2KWFhR2WA3dz0QrscoseyTO2XsoeCYbcZjmjg6urUATgaprYyUK0Fkfvq5iszi
OIbEO9VjY67SOnkG5+WfhQYkbN4IBGqydchHb6phHedOfEH8Hd3PKFuykLhCneDRh/01W8Ve7cEZ
8sMb0FYEJMVqjL8XyrcXyGgPsyuGRG4Z3YNqpn6H2ItUMR9EI1QXryB9RD43xD0S/U8AU0O7mS7k
97ar3XXcgC2tzH1b9l+6eJLHvHDMTUdP9MSj0L2OOxalUfC2dCPrz/u29oEcsc5R6YaBSRX9yTPU
fCJ+Y5vPLgCAeVTtKgcIRyK6TGQg2oybml1xvIqBeK2LLvEvBYfKbaWx6uF1U1H1KgxEQ+btXLO7
5QOzAmN57iqLz23myZNsNO/SQ6L7lI0k54m+NZjGD8ZtYoXiOHbcUdgww8+dD99Vz+ia92gE6dvM
LKPcq3xk7YvBXaszmEMMF1YxQbvXhgNMydJB9NhslHXN/kFGoHs9SyIUzbqeILFWRUi2TuddE4FW
nxkD0QZER3Abdj5d6EwHg5VMCZuYuRDjB166LssaYK/XrrCjD19jRFiKoQJBTNDtelxjS4F3KRTx
VfFAfmjc5OoS8AHn6tIsT5kBv249VDFIodygyiRtkIwkf1jnTmdsXnbdIZaPbeoZ3/WB3YqOKLG+
+mxcpGErLxJ7jLY98fzscZwkAk1rbXJ57S1sgnlFaA9gPTGzI7bluOpnp7yjl+Jfzm5YrEfdrVcW
ia54dcAJBple17henILWRRSuPKcojuHc5ddNx96jReweg8+iT6Gxrnu6cHS7aFBFRS8vYPjpX3yj
a0+9ZnMeLbtLj67zHhZEv0vow+xyEu7P21peCiloeSZJczmNcXseJvMnwuWGTwAwYSRPmAKt2WBs
5Mt5U8RVfknIRggmnT4+YWVSxM8lfApAjfKO9Xxf93q0N/FxETGbV6tWF8ggp8bE+TLRUHKsL5pd
doHp8tBbZvwHTcbZPTFhxZG2pX+v555xC0FKLSr7AV/tyyZLXiRyCK4BPW+EfKlD6jLPbbCQUzZ2
e/QfVr0rYj8wjVjRW2j8BHJylrGZJRR5FbdI4ucrI9LTQzFUuk8SnLvoSpngrKe+musgU2C8yLGo
gHHY4VAt6ZzmXZOb+XGoRH6EMqirVel11VFkTbfuDPQn2TqsRjwVp2kwx3zm4ZPV7H+5O4QfK3Mg
QEinR63tLNkzvRoSXxD+R1xs7x2tvoNfGzqdcMWKszjD/gAup/vcTElM3Cpd9u/KRpJuyMg9jJ6r
aNRPREtyurH1TdWM7OuTt4ySCXFt26vCcclsSyD3YWz3ogSRRlxbtO86o8/Ze5rPXqqn7aocs5sh
ESNJZoYTcUKggyID5U79saA1v5ZK/2J53V7RyiOeHdaxZTN+Nx3WFxtHf23biXZuiAJIXOvmhFVY
5rRjnZoiKBOSYbvMa/dmhSlorMKnNLZT4srNlGBaBD2kmRoPCBnGC/quJGSOEeHjhWV2GmM+MV+w
XKOvUebiwEmNRgsyd/Q5WmraQY627m3dKGd/sxy2b7iGHfHXrjUEA6FG9lrxgfcpk/Z85UG32P31
AfvPKb7Ps9PjCE/byRTYPX8/jIK1i6yu0bN9xQN07ZhDf06IAPwKr+acQJazvJiQ28EamzlXpD7h
5yx4+4SgIZLEwL1XqP2hlVneDx0C1H84Qv/wFboREcrAB7J9nRsEdU+nOmVPHVz5VGTdx3DiMffX
38AflSHaOowavJLBeRz1xJsvwOrtPBoUY8SKQ1hB2jAPKB7HRRGXJ80iTfCvX+9PaePygi7DcQ9/
ASFCbyqnouaAYznpYhkm5HkJEywZ6BU9EfR1/tSSTrGBusd50PaGq5fHzkDOqrOLzcHYwhDTViTk
20/EZva7kZTidwq7P/U6vD+sAdiHXKzifxTlCkM6SUZduo/z3DoCwMmfmSuzpoaWOWYeRADuN1lG
UxxgmtFe9A5nTSPlHcONMVeSD8FRpmBYzqRyMqk8G6ng32VglU8WuZFnBSrSs9ShPdn2lVRBC1Bt
Hy1WbUGOebmx3Dy8IcDDehIOop/A5z87TzPc6yk0eACH04i8Xsrk88tTsSiI91kNsNjeE24Zy7X4
rcpdvgtOlJj0HNvHyP77zRF1ZKbx9KJlj3eAMLmmDNoRueAgrIdKksmmcWwMvCQ2t3bt2yts/H/X
AAlzCcEiPlQuCbfpm3eA/H5w0APKvU+9vbO1qGTqPLy3DfzRseBVaFTgmScKA3X6m5K0k10PQbuU
5HpweIbyomF4ddpVZfrUGU5KJOyUUDzE9PYf/no9mH9+xxxRxNL/wbv0Z6bIBIAG1xQsR6sZonCf
WaV/poWh/5lpmn1qGMlMl75m+/eFNd3TWq+eNWUvJOSe+H/msTHjl6iu26DKOg9mZqs4Tlppvef8
7YNGLZpvVWiE7UELMUP96Lj8069+p1+NMRqJ8H9uV6+eMvlcYpx5et2r/vFbP1vV0Ek/4FOzaErj
RVrERf+SHRmm9YE2J6uO3KOl6/xbq5puExpenf0ad+myJH/JjswPWAgIi0Fw6gns78bfaVW/FVDq
mGaNhVyIf1YXlmm96esymC1VBbbgohjovvR0jqGUigT2VuoO/bVD1ugxGZnnbXDotIz2rf4OhwVj
xMYvfrKJ/mPOxFtn5/JuSCxibaKKRxPivHlOW8WkUj/ueiQYhUFlh4Qp6EhlB7rRoyoI+sHqHt0e
GXNQ515brYjEZemGc+NaKx64xTe/bfVL/kYM8S/LjLvZ1jyAKo4dfjcmzXjPU/0i0X+1d768Y0K4
UCNyXNH/0Fxb0o25tlN7IUY7IlhznLO73mKqtEVOwJStn0YjWUvGpWC4HbSDU6qLHXEh1Mc1GaLf
mPc1pN6y2tcNNoM+aPNY7wO3tqFHRmUSX6WoNvPGZ062HHDum7g6pZTWI0WN5pwv+tH3chTfHE/4
UCQe4Hqna8e9Qb7Y7w8Ed9KiQVNZc1G0Ic2ICGc8IiRm+oEqOsLlx9q/UaGRvbNJvmkZMshjU2ZC
Q/+axBjCFX9/WVsfieJrouKi8KjKeNh2F0UD2NAL4/tXy/TfzE3ePAleXglBH67ZpTPPpvz7KxH7
AUi2jssLT/H8paeDxiskI9UMUhVv9KrLiFzQiYBaJQKr8TuHsbcPA16eG4WoLEug3WZ3ePPyeIZl
HBW5vFgmjU950gGrzZb3YM95s6HBDa1d59Lvhqx6UX2V7vc285sDVaN1Njqi1ldiSEoYrm6R3wmI
KWIde9P0XWmcsHRtzl3gPqUFfUgQUvfO4ent4W55//hCmDehjFwE6Oxpr3u7utPZhW2HlBJdCOKy
bhtqHS1tEUugsyuiI5V2+iXyfHU2zlW8dbAdSur63n1u3XnGqh0TVGOVACtkLdxvvc2c/70jhf3H
RUavyU1EB5q9ldUpfn+XxFVKHfqrOE+sSoXEXrV+PO8I6RP+tu072spjpV+TG213QRzHSHtAYDRm
rXYZQswVUWMEP2U2ZZKbDdGnIcnLw4TmL1B2pe4QknuUkAU8GgAgiFhakZB8nzTFxaC05rLS0LxE
QNmpxOaQk6HZx/keK3b20UyiK/QBxL5lnVtdtGF125q5JiDCm0vROJnsDbRY50AfvOQsi23vMdQ7
6xg7xDfP0QjWYdCJT12xU0lkfjXI+WECzGcMtraQ8L4qPI03EIBIIga37m7DpurQCZrmbRUbQ7oL
XQ1iJOqa8Asjv7onl7/SPne5m1OKNeYhLQt1MCo/+yZ75bDuRZ7eQFYe3aCvLFCnISnxKBvUjix/
/7Kihb6xhrraGsZo9JvMdo1o1Q8kEq56SKqbvBH1uqPWQsUW6WuDOMw9jxoTBjbdysAjX+NhzPWY
6YevbmzR2rvOTzRz2+BwePKcst6gLgSh0kNc3GrjqD+ZTTY8N4SO2CvyyXTUnpHZR9uxTZCXDcOw
maK+87Z1Gcb0alGmF/xowAOIvqhD3x8MLPpWet/hAHa3tMc5ABcbrkSrFfmudtINNeNEBi/1JKUL
wJYg4U5qt6IdfDDlwh3PnHSes/C6G6o2R2QvcarV3+IwBpr0iMUSLw5qPcLY0/IrQfNJK+qga7tO
6Rdt2ubpePRlhaWNjPfwkNf4egmkz8obeBjikExC0CbnGoQB0CcaaHOce+SRhyHPwzZLh2rjpGRA
ruqsNcLLuNKXgLd0Ilx0Te3gk7WFIp87aghRZtGb4lm4dbQ4CS/ROQlOicRioQYxCDvKt0UmIUnB
ELX8cDP20llpIcJ4okFDvbBWZRNSm4OWHEKkeC485SbkVLBFY5PPi9+SHbPAe7k4DmstC/pmipqr
Rmp5vikjCfWo612wj3pptjtJk8K7WFKrw2MBwMu1k1UBM2ie9g3D/RoKZRQT/h7CW8GkWTeF3E4Z
jYO93tD2W9mANsCWIALJdrWsaCBzWc1PmspnYy2EkxLFn+a6dpkl4Mn4yoviE6RoPz+I2m+zTRq3
zse5a6GtJ1ppGqd4wA2GqCk2Y8LJ6h6YNQ9jcUwi5EPbTvEONiWZ1vPGM0YcN2RsqeE895gwbTSW
Sr0ODQMgMbqEDM6BiLq1SzNPBdJtOJ8UcyLm7xlpf+gteQNQ7QFxVgdDl9Y+ggntrMw0rcRaljJc
z11Ii1wbaE1cwUlOrJWQVUL2HMki2klf0MKGCiObt+u7amNMMbOTWBpDtEl9Kx6C5edoWki/4PaJ
RLUa6bHP1HRS+1wXUzlpgWQdkQA+FxJdo9dbmrglfNPsLhzl0ywq/Ko9t3HlZruooU8Fgzunyt+G
MjaKx9nIivhYTXk2bpvBnuXJaKP21kpM+8kewzxEk87Nu+2KEWl148yMP/LOWGYmBBzhzoU6RrFX
PWbDwMkiITj5prGd4YuqY7HvXQqkjUfqMVhxwjHF1s7KZNwWdW9c0CgX1jUJr8at0Wr8BPAdRiyt
MTEr7Gl6y309miZKczdqzEupuVRUerXcnElSNTs3a+LmapwIOFzp1cC1iQewNlBg2HRPPMH8e3oZ
3N05u2S9ppobAS00fkgsOzOE9KPpFT5xdlYydOft2C6HT/TFV3aqOYT3InYcDmU5U86PZt7OO8Dy
y4df3jp0nOV9qdy4sOyCT9FVSGSJrShJdPfTnqWjMoRs10XtsuTrjlNBxL+xp5ptEV9WhjXBCBWE
FXO5h3rsznMtVnj/9a4at/SgdbGhIWoumwaLacUnYgMZfYgTq6ot8vuQXuXR66WkR0lrj/tiipyn
oYAkH4wkSn8U7ag3p4hjbnIqVZEmNx5Pi11T6MZF5UfVIzUuEviYhArzWHqR351C9C39eqrdauCA
O4mdMvlaV7pbTV9Rb9hXY9fo5b7SYY98GpycmOU81PLnafaXPQR5VbymDqCkleYEykI5uf9JY7S5
zQcVgfyz2Oameog/yrJtTn4OrX1tm7UZse3ZFo+j2PTv60TrI6ImC5bJrIXCP4B4NKrvORvydERE
w9oYlh17k9ga3+iIuG/DQ2aoTkbdmc4q9Bnn8aQVvc7Ru0o+M/fyb7WJY/px9tva+NY2xdQwWjDc
/iAHkz815gagE2uInOiguCyIVFPA3GAU+vZ8nNyMuVNTBZ7b7K18hE0yDw4XBxJCg/08S8vyvHBG
64z5klVu4goSwCmaGM2tPLvJ41tOIoDZfRTxhDXJpg9SkHNN4A+9V/EUmKobXCGGfIDkIGBmz5zA
pjvVCgaPMbi4GlUzBPqjFqrhSxyhgF9lLuDjg6QLc43KMJx3dVc1EtJWx00qCeoUVyOKRPsidxSC
fJA6unNObp01Yq1LhmYzxIqrxngMT0k9uzl7B57djTGKsV73menVu9mruPtTiyjC9QR3GP66apzq
Ew0OBk9xzb3Gk86/517Pm6uCqSMbrKn8ZOvhsB6CsXuMoHZogN6zRWgO52aADhy11rkVZl7/sQob
v+bhzh29UVJwNSkcpvFMCugDZ269sPrMUc+cA/N1n881jlp0ntaaYhbUQOFFi5537XmGNYUyktbP
tom9NF4Po64fpoqmypqYEGYMVhi75y+Fxz+dlHc6KT8cgX/RSSmpb56+la/7KD9+51cfRTc/oHND
o0fFgtBtqZl+4ndR2IHSJTiesLHFFehSCPyS/Bkflo7i0uR4UfWZlJy/+ijOB+oCc4nQ/iki/Dt9
lJcQ9dd9AO/F5I3YxePl4DQvxcgruYuOPlgPNZ7PDACrxEcG73tT91D3vlXUx0TPXUbJKe3yONlh
iHCkfSbYAQdIMejZ3Tawy8lS0ZHTl5eK80KjRnamQGtZuYkKvKyWhLmkCby03YLSlPLMjoYeYTWw
1SQEWM2y86073e6BgcI07KCxxmdGD84CYcvguVoQ41pYaT1q1/xIi5SHQyqGTMLawjuhPwKjRnAE
Aq9W0w3QFfqYG8+KBvcaUXIX+5dStpuh9VmGTIdNLV9xQhAFRUw9A+yiaxCmq8guOVX+KDj/WTXv
rBoafNzm/3nVrL9nT+A4v79eNT9+5+eqcW0WDYlxeNNpd4OO+L/uI//kUsUTYP+vlfHL8+h/QO/G
OiKsiZ6WWKZpvxaN94EJkkEzE5zAD57134BWEyrMqni1ajBVElJK8rW+ZF1hyXwzJUqTnuHKTFD5
5EzxA0HRhVo7SiAoGWd8QKNb5+1WVdNVViJwXWVxvyKI3F9holFbTIwFyB6Yig+h7Ki0wHo5K55u
w/exdbS1xx/H8oKHL4uYsXqaxqEq+2xpyCNEJ9W2QFuwm4QeoTXBvh7wJco9ujX7JmmH4gzqy3yR
JTaKdw9Q/N7loWqtwiSvj8xS0nVXhkxQ3SxGEM/0jsN9fRqrGlFsLnCzjXayG3hzJrAZRx0go4WH
UqvbjwWz8yOuyc8gkbUHmeXQDqvCCaxqLKh6zYjqh/mE8hp1OSPcWOdjc9170TebNI6gCPmkQLuu
LaCpW9/nwTXZQuMUDZpPj9JnhQFvCHQfgVehY/i3lQQJWiE/YVbefox789oRo05p0p63JYOrzjSv
peHdhn13boQQcOKxuGETgRQ1wNjL0qIPTG9Y/pOflVN+ZnnqIWQQvCLXbjxif/jsO+FhscgEi68v
nZDx2IuHsyxvxkSbQYsVEJVEHK9TT3VbBp79SpJGxS14O4pwE7r0ANLQWd5CFTg2f9qvRrFzZ1eH
S6hp9GvS8iZq/Oy+nDrrngNHsRMIGVcV1daW8+OIZxBsV6znz82srui5z/vQ0o6tNVVPpWXUt+jU
+iCWHIJXSy7u4JnqijbqPvRmzsN2W11OfVw/oHC5dRpZ7sqxljuDMvbMgUO7mQkJRerqeCS1e3fZ
rDREMGK4Y1DIrp3jx11RcuTXph92XzW9qosVqCVx3ZqZuMglbRcMQ/HoYU6o5g361RtBO3oj6gI6
j1mKj03W+tvGQ04iRMyJlJUTJBLkUZxxdOtz1CY7tK44biJlGEEk4TEmho0n3eud8sI0xu4U4Qbr
tkOt2XccnOXJyh39s8UHXzdTS/SHTEy5RklWllvDo4eDU3fST8NU2e2hxDIGiTJpp2cEarMG37Ms
gXP67nCembWI0adYKWA+mB6BkUX4yhLjhxL2n43+nY0e8SVb319s9LJB0PO1/Z/y+X9o6nX5l99H
Tj9+/9emz8lGZ6tHfkvvnt48h56fRyXX/UCBwiCE4MafPodfRyXhcR4CMIRBk3ET0AOmo/+36y9T
fMIloZ2Qd84//Z1dn8fHm02foRcgOvrfnOXIzfv9qDSBwzSomXVYjeUqj56zSLscp/AAm35dEF6V
S/3YYOhhIT0YKTubaN6Rrr/Qi35/7ui8NOdIBsL0J403p7USebHyvEjfl/WkX3TejaRdwkmqUYFZ
6cMa7DBe2gzaJJziHSaFYjOYj1bPlhevsalG5+gqEZ5529ZPEeBQHsdE8SHSDDATrilGUe+pr4Tt
8UMQ8Yo40NLPSYNKkP87WaDP5XTXzOVO5k3QaJvJ9vdWSSBcEKXOWaX3BTgxNLpdoNWNEGiRaLeK
goBL4AXcDYRreEEuMNeZ4sQA38WhP19bLR/Ag/gsPe2cpewhJBQNvIIzLFrX8AvUhtB4IIP4+hz/
0SDnuYncJxysAFMT+OMOyELHRfrqw3uMN12ZrfsxX9H5+Dhq4W1SDTWyjXyDaBnVoKnvZNZd0SE6
JUbxZUbV2ybpiljObOeAiEdLARNdFMXXfLQIPEs8rNH68BX6xDpyuuasoHuEWE6tlNPwYmCkU3EZ
5UgP/qm6ila20zvbiqBHxur7z/vK/fcaQkD7+vz483d+7SXGB8tllWDFMXB5vNipfu0l4gPzKxfn
Een5CEgcXulX2cWxk+VNaptLSfZbaoZlfiBKzGBzYhgOUwDoyd/YS974M5i52hRSzMvoV8OaeMtf
8Iy+m1mF9t7zmjYg687jHPSuC+TNIGmZERLeR2Q2Sce0n9+Kp8KOpppAKrnvEtIKCcbyOTCMYfmZ
eI7xCqyKOGRzRdugnNE6v7oe/2ZSuVyv33bL5cWJLWED5mvDgvVmFosnKRtF6vn7yPLRxLt1M7Am
DV7X1tOPiWGWT0ArlR/QJBdrvMDy+0iGHQ6AmpSNjNylYOoSuWt76DKi0qpjl2KObiALa6jzQhtT
d/2/7J3ZdtTI1q1f5byAaoR66TalbN1ijA3caBgM6rsI9U//fzK1z6DSbPvUuf4vig27CitTCkWz
1pzfxDyNE/2qV250V5Jw+s58+8cvgeaGLCJ2/Ayks/lWSAQ3lEP9Q7tMxpaAlGVXajCYU3ecP7Wm
wGmr59SKtZKdoS6m5svo43Ow63jm86X+dOtUxnRbK+SzYkCF69PK25FHXxwJsMl3kMX0+zLtu91c
LR0dt7JK39EQnjWnXwYB56UVJbuuji893d8O+Irjck9rxYeZSiFJQgnYTHTx9279njhwlSH9vjit
TxzZHGUE/Gmrgu6f66M96PQ4dK40EA91mDtMGp3jtSfZme0HYaPwfnuInb1EL99sdT5aKxX+NebP
0FVVlVrB9eJUfmBGgWfQIyp6+yp/uH8c87BtIfOlRvIqhU4yXRSj5h0k4tq9x11riOc+5Mq7f/tC
L2Kxs/tHeAjnQF488/WkkMVUfVZv/sGgUXFcXFbdxGfMzPRswrk0icQiikNtauJK79BXeZdgGPMQ
40V0l8BzuOAE2H6AX4bKxBmgdTV6iiJj0E3S64omOtVFhfuYsflpiF2ivcxFWBrxjyNaZCvmIlNj
GVs0AOlBGRi1Rzogh7e/5C8B5T++pScABnE7CSZY7XdnYokI5wcmcjmB4Db1TRnX49GNI3XUWgmP
N1fUT83651RILbRz9PsM3uxQoDXYDXrT7fJGyusmT0eM45UJZqMSj7qRp9c2EoOvLkLcR7t1tlIf
jY+6T9jDRo64waUTFfeGgM9A0jLo1CGZPiFlMMKK88ieUqqeDfFXpjMyKjvbvol7wz4M8KwvWF2S
Q9lExtaMnfSgEatMdGpabhMDmJYya+9eRnZ2zKAFhZXeJkjd4uh7wsIToBuGctMsw01T6CM5ootr
XWJQKPYI+sC7DYYVoOnrA6d36oJuUEwfVNb5A0X7oCBYYVOVs3YDcWJ+nmfK+F6RdKslw9zbEbnD
m8xJ2NrljRNq7mJ9sBNT3BPjUz66ccKJWk8w1ebCn2cIHQmapLEWKKarZPoMrwX0Rkmw4+pTommb
TZdL6zs3ToE+oPPSyt+YZTre0ISE1ZChaRWt2mqTjzUsyn9oueZdaVWhoYlO463mylNZQtooHL3d
5oZ/nAatuq4j3AykhIzdJpaEgJNEshdNdrnez7AuwN0TGoATv6Y/oJfmFzuhkm5NiTjGecmBPWrm
T1qRdwb/VizXIE+o4XHcNbaC9SXIytHcG7XvHSFxmE8yctRtxn2qjvTV/aB1lXmfW7sqaRgRA/lZ
fWuaT4Bv6l2eGFpoNpMHrpkC4ieaJOQAE2XNo5myjZpIvB3nfpck5gcjKvstc9tw7IqarSBUFQ/K
i/FsSp65dPQGe15xleKvCrSRrHoMXqj1I8z8CTiDQApwGYgnNiJmB535U/yxyuIrUFRfE86xhwTt
112kL5g0pfM4d/mTUVZVOEqVBdrqiepAuO1MKfVLd+rHUwXEYVMPRACXgq10D4Zg0w1En7u+ljBF
9WOgl1UWWFk9XWi0u/a5mqpg1rzoi9YkMx9minYJXe8gydc0eynagcE1jG7IMpTv0hjrR5iNaRr2
sWPsJRvtC3upyQrXwLFIGthPtFXEh55kBW9TzQTEbISRUfcBKcc0pfT2Yp5165hUU3HQzVQcXIoZ
e0eba4EfrDWWnARfCgsY8ZJ2s3QJ4WIiq77LwYo/Z5HePzuumj+bgxxPqAeGYz74HfiUhuh1oTXY
WfIosCMxHHud94sE9wYXwAwmZSMyV+kgu3x3aYl0gBpUirjcTNoyfbIGUe1MYSRH7GvN1ipqK8hm
VOU+lbW9Dk37Mp1gWlSiXEvb/DGr+rwJcfG1J7+heubU/bzXHE9tWgX7O8qG+SdOqbG+FjNICyjk
Q7AMMxigGtYKWCCAUDErh74gpTNE32zFMBpbvrE8uU5nbEfA5KGRIKZfOqEeF3+0boiRFNegwwhr
x+TjrIeyevihZ0D1/YKS3pxl8nvi4vwBDeI+JGlXXVZoV+41wf6iqJvkJic+ArshW766HgWqYT/j
0xUTFq8ecO52Ek5+V8RW+znLzDzMBblvqca+ULMBOBW5bh5Hq813BIr3D7Qwi2Ob2up50RJxKDKL
uYcjKK02tl9OUUd0G6lcQSJurs1kiU6uogoFH8rVAzyseYjSl0xtOfDN8zS58UU5hnZvGtuWlL4t
mGGIRVifFB24hb9j+IV6jKnmBnC5+CRoCcWe/iRfSXNw+nUmBO2go6m6NX2wVjoTQ7BUKt03nbEc
0OYUge/20Ym9ih00kYMGk17EacAVjnAkmX+yBx4e0kEyr9dGe8oIY+LMB+54rwtSnqNKw0Yha+1u
5gJJqBWsvAsGMT72nNhfx8iW9NCdpLsTbsPvOKDeSWG0IbRQ/bPARqpynTP40NZ7la2YA/aL5oU9
iX3XMinQvzUhyrfWrkna6VjmdHOHIkt2tRkl27rq7/VIMwKOounGzkd7iwrlVkaVv/ZTMUDKBtPX
ntvv5t8lIdXJpVRlOzCa7Q7JRNXPKDIxukjTkNGlT3m4YWYFUoc4wbCS6+mXfehlef/fOtg7B1bE
//qbHY/rWnbJ/wmeZF2k1dPv59a//+p/zq32XxZC/1Xf+VKxWukEf59bPesvUBnojNmNOuvplP31
fzofzl+4H9h922y/yfX7vQZm/sV/SpsCjYQt0D2Z/+bcChf4bJNP08XgXE00OhU6EsbWzshvxwk3
x4wuCwVfsSNuALUOUUnhQto92XqDxDraDY2oN55wExrZxozdrjIqHCDOovoqMEYHSYy5TCV8LI5J
7UEr4JnJTTNUpaB4Y6rnMmVrO0cJmWX16vy0CwzsVk9DYjYyxDeNYx6HVGedGXFpFUD5VoPz4nuX
fhLVXyrlYfUWC0KCIcPcshnBqV3SebCeXqQ4yKk0AiVgLDkgpQyv2RuFm6DTI7+Kv2KuerE8S0m2
bzv/oQcbh1qnEWyqO+VNd/GE2aFM9elOZoZ5jNinYGdtaPnghK/y+lTbsvZOju+qZ+UJ/b6oStQ2
esKxVa9i9F9wCadbTIRrH3O1sG4a35L4/41YHoRu6veI6+0n18BEW9dafzCHxPyEt3e6rUy8psoU
LFBOqRCaGy3fv2H//MCEx49uMewotgGZUvuGSM7n7EWcV1m1cZ+qovliRtToNhPKW8VsoNcXZW3b
T3O8Gn36mA9gox9CeVdwNfYWxn2GUKYMehPuyMbxJ761lXNNer3NF1RqfHdscAgn+lGY146VlhcV
K/o1zY/s0hsine13Ol1lUTocIbdhhUyxD21I8F4PKVPEpqic4GqGjGv+n18PtKAdJMMYF+yD0a9P
eJhRb/NIlfqMJRDNxNisPm0onuy/hCoQH2mwl3AA4M3FWDiAgULhQahqYBc992Wkm0MTZdIQKI2z
pdlkiLvxaoot7eHQgJcQj9LhrLwrSmil6PWXn0nUcyeoaPoPSMzuukXZnNITxwqKKI0eFkNlH1xU
h9aGRVULGr007ivSW75MybiO2pKBnk9WD00QzlfM4mHwq4uQNOWTMIgwqmKTdkb+7HYDo8GQiifr
mx0VBZ/m2BEKTG9dFa6LEqqJFYNPgyASRkhTV6RB0z2jcUYiJLpGv07GlpfQ9SceMFRS9CKeH8OV
yLMGLVGV+Xka5H6BDgawO+NN57W8rBsUiMSzQKfQsoEWE0s2n/uXsqbMcdLTZuTgUI0lI4ZtmXqe
JqRDMAY1nt2wjpPZp+4BbWy6JdvAPJZ233zxdMUP61pBycM2/K1rUdiYh8HfNpbefJFNFj28DOEX
pducw07gWKtfZ+sgjZwBB7/Zc0tGDIe3EzDR2xJ//oWVZGg313rAA2V/blxXN6aJ/sxjwPSuwE8N
X221lvJKQCZJ9ytpDUkZ9uo9OlMTKGbafllcfM6t3ZRJyMlLv7fGOgLDAutj0yi8ypuspVpRSJeX
06lnIAQG7C/0zDQTx7Tk6yCAPKaKJN4NCjH+Kw69DDANh2qgcvTDW+KQ9PvB6PjWWLWxIRjCPIJN
8C9HQnM5ajk8QqDu/IS60ZF/Fcih4Z25KjFvs5YDOrQMNTOfQrEPRdG4Bwekwk4UmX9ptxOHlzHR
5AYsAd8XGVM87hawH8nW56Xg0CWhItJkZsYqjRoZ2qym5irOen+bzlRmzJl3+cUNzUEQ5VWJdRHl
kENxK89h7mQdU4YQkX7fQVDgDpbWdNcw0NONkeTtl1xE7cEHnIj/IDHuXbB919gmUdmiFJHLR8XR
3zpMOHSP5sIXnvIVJqH50CPDwtD0+0gsS3OKaxdDiFmVcN7KiHJfJqh49JaBtnAYeUpFGllPKjWY
mgm1YExFdOVXCMLCY5VqPZaSjpAGU6Xr922/arVs4LUhNmskHiVc2Xynq85nR/VSnRt4I0qn1a/T
2qf0Vup8nqzE7b4d/HXkwOet55OVSX68QV3iOc5xPqaJzejGIXeP5xHZXmrr2QUHd3noge+0u5cx
j0uJvyQ6vnNgtOv4711Hv+7TwX+gHozyjvRnLkHNr+0+DK2dTzuBF4YShSK3GhHfOh79GV1o03r+
g2YuPMhfU1qm9BSJu7vqTjkMyp6uk+LYh+yZ1kaja/qt5fB2ERLNAb0fub0mKteXN64cPOthrLpJ
D6bWlsnuZWat6wTb6ph47YOe0ut4GON4zh/t0WSeKEDz4h8m+n1vJZ395BcgEIArlh/0pDcCL66e
KSL4R9k062LQUoRHbx0zA/sFFphxgfO8Kdg/9IFXk2EMBTap9OQGqeR8YPox2f0DU2ELsYlrFI+B
Uy/+RVmpDiuzG02o9FTqFx+WrPiRiXQlARadFj+wlOL97eySR4QAf9nk/cRcyzspw4QpBpDIaCDK
Bs/pPNdIR+tYlyfk/z0Is9kbJ/Yhprw3LO9Y++tCpJyquE/nuLlgjfFu9cqlgYeQ2tzRsk43rY6F
1hZmfaF6OseIGZJPqduSSgsP9WvL6U0z6vZS4d8OZOciH814BzZ9qZfaeOi6+aiSvrlwMx/94C3W
hxoIbPdYtf0Ou0K709C+3DbWsMlK9y6i7ygeZ6egT4cGoUSbgN+gZFZdyRo4cjDWi96ASdSUaE8N
CIwosgBVOhCeg6Y2yoOut3TwUqvxAs3KzV1eGYO/Qcq7E/00nuwsyfNAo3iNKKKiErBDv1K4B59h
ScyS6m1QAaiz8Y9by403de5JZT7LHMiIQzppDb2KUf9kkWN0pQmnukmX3Du5RsTo1TkSOolXb2Mv
a9YD64RCOnf7CzkN4sqlJIzVWLOnJyyk2afZLT9Z6EiKy6JV1oc2h0+kddB3AmuRPnVxc/ipZul/
SzxacWr0DdqKOqdF201DfCNyN2uZfxBDi4h36jjie1BSAsvKVoiKyq48mWQzLM3eec46r9otGABY
xwmsj9PxE2lMzS5PXbnHRfGVik9gp5n7DTjrfJfYcxXqRWvszDXs3ehs+UEJbqvjV87Wnsrpe9Yb
91rm4kUflbry0mSBB0nFv3b7codM3dpH/uBeNn5qbeNW3bd+r2Ub6bAzoo7U1lfdEjFF5TgQbKSp
WwQK0akvpX4ylNSoyNUKzGtvXdaUaANuWrUd8tb+ODkUazjBe1vNRxyXMWNtGCH5rdVmocuuU1ty
/YZFAKSlNVS72NOcYyHN+UNcox5B9HaA6yv33rpCmJCdw4nT/cHGPIYNfNa+qGhqw6yR/tWS2VR3
SiOkJSPuwNl4SGiK7pMxGdolUQ4FpBEAEdh02Lt+6wZieENsOsuJo2e7z9Ku/pyxfWd71wNvYnwb
OcLgyDu4o6ldCwdoMCuvi7DGAollzztcYSUwC9d90vLy86S1OXUk/BrBIKXaIVeyMJe5VDLmpev3
IiLa14bjA8IhhdtrFyxEcdIdh8p+bhKCPIwOgK7eCKCboECPEMzNp0iKpg2jWk2f2RFv2V1LdoKp
qELcjfm2ay2kPC0zCjO/LLdpjddISw33IBSqnjKBXqMMiqk2JeXxMuk1V980JoybnonEw5YFB0vc
DWNe6NvYLiQVW5fOUXaXRqhcILaXVnFwFzWgicop3iQZ9YIFpk4YaUPVBHECrHBTx2ZE5yTRmJjI
niVsrh8fNCrjHsteZDhwh/UklE3HCSRpty6+uyvqcClklG58aMhXOS7I0jDwILRaCNAA8b3StzM3
3TlGIT6N8eQxxCEHITRK7XXjx0Rapv53chDjy7gtoXR36lHDNnNRSu/KySsVsHhFH8veEJ/9UTkU
5jm7dKe8bef0UTlNL6hhOH530lodkOqBWQsYMmW1dtxmOmXRTczBLbqJAP2xmx0QXU02PdAvUVsw
qUdZNjboRscZqvvG1uWCjCrLaiLOjMLSBBwfTYwxOk3Rm1+8pGTVNfps5eKnnhnvwJ/Y5UUrKGXu
8potVyjsErMEBR5U13bPHjQBzE31Y1RsRJyBvhiQ1KaYT0JfprvZoBOH64KsoHZkW04l9W816H91
Ca/9r987HxydbQ72Bgfotb98Dgvok6hImy7NDlHtFzIs69qcHhcL9cZnbJ3owa3SZzdSV3aRO5sx
Z/F9u/nyCifCJ0CZafE/NLP4FGc92TFx0NwbXXywJx8DVVSpmAqvr0dYajSVxGw2o2afri7Pi66B
kL5F4BBdo9DT7z3RYwDB1/Fe+Nsfbotvemv7Hik0rsy1kfxbRaEye9jgmRUfKo2tXzux+m9XygWu
7pXv1KUGOx845GyO0Ke816d+gSecPRUu76z/sAUHoXp2+dnN+2pYuCc4taxDprcz0Q6q9cqMB5LM
tsYuevRoJICwPurr9ruyyFK4GKy2MW4sB4MIhse8i5NDt56gmzYGkKkimzPMi0XlXz9EG7sxtlB0
KgLr8dn9Gvw41UzNI9wbmBzkL6IEVJA4OUVICSWjhQ1R0kXHSfNUWvl813bUKtqEs3yKNPCurNp3
+rCvUp1IFGAPZKGJQnNBHMjZJ9JsPKM9+wby56DmbRwsRXcdJakHRYmHvgJwN0oK9GefLaimx2Zl
elbj6hvWJUtyQGTAegbjzr59q8y1GPXPZ0tGsIWKHn8pUUvn4Ax3EI0sZZscGofmKltNzl4gnsdR
uphjU1NVH5uk8KzjXLNtDSezVvlpsIzhrrcGX22SYQQPJWZOy9bLvljvOMZqKYco4h/YvqdIO7dF
BJRvI9daT+VDYwq1MqJakrur1WmmMPj861CaluN012PMYxKam+kuiVK4LUO2TLfrPu4prXLG1qI8
YOW2S6L9O8/JWFurZ7eDrquFqpSwJ8L71jfxtzct0bU2nQdX25uJzRxo1At2OA/4OmNm4tMz8RNj
YniD9rEyFoonU5nwsWY49x8RGnO3YlPndILIcmVvWvyWm8WvALfnePtSHjKNZn3YuLKmS8jpcXqo
YypgQeo2OJ3iARzpMpdc3TZyijdOPq+dJw4Ez/9bif5/kU7pHKp4//67dIruj0yf/1GC/vvv/F2C
9sRf/AjeFuAeFmp6j8L2f0rQ7l8oM2HtYEDBvfKSKvSfEjSOFcrLFipMQf8MXPX/lWGCC7Gpcq9I
JYgTqxrr35SgXy0XtIvQb+mYX36pu/45iGPcTovX1P3BMHo455x3qddaBqhFqzd5Z12baNjcgYcY
+sm78OCz8jeLFAs4lXZDeGsJ/HwNb1uqMTReu/3YG8PWnUtnq6cw2YiEKQ+/PZbbX+/lG4zsX5fy
PZtJ3iLD61x7JM1s0PXS7vaIwCk+Gfq4MSFPbcEytOG/vxRCOdIHISSAKF6VPb9NDIs+5Q3iTiII
pinFIU7fFLxbHnST2x/fvtSKWPhtDnr5Vqz1wkInhOPoXCQEDgUMrc0N9CnvUtg1sI32zs9pcELq
jFngEh+6+nryAMJF/c4MuO5vXl98pRgxiumFnH3PjiyayGy6bq/VFgVQciO3lW617yw7r8eIbbAI
YqyyHOjs5wRhFXumIlK630sSveArGpQ1NvbUusM2Y2l+TwZ1NqtzR1EN8W7BhzMYJuexcnZL2TbR
ORPFs9Nhy5U/XNP46cV1idq9vHAibFhvP8PXtxGNJLTulRJv6a/cL1FCpoVn1j3FOpqrFR5UHpZf
b9++ypmc7OV7sVdGvA2UHsX1ept/G5QUzhFct3m/N9Nh3piadhmDp5iJTUcpUP7L9M1XVzsbGrTd
4pYjW79fJXlwzoHnDkgAmgxdQU3NZiPz/NvbX9BgIj0bjpiRUEHZ6/6TAXm2b5qT3PHGkdcOWZd1
Q+JU8RCLHkdKvRD+UMdYddo7d5i9oGWxfXY64Z0a2zz0saz3Q+8P234yRjosbvN9mkztOFOc3BhR
135c5AzHMIkh1LbLOxOT/ofnv+L0Sb0lx5Bd+/rvf3synkITUne8RunYk1RtaWNODtBkD1tNMzHo
oP4IGq8eQ5O7tzXIdfkqFne67XWvuXZBNwUxqoIbzNN/C6b/6xHL/uNHY35e33Cbf84+WuajiKMY
0IFLSbZGRAQ7nKEJYITTbVUbq09TamaBGB2/QH+0gOytoN3BiEC1U04YbdCHIEFQ2aadK0FeZROF
UeWJTUUjAsG6Ia8NZ9GO5LqDphzWIDXXxs0DKvehh1bwgFw1CnzAB4G0NHdH8icFX1N6yMSnU5dL
tRm1Ar15ZPtEshF6auWfeojb17k1g3EzF/DRSFHCUetuKFEuB0B2KGEtKH4TqayXIpnFoyahC9IJ
ATZozz/z2bzrvA5ZDVlasPCS7oafXO3eHq2vpxmUEmt3+SWg9tUxbVKx3duoEfapSq61vCf32RNH
PZ3u+yVqtj01z3emmT9eEaE1h4u1F37Oy/cpHHqUubq9jKiEKmtb6PF3v0IAZAL2wLL++e1v+Hre
JkOb2QbLrU/X65VSNvaHimfT7dGC4Kegsn7kxICX1AAN/PalXg9TWvWUaAUKSIGl5WyYxj02sxGK
1t73YJfXlEyO9di779zAP17Fgk+I5ZGE2/OTIqB1rST2guXOkUJuWuRhB8Aa3u3bX0Z/PY/xbQiI
AIS4nkfts3ksB9Khw9+ALUNHOYTZku2cqQQqpqoaM7py2VIw8AVF4JP0HmEg7Gsrf09aen4MZQr3
bLYwWMd09P6vTvJtW1tLOrhqb5HVtx0B0OygkHQ7a+xSL6CibR1J+/G3UtQ/inp07/IuG/cUlIar
clnME7Sb6J0nYJydQH99JnT+2EQJnbfPdxyxpWlalJhqX8V9dRTS3vqihzgBN/06InkOzD7d0gIM
B3pPbb7poUEHDkD30PeqGhhL8aPQp+E694iqXsavxG8ZQZt2zce5ghhNOck+2HGCJnAurknze29z
8ecvsKIfkXrQflh9vb/P9ZEu/ZLGCTc1me9i6Ta7frTiTwmzGF0qNwsjpYugRMnGiiXLE1CXJy91
75V0/GPfRMj6PDlsYX/4H+rFre89a/mx2FF1MsGj72BlQL/OM9qZGZh2oDjNO3u+c0ror0fw2zc4
G51jV/CB6xnHLB1rcNZ+deqoqK9eqbBLJZN8j4c2ywQCBVT8qiEv8e0X5LwO8fdHoAdM0rKhv/JC
eDNzCbQuBek96Vadomd/Y1t161rEkBe+eK6LYXp0IUl/hxvX9UMcZLWB69RMKjSPamcIBWmc6hnt
Z30sN67RN3Dihdjj1l2FnrH+Y6YDylTpfnTNfGuLDFqU5j82XiYP+mCLS83W16Tz+omyyEdn5kIx
8oKgAQplv3PPX2/dPGeVKWE+wQLCaemfg2bd9eRRxoTQZsVjFSGCQ3uoLRShqeea7+wT/zBtO+yB
OXmS8MNecT0w/rYbQf3hVJJJBy1c9dMHuseqjYnXgnf0zpXWn/TP4wNfiwhew7dwk6HT/+eVyMro
GzeyGUkyvkcgGT9mxULzv5w5TdhzDnpEOJp3ihz9PdbtH9ZCYgUQhpkmCxMb739euotJ2Y0yAUrB
nb9A/Lud3PZOWNHPwu2+ceR13lmgzkvF65ClYgZmQgc7azvnc7o/aGpKU4Ysx/DqrjfZ98yRGSKA
GQJzWH5Aurmv02IK47lhc2N5aTCoWBIpu7zz9vxxMFHGY2XBKyXOl2XMMYOdDLy/o1d3oWhcinGg
ymjM1HFAosXPt1/WPyyahC3jP8UxY0OCPnvIjp/lMQgKHvIspz2W5ShYei9554z4x/uLC8JiJHF7
kfP984HSz49r3WrUnjOyDLxhSggxyPzAiQi/HaHOBTFkpVCbWyzfEWoUqgEFfDPtYlmc9+bI14dy
j14bu2WquC7FtrP3FZ27TZxdzocZOrGFcQhaRi5X8zDTcCl1xE2qJNPdRYdf571457U6xzK+jDV2
Q9xs9u0Y7M4u38UD5nYix/ezbiXfGhcbOBXEuLtRqW5DCHRqUnXqnh8AHH5V/QxOC3sdvkhukGzi
JnkwavN4hU4uRvnSdb0e2DFi5bdHxh8mGo9SssMcQwHePa8mJ5qXznbltHt0a3LXg73eWqr1t+zl
03duyR8uBczIcrE3UYbzzms/aaarppVuu6dRXP60zJmUiiqh2q854v/ja7EHtS3hrCW1V7NaUzW4
/zyr3ZN7LT/4VNFpYbvRBRKYp7dv4B8mMa5EWYQtIvTN83OjsRAmWfdcKUVUFkZAMz6WcWtsWd3o
oEwl7uKa1vXbF/3jreR8TdnboQH3Yqn+bXmIY1F1KMTbPVixIShttKIp3egQrbZ651KrmPbVCsFO
Q2DtBKgDJf9sJHu5VffkOjFErLUR6czEfAZpYo1LCDOtKgJHKoPckLwrgtYcRm3HybGftgvAuZLY
Z5uXKzWpMR4jNRcPBoHadHqr3OtDwFYOereoTZ6AbmtXOWpgtYuTgh6CqtaA2YqvZAauU+NH9wcb
Hv2I4ny+IErB39NKdpctZFWCQuI80e+dHptZWFiTbewyvZycrek3iUFzF6XRDyejNBNvGk4wycWU
SDMKZZrL5JNCrjsfi4rq2h52X2ltNdHop3KBVrVXfT6oa7useu/K6vo5+uAQQFPt+LM2AkaTKp82
veXnVUiGiBVfeS6uhbC3zTrb9XZbfBw0kBzEcmj1QZc5wsM5lgZNriR9KBX9JzBbyEdwjI1xE3h9
jbN0ztHvbMsGhOVlNnCcTAPHb7ByK2QjeQjAbJ7CegAHeVFqcLSoO5QNKprSXjdXKXmLT4RwUS9x
o24KFs+q5cfGRpe4x/WQzbdj5A4fK0Lhuu2stb57J+rSi7f9PMT9kU3stGu9yU93FopiJPYo8hc6
WuQ2VZIliu7QWv4TJGeRya5s7xM9+yKYihJFhrKSAVgGfM9D6fUfqPPuepiyj1FjFJ8RBIq7rnLG
TYSU9KDNWUEOh3+Dy2VXtWo3JW51F7kUUS06tyCn071h5WOY+3m5i/vhZA7zGBgEK2e5Qxpwb0Rh
n03mDiLis2Vq4xazvuIzSHfvqFFsfSt19pa/1Bt2zMsmg/dyoaxm+ob8dAytfs42lTs8IV3EGmeC
HR2ITrVTYP/C2dL0a29tv0SmJ6r0FkDTEpDTq194SPuuzJHnwWkhRWYSPUyLaQPL1z+kKU12kArR
MfKtPJiyvGdTAZGEnhxYaeUuHxB3H9vO6jYpAht+yW9yqksTqpNTPk1GuIi83U4d3siM/Crg3ySF
j2YSAiDxbtEK3sEanLb66CVIISTp0IBGEKrMxn5h63oXYYz8WnlKXCJbJhChax1ScTpJ/FZbBRpi
9tCjYI1btraPsvCXjVtF09EUqXFUswtUZRpOIEx2qd3ou9yeP5eibz9XaXRwbetj2s+fIUtCYRA+
hbo++lw6WkwoUV56x6F3CcTVWsiZtnYPYys6qchMQyeuva3IsGYW0Gw2VuYvYcK54S6V2nDbxtK7
Uz2EhtFUl90cueiPgWHOWvWDbCkiNc0uPaSqBBxbesNPS3U9hNdxocKVD2m3zIB/2wp++qpJlQgf
69Tv7vPao2dpMHgeS/rkU+i2nCNYTJkkMkANX6Dx5NftyCjLZtJ9vVw/ip4EMK0m2cjRF++C39Tb
iRdiG9mGPatLbx7jUX2ZE+mqFvF+ZI05XgFDftF0cyeyGA2CBnax2bvI6L5PJNk1BzMnEy0sPemi
8qyBglxqmoM1Onc9DDcFvlftRHlWoEauW6iZkjtF+HtVIKQph/uEqv6tUWTGfVRWeXocMwf5B7ja
axyh3q5OkXYjoaIYl6RKfHNExH6S+m6zdRdRXDQsst/R+cfOlpYmGO3RTk2ISsr5aA159NOnuN8T
V+6UHL6Bj4XL7OEkHbzyp2wkyfUzuvyv8ENlyBHNvvEro/kC0HQM4XfO+44dy71H0vqXQfFzZq0A
vtkZ7eklciidKutoWKZ6pAq3opEUZi6Iz4yExPTbzwlY4u9tY+XoyrX2s9ti1M1gnxVHE6LnLgVa
+GjX8E1RD45j6KCI6cJ+UbwcSG5tCI5WDsACU1XGhuvYo0ANXUrIW06lvtzlnJtKrK405lEmx8ND
G40rOdZOdW/jx2OUBrWwWh/XoU8Xv0qKdQxq4wlrWfIRkhyBS67sYR9zO7UHeKN8RfrYfnJBRiAf
1cmHh8HAwXgVR1F8k3pEkNSiWa7qzvMurcTip5poti2ROh+HzrAX1K9ue3KaJLnBb9h8pXSHYQ4B
6Q1ZHth8q7pckPZN+W6sJ6vcu64b3xRFM7hBYyf2DS9Ry0vF06UI355ymHU3bpI03+QQyw9IDfV7
hQzgMc3yeb/A3Nx7CTdVk9Z8oTE0PzS2bL7Z6wkzqJwFwVzeIlLmzqYHlID8WA3Zuy6t9oSIG1n3
oJpv3dzIzxiMsbq5bvudYDooW0ufcFthZUanmGrEvvc79YyQyr6xllYbNwNZijcTfDz8Kk5Zzs+g
dy3oUI1BmgnGtBH186XOstyEow9oREO4uyZvIYhnhuoj7Ig1LfxGn+2b1K6jT42TxNeO3ddfnf9h
7zy640aytP1fvj36wJvFLL50TCa9lcQNjiSSAALeBSLw6+cJVvV0iX1GdXo/K5VKZCLhIu5972sy
VOKTSe7GQWVFkiFjisgP8V02oc/Xg53uMnyOL0yA9dFPIvUUW4J1MUuLo9fx28hfspsZF6kVM76A
CrzBue3G9/rqfCiNcS6krpK4gHJJT0he+YEP5WGWLdW0E2uHH8zKew6M1YxftAa0jiM5vkaZH2zT
VFfnzjCZp3zOu5mZixs8FHUun3GWmSPyNPmSlXGNiKeh++6JPHyA/4i0u2uW/EaHNeYWI3aFXyvI
drdxOM7P0E/Le5j6SCkhHV4GRiPf+5IDlZY+4MyBPIIiI7/xR64aETH61s4s/W6vsL0thdEt7mdx
eo8zr3/e23lzGZLPh5frWt5TsqunxGYisy44EJPuBySOBQSiwqgD5iNlGB3SBrxlHDbIEZZmG1ot
Ns0EspE5V1hheu/ntFwbpNq9Pq+lROGZzzxJKyp4ll404XLHmpXfVKWAHV07a3treQIQV+qKe22P
cS7PEcrHzTYZp/cWkzgyG+xabPt6IYOlFc7zh6RfLqPzFkqBbTyvXn/HarG+t0h1h23oNrrcDiKY
39wYk23uGT5yVtdxWUJ28vHMXkpngPcK7311K+s+mWxWsyiUb6qL+7spRdM59253PUndfVMi7e+c
Kc5u0tB4PxgnDCKAcAQfc+N8ik7tnOzG6UuPh5p9N1jxyBoP7TM4b3XLxYu96IqeOD10M/TLDVyC
CNx08mYGwl78AjNmuk7h6p/JqpLHD61Cz7Z56aFJIh0SQc9t6JPaRkzC+DR0EjPiNX+fspb/NXYd
LEvZeT+ChHA8v4PeghCr3bke0uhAeuGZk3X4zwWBvysxtUKd4dX63qkHdfuhMGt8NCsuitltZbUP
2EleyYglUdl2QS8zDLsF5/frHvzHnnN5QlQwcNgyvLEXrJOxBWfdMEF8yi6sKxVaxFnpIH2A0dme
J6qYEbUW9WryF3EQwMrwPCimk9S6QpY7yys7W4bLBt+GU5ZjskSpTwmYMP4DQv2eBLhyl1GDpKOV
3qus/FNf2A5LGiEiqzf2+yZ0uq2a/AulhP+Fehsira3aH8li5kztBBfVcs/7lOzabZ9TkErR6i+x
WrJ7u8mXQ0TkNB4F/S5Br0TSZt8e42X9Dv5XfytrDO/Yc2itXAsinwjpcLaR1n6+FWUJl9mC/C1T
i4ST2u8OIxbRF3U6q51PuP0d/xEByqfW49xbIUtdkt3PIweZgzS6nXES3gBMo7uPkILgDh4+4w9f
HQuEzwoF2hlwaU4dSCm3qY25XFss+VURA9y0jnueYmX4I7fTBdsVC+2t66y7uJi93SJ5GccOv4al
BCrMtA4vKC78L8IPzppAtQdeJxZgAubWTRbiYpdUSfIuy9n9glGGc53UyQprofYfu1yJraKGPQSs
XZzaWD3D4CMRS3KXAjmq/hBRF26GaYAEpVT3tjJqchF1keDYCx6DghA6yMaqgXzYdbB3/VqMW9WJ
AT97yLsr3oJzFFLQ+5n4DruqPGV4jk1lX4lN4Fuws4W6W233y4R3/YFX8YDHMJGETPUoyKL5uvaD
9An35m2hfHkoWQIFXo1TcR/bw7oray++GDXmhqmd73MoqJvSG4KbugvadpsvicPQolrPtW5JG4Qz
3FCjWSUvXNicukwJPOs9lFMYvhsT8KGhLa0swWvEDE1eQRUWX2vXD88wRmrYcozIvl87II25sNRt
knr9pQbMpquLZAGJfxDlKVkK+x5O7WkQkTqmkjjgeCyvsH5FkNFgHjb6LVIMBjyG1jvhGiv0JkSc
6igr+Uq434Y+B01uY9z9g3XbdyEC6ajBbgktufMVP/XhvHWjH84avqVD279QsVYv1UhihsDz4Cmq
iB7w5AwzFmr/nQ6pWCo9OAy9k2ndZoosCMohdcTCXRYny2sXfycje4yOUWmEo40ftjfWYgiQjY7a
G+Cb1t64sSAmciamjSBeJxAvdS2aOxfO6R16NYjvHxItkS9QB0diNRtEacRk2Wu3dS0+sIcFcAoG
0T5oaMbL14GKh/tW0OTgRY1pirSQulUd4rzViPPYLcHO1srBxjsDkDxv08J9pD6mM0X76J+yUqG7
LYn1GWcjXEJIVr+XCGrQBaxT+mKPwvlRfphgt0a9OkLTfUHKRRPup4WVbLsVqRTOAaROu6tMsJ0s
g+ah6hULw5irpSVFcSID2E8WEI1Z5TweuTtT4LQNwRF5OBMdkGRt+hI4Ab+TdDjA7NDNlMEOpQ+P
UeNhjLEj765sMUOHLrVrYGlFNDGKg4rCb8aLYg0m+ka7kU6+XbqlyA4Ur3zyasX44fsL8CM6oURb
Z5Y2JcDEhJSkJhNMLHLbb3YhsrEZgWfIXYKOHIVbwj6J2x4kIYvZjKPThgQDEpDnmaNiJ4IMdfG9
5OWPixlIK5txEfCcYruONsy0CHI5cugsbM8QaGcokwhg2YIFcelhIzcPAfyx5qwqBHAPzAIUaE2p
ymPngALduH2gSMIO1uBCD1P7ECwwKriFzFu3S9pzfmUUgIcMOFOIixEWgzyrUfTkV4mc5LsMwUY3
WNl0+VVoOfkjbEv3jODT5ktNvNBdGSV9uu0Qiz4iQxk17nw+iRz+bBJOXWnzHanK+dYFXGO6PK0a
i/kfiuwt94R3F+w/J4/d87mKEv3OxCIBzbege8G1wDB69SjHt4LEEnKI54EkgznBzZN8gcJV28rm
/UH0S5rtsQH/Oy3I4ewNzyEVXZD7nTi3wwEQZWC2IlhcioAkOaI7HX7XYv/a1jNKkE0TzyaoZiXE
6iaXnk28FiVkFTXutKngBj45AseLvmrtEzPp4bjUs3dXZ7G6hMtUPK9rvjwtri//GIP9nxvC37gh
OBDTmWf87xzUs7d2yH51Av3zd/7FQTXmygkkI/fDiY951z85qME/QvhgvNpwfAxfkX/6JwcV7Pef
1p/2PyA8QHLGrQ+yfOz+R5RT+9OAhJYHX1I+zAZCBr0ODcj8FxA5cVsSPVo4916cfVvKXG2mkXWI
IeHXxgofBmkdG4P7xLXzVS8gr3OkD8TlniaDEVHVu+feUqMGNAhSQ9rReWJQJRxUul1kkKZJJsO7
TmFBtgaHag0iZRlsipGyfW994FUGufIqcLUuLopDajWK+PDoHjvp+HZZC6RUE+p7EoD5tNm0jH2/
Hy3X3WmDlgFqbXtZ3xCMHMAbAFETQGuDwdgCxAqk5C7R1tHL/EgIKH7oBpXLDT7nA9QtBrEbp+xL
6NcIgA2aFxlcbzIInzBYn21QPyccAVsMEkgpv/eBBmcgwtlghdqghjXwYTs7kN7BvomKAlvEZyq7
KA3e6BnkEV0ZJYJBIweDSy4GoVx8UBIMml8ng176BscsDKJJUfPdlWCcwHQndgqiNwqASmGQ0HVq
sj13dbMYlLQGLp2ATUFZblKDo85Wr474uBHbQHD8fWLw1skgr/ByDnWy3OEQXd+XsF4uiyoe5o1g
ol3S2FVXQ+dlyx6SPKtM05dfZzrGOwb1/rk3WtPW8xrK4C6Tw0PvWekDJmHkqpaaPc2qg4907Z5V
pyuusQpZvqYJyyVE1eRZ1V7Z4NUzA9y0oF65TMgZWUraT/gCd9FCPHxTeRQSlUsmx+ThchEhWgwp
aGT13JRNcBFUIP22WyHUaT52fMTM5SFDBXEJWBTviJ1wuHiJOzv0m+AHo9sRgj2mZH+vrd2cjJCD
5Pi4ifpNQVLTh7ywuMbQtb3QDDwO7hKJl8ilvth9hN0zM8J7wmQ/xRhn7FVdtA9O2TrXXqiQ65sd
gHJXvHSdERRjFMmWVZTEBNeE3u8n44BAbHJxPZNI0+BA4SuyVXDxWZd6OCJnY7oeQP/cDX1M3h2a
5mcNzPVjmNGRWORMCVSrE1d1aPmZXBrHDNJRAaZRGJBljAS/DSD5TXwknAk97+wGQwE349EM5lSX
x2CUnHyvM30fVUadXbc2XVQ4U2Fit1tuPc196OKKD8Q1HL0diQYNeTWkQaup7r7lvH9nRchgDQok
HW+qCiTmUT5Vz53TkM/cAxSQlkXI/ex1b4Gin0zntrv5+GYCdm58kLPDx1euG91law5EEAy4x+ED
FN/5ykBj1lS/V6ZQawKMgUbhL+QdEPZBni8n/tGoMsOdniJV84NVKtzzQLKI7KDp6r2djNAFF1+8
fDxpOMNztBW6G5JETb9SKNTdMTadN0uH19GG4gyME4DlmXLN/bI0Zo4x1X50NwT4ubTGFsKhptsN
A12Jm82Rf+wkN3We/eZk1YYT4aZLd6jIcHv9SKlu7Da8QaSjL0h7de9TW8T3S2/hoscTWZJCHqQv
iQtOtgQ1kbFg7HyQjDlipFHwV1luPXxkKq8hVW+f0Y21+I7vP+5WvdTtQ5EZ4fxYps20dWBhblt8
mS81QdaXTj/66QZdZC4B1/n4eWGwHVX4vK2oM3Edjr/FQH6o9lvUSGK9Hpv8Wvb6drbGR9lTq8sA
11Tyh7I6xEsvvnKnmb4+u80ldmbVhEOgGN6DJblIPDqSiYq4caN7NXp0DzlizvU5G8ZwF9gqvgwB
+AGPAxyJrY3b6XYbu017P7GP4XFseNVO4YT3VD9PoyOwVZCs4aUTZ7sw6rytE8F+LGp9Xahktyix
G9P25DVReutMlrpxlEskDSaPRELHYX4WtqXACUT6ezJKAVWYKx+lxIF+Qj2LpI6IoCZTW6xi3/pG
thd9XnQXAlHivnFr5xya7c/BmY5NHNyxTVbbUs4edWmGlVzmfh2t+KeeoZrjvVUfsNBCIa4biMC1
p3c0zrSRZB7JbReG7cOM6+VW5mJ9rSWyzpX5m+EdHLpJYYg3d6ckKs/ggaHsDVZucBE6B9VjziYW
XaLpcJ5CTdFO0XpeKl2fk/fkHRcW4Z0d46tGcndKfsBMO7p2B6ttv/X2zMSwae1L9L3RaeDBZ3oR
2rtApt9sp+63Vm3s0PQ7Yuj7roijN9S+QKBLb79EgHY7pywfJwiN37W2vD3vOrFVXk8G19wwgADo
PhF84htnx5X1wJPVMROrR/Ea2/52BV1K0oe+Hl9zPaV7u4n1NcPUBRFHxihm20yujVR7Heb9Kt3m
snXC64o1/47HatjbYerceqv294s7N1iOIyI/lg1udP5oyc3ouN3biIxqv9buua7bEhui7vtM5MSu
j8dkJxz51U5XoidadvuEXgIi6PwTaca3PvfObN2nT4uD6NbzSrkJwDe3rc9kefCDpxT28zbkNaSz
arKv5MaN22b0dhN0hcslpiGmSIhf/SiQ9xE91lOJFz81BNkcTBRDfVqmFI9siTWAgskinkQ00zSP
fv02kprwBl5WnTBFiEg/HFPGsxaQROgvh3Lkd7OaRDDc8K6jVLR3KA+hGeU9lZVnmCHdEF93slte
GltXLwtpYdfhhFYkoMJCZF+sGIx4EPjrqQA9zhskkSnztmQTEg5+KRmVOKfRRZG9ycc1vHYT3Bhi
tG82r0T2PIXKugkdvFhKD8CUm4jjYTpkFhJ8MV/CtfJ5YpoU3xYcZDB2WZdmH6i5vW7J6zr5zPn3
KQlphAD26XMCV/MefKkQ+3XsmwagvLGupywOzqkUSrzm2n5fKOIbiXRofTTK6r2pXffGqbPpaRmK
5UjEaP8l7CfGsqyFO9pCettoGXeW3xU4TqznJXZUF6DI1sluWcA6x+2PLTy1bTdMglmPTpl7OTFf
q4IG4Vc/ohGT83FIl5sytOwrXOWGQ4W31FnvQu+aF6wVqRmuFFN5CKxnmZvRB8frNzEMbbcTjWSA
vfTDdnVKZ1PkY3WofZsInqH0z9Z2vVJFrs/wzmMbmIm5CKpR3q4Y+21K2Y7sXDK+0QvT/l6MC/PK
0vrmTcm103Tj22LyhvpQT4cE0eZhrtIOW50ebStOVjsSe3jFIdWbGcY9O2h702CJiYMWdnejvQTP
XqfO1KKy3eitD5pE9WtVuA5ZE7E4gyF5FtJibitn2Leyzd7wezjzJrY8XPqqvSzEjC+iUqdCOuN2
FmN6vvTpZZH1934aBDvSkMW5XkN1kQrYq4w2rLx09sC690nJ6upcRLMVFkbnk1dOd1bWi8juvFD0
ZGjMBKgz0lt8mW0Sy8rYErLepttN7EwDFCyVVueK+ne9DChVyMjN6jLY61Fg0xDjH8oIv1Si2rBv
z+2uDgvYT2Mmc/0zL4k58TfI61v3yG74hV76zrITeaibxEA+8/KQEmC7d/Q6XmciaAmhCfwrgIWv
/eoV+7UL74ukxVh7nYhaYWq5q5JA3PRRF/zAC1VvhdusP/D1nK6WOrIOhSPfhkwzjAtceRVL6e1I
7fFPvqL7oXUfbwF63EsAl/4+o1TZuymQq7aiF6Ru6aavZ/F9mTLNNGTwPfb79FRbRYgZsW1vyx77
WykLRQQbDjFd2lXoOfzizI6Tx8SaFIaI/sXqUWgDC7xGLuYCPrZ016FTbnH0/JlX7ggmXyQnna1h
g/+AKfqJZ5t+2ICFr1EZiMtlaUbq+NE/eqRanQ8iebAR1RhPS7lazMqn8nzFtBPbx9XXlz7T9ztS
5NYvFZGqV2Ne/6QBzUgJdfsZEGMyGE2TtruiyX/2dc2ub/X1aySJIifJdJqIlSzkYXDs4RvlS7h3
mTzck1O9bqmB7r1CBDeeWDOMcEleOdl+0u8ivfKmzc3yHKKlveg7r7lcKxkjONFTdVM2fUSIbOzl
PyCE2Aj6RaEOpPuxFdjJwMSJ1rClDqiS+JXUCBYOmQXOPbOG+MsEl/vb6tXkH+QMYYHnPd9iyY9M
+qa9NI+NGecHZrCfmhH/yMJIiuh6Xpjxf2eIAK2hBBSGHOAYmkD4wRgImrxgqCSWFpiz5RHKKErE
B7sAS9bpEdDOkA5I8PngIFA9G0qC+oOg4BmyAiiRfM8NgSEyVIbBkBoU7IbS0BxGQ3gAVb8sh7mm
z4IMEda2vMX7o7vHcgIk25AmVkOfCAyRYjCUCmHIFXyxJxq/FI+0vD1g1xyfVx9sjA8o4/9Qn79D
fSgcfgf6/P/q+1jCGHz7kDGfv/7X/3M+fuNPyAdz838kELjRCUeejWrlfyAfaHSkd9nQ6uANQr42
YWB/Ij6R8w+m4Pw4vhooBB3D1v0TAQr4pwCgyEhfDG0YQfJ/ENjwoXP4F/fbfB0kzwGEdofKzY4/
S2QZSugasNF/y0HhBc3Ymnr2bllcq5920yRc/SyY4EyHUXuY1oyjDoKfKLa65tJhm8JNqLMMSlr2
scXr2SQp2Cd+3mBJT4NdW0IjGOvCFXcXDDAkPawnGVhvvWrWKwG7Alz+hpyFLoI9ZHfW8pRPTEn3
lUAFHe98nRSuYRnYQXzmYevRBxvFkpIMFBYK4+dDgxkm9YIec6xt/4bv/0ljAcwG4wNvUsQNIeJs
xN6/4mPtiLHINK7BWzcuMmEOl0U5pT9Lu1deMW+l6Nkqp2jq9x48Vz/C5E/4am4+D5wPgFimnv7y
bN3+cWf+qp7+oIX/9YYxw0dwQ3sXowOEzP3pK0XCVYRbDdmrU9lBedX5RVaeVn8mOPQsZ5MGTiHb
ELoQdrpdPGOTqDpkjMLu2vJ7q0YNPBLNDLpOlS1HZmKwV9d5t9I10htN05qvzzm28sAY4Vr24fWK
9xI/BudgDHqsvscZ+On3J/UrNx0wlIscmKwjmylZ+G+KOMBqopAJJXuz4TuHD0FTWO19jf/E+jeS
rl/xTnMg9GK+nxBNGRvt0idTFF2RpEOZk75Se1Nf77sqLX3mVjZvuPIi4d8soCNEa+kwqEC9mFZE
8r4sApxPfn/Kv9J3P74J6C3i9ADIEAz2E08ekQWGQEqEr3KMh/Aab2oxIcYldT7yTthbwuL7m4v8
+YhGjmcnDtI8mLw80p/OHYI3GKo75d/K1rXqE2OOqX5yy8UdLt1xuv796X2+o15EAgL2vAzdiL36
N+p76NgZGOs4vsie9OvnQERDDPVSdCYy+feH+mT/YT4dLbpxEogQbXue/enEjHNCVTXSfWL2ZANU
zU44ZYdMeNDaLwqxzJ0Hp26t+SOy9ITASwVe8iwEDmjxBqv8asEv1vXMm9Et2AvSHq++Lx/tIrOC
r5ibZZSirch5IHxlgVxv4gl/8vxcxuGcdNuyTvlpCfmPk7NKmBZHgt88Ps6RtDvTJnaocPtzy8oL
XR3o2zP/jxzb/1Ug/Ol6cw0QWuNPgYQnwpLi8zUIyONN6nBWT3PNeLXkfDNLlthOIQZ+/v31Nn7M
f5ELcb1DI7oMWcpCGPyoPH5dFJcWh7/O8dNHKMUfx5qDLrwuZV9yqrNnY3XAPNM81RXbH1ehUY3q
Qc3++Nsg4bUVBArYXFxksjGJisKpOgA/lzzgajm3aEitFfVyl0MgKrq6XIiFnEdeWKjTafC1oDac
5AELzRL/8Qb3Rf6wIEeGArYkIYvyINva3PA1EBzF6oAYTlG/mANLZ4nY26wgN3dSOEPGL0eyN/cd
fozLWjcuwuV7zx/PLny1kBUhRX7OB2qnXnR7/vtL+qGK+deiDnsPiMllJISfYuDZ2Ej8ekl7zoDG
r0t/VtKLvoqhgbzuFm5wDMu482FV59MBDDkBrC6qdNf5KbFsblk9ExGDa6iZE54lIxkBiaUp7JFK
90+pp7zxtlKjzJHUSfdY4HhYYwT5U3awiTbhYOV6C7EwvJFB2l7keHZe4fUPXbaHpFburFF4X9Yo
7uQpHRhmMsSAHbZLsb1/Jll36jdThSfwdkwGTDon4Ey/sryrSA9yN3W632OiXT3TRfunqnIZuYtu
CpgBlQt0rsmpXqyopbdQGej0vPa2s/O6IXp023j53uXwBzYp1oLnvpPh+uwS9fS4RN78XBDHSIVh
W4y1LR103zCbHl8rqxseYEmNbxUt2VGoWRzwwNAdYNQYKvr6pLDg6NfyVDWgvksiiRHNhfgyxyH8
9hhX5N20DO3jKuhCMWqxUB5Ylr9F0EiQG+C8q6fxxSGP5AmSGwpXFdYXZURet4+V0MXvn4hfF2se
CGo+FrOAlt9HU/J5o4JbWUZ9YOxIIxsWiZs25Z44AvjC4WCHf1NT/PpC/3GwiBIUETyjIw7569OX
rj7d0ZA0ryiRanZfZT+CWbikq9fllfQ9NPEK2427WXhR+Tcl1q8L18exOU2jbTZxR/9Wf87BSIqW
P9SvgEiwIbyqw36q9hxKyt9f0Y9a7Zd3LOAQGPgYlx+YC6ao/+usU7lEEUhIsq8OIRRy433YlyDt
dYqdyqvoHlg4vS/G1Oo2dhUk3c6TXUGiTREwE6omCirK4PBmCIfk1Fh99MR+O6LZmqvpua5HBgYk
oKOvnxz/zpaieWcYH182nRXdSeacXxKBIxW2lg75evBmbrzazCSsqA5voZUtpLYvSXC0h0S/ihYH
INHPw8FBxv3dVpO3Xbl/p99fkk/lLRfflAEudAx6cvbozyWBY0Wj8mO9vvr08CgWCi8/g0JXHdWq
viOFqb4RXq92s5tpOL6DFR59uH3N7vdfIzBX/pc7g2YKVVhCmU1JhpfSr3fGgWmrEHtHr9kMsL6t
mqHcKONpsBuLap120q/VMaonALHC6up7HAbrY8uY4EpCfIIKEZFYuToZiAdc500wpPBWiA7Bu7a0
rgrdRJfa02eY1nmPztpVN7jPA+iHWGLq7Tqp8moR7ZjC6UYFQ+AAlJDFL951KIprL4K4XSJwPxbw
LW/wLYL526bj/ENX+fxkg1PfWQ1QBSissxw8d1ogygxF9gg6Qd5x3tucQK4c9CzY6FWbSPQi30Jp
bB4ApZnD5tr/QogSmqCsLDGq/f3FNdfu87XF2snYoxE5FH02DoFGknDfo/S1L/zg2uo98cy0VOPS
2jc22gFDhfr9ET/ZJvBURabNcRO8gvA/pIP9dDsZ1A41W+eb6IR/WjH1qzfprK2LpFvFYbF5l3Ze
kA2vnWdXz0WmpsuClOg7Sybe4fff5SOw+tfTp9Rk+fyIPgxJmfj1uwxLHSB6aJq3TPkMecIUJlYL
e1bu+hrdTW+7Jft83TLZmwJSUHeQsINjbvwjR7yh0a22EKB3QxtGX4uJOdAWO1m1b3CVvCrDYjwS
vKSuwznPzjOIuj5KAcNdHbHzgVfV2TWwjxMzCavXoDtjKkNMdjlZV0noSH5giazLcISkrVH+IN2H
Jn/IFnZv6HNFeVkTB01F6dVAq1VfAbPLRei99CFVBRKRCrXI+DARRHWe15U3bIaojsjEUYR4G7eF
8dZLisbimWsJzGrVlB4m8hSy7dhG3RVD0ZHUtaLDzInr1zIUi6NlOLPDDLbl0BZfQeimdx+jynIz
SsE88/d359e1nx4o8MKYtd+DWc66/HlFtpyMCqCKvJ/VTHSV3uFQaYpWGeMivPzNsX59D0y/xYPo
YwXGs4llReT++iC48FDLrgjcV0U5UfhvrmGT5efpR2WYMfLgDa50iPnr/j89SbpaJOdGYR8AA316
GzxCRQa01+NPxQjP9EBRFUs8sa2Cavn3h/okODYnmXxYuCFrp8f9ty6Au+yUC5TN12XBk9k+QgSI
3it3AjXZTkQHZN2NStbUJja8GJrQ3gcyL9dnMUYdpW2NJ71iDCHSOrkTAs0+OVqycavLElVJrI84
ZPjQF37/pf/txhhbE7oW5LMOzkufIRZqxBjvZbv52aAp5VsMVlKKd+lo6nbW+ZBmAhejdvq7euCT
25N5+kzavRviX0mN5XwGUlILuUM3BNYPVGqOuxKrFOALsKXezQd763hg7dWRxr2MvmvUqHQH/TAM
tHu1pVz5CKd9od3LY7VOP3BiNq7ATegiS8U2gZbmb65S/GtF6Ed8wQjdPq8J+yQRNZ/KlyBb8Pyc
hxbncBoDGpdYT+stpa1prFfNrEXSAnRjeG15acHbNDa+DzzVINalpUlKny6WB7AW7+FoHD0A5D7a
J+mgPH3/AxIimA68g6lfFn4dswR2M0HnkenrmICP3J1mmBjZQVF1JHckJ9oA0IjFMDfdm1YQeuAA
TeobokZAzQ082ZRr4RLFRT9FBELYi4Pr90QZbPqcBJXbLvQFstwFpohDOnI6rre8/kmA1LDh0RzW
VtCeEeKcNLA6mtn5SqZGJ5r9HCpa25XALFrvoQ/l/Sj4P8smbwQryCbPw5Z75kLS5dC1lxcl0x6v
s0wvF/MZBAbaQuTZQedN2ASYsX80faFTpPxIEUZjDWULA4PpblqiGnhN90qAAYwDviRk2mUJh7aK
JeHHsdI1R7NwjQivPSJJ+m99XJDBAjLQF1eVz4j8bHGIq7vI8cOZT7OaFc+SiqFna6PqdPRFLEfT
T9tMePijj1OXtw1BykRx2fpNV5bHP0+AVHjT8tIcJLS8GFhjE4CYgE74YlSZWcQqNgJoKP2YhvyB
S6mm6Rq7Ugz//Iy+661h75HuV+QwNfA1UxsizgLT+AKdcGjV5bTN2ms5J7x/zVX1iV/jygVxh637
cVmmvDw11TADqjg5dvv13rMicGRNNBmXpUPmxumx0JvHpU0mcDSvhLc+7kUaivqezAOG6wfhEU8e
bjpkBrxTRNMkPDWZO1TcM0/ZfCBbk5NGhymbytg7Wb4qNNMoJbmGrZKC42NeiDbiIa7s0MAA0Qyu
c56GjaTnz1b0NgZmUAwtd7iNV+YkRNKF6qr3UgmpDs90c9/hgLEK7LHplpxM66bm+R283udvaCQR
t59gHfl8Ctoen1eBpijmb+h/IvauAQM5vpLm7Pmfy4xkROz8JAdD2Ib02vqnjnty1nfeGuLKLMFX
+HqiLmKDJCO8JPFz9GOe/2L2+QuWazriawkfq3209ZL8w3ciD2Yu5xojTWl3FaA0/s6T8rk+mR2a
R9SA/fKxi3HLf+yduOIFjgR98DVg9gqM4i8F77ke9GoWj7wEGha9N5hXGroUHzrYvsOdCIh54A9i
eDz5GDGY5Srk1A5QqqWCPF9fIclx+MB+wOCfpLpsNICY8opimHZIJFcnOAKwwQ7bCfsRv4IikTtg
w8isTHkFZ+YQ2taB4Mes8w5TSa4W7kX5Cpk+k0gobwOtFY8/IBHt4z6pmSY3FApLGyICDKSJorSn
Ctd9/CC94qZ18gIdGdMDc4cZTGobch/vsrTItbFRWGzUAOcACUo1jtZyUWLjxXdMrZF702P30gbf
m9FBxYIBpEAq+5DUfeoT+Tm2iYnZICGHXo2FmOVmP3mZ0D22fzNeitAnwljJDVb2EKdST8xBliEo
ZpkNf64LEhzm8UASnHMiFNyJnLBNAkSySwKgZye6nlQymoenEGZJiaZFUy6WGm9PciewbuEZYujX
l9lFCxuBf+tdOQ/ONd5DLJXQMAyUVqPPoGhUtuXM/fW4hC5LriCZg7sEIGLgrVbXC5+V9LZZBWcu
Pk8uWoQU3MyeuoWfZKhi0K5pSM26VNqyVnfJBGSKE6c/ZyxPnY/Wa7mYcovVQXIVeRccdxp5oGQ/
eGBk3P0eBDbWGU96XI0rXzxX1syhfYdsKbhMEATY63VnIMM6DdANwterzCY7TXPP46hCvPQtNuVB
sz7oOLf8G2XrAVNwliiA1q6fGk4pbod22EAYMiWWjXGj/kkeLfORPycjrPrm4iwU1C2xoQOrKtKo
XMC8OZ8FCnoQIGwbd0iDm3Tv41bZP9AecvJFy+ZPza1BDbtDJBZYuYe2ziNebDGvAPxHZFfmCv75
WBMua/5N+63Hg7sWykD5tBFmuYdWxqblQPHnGnvRkAxIy3SV2byfVlYYgDlOg8iB3utE3bVbsOzu
RtzzJ4r41dHhi9Us1fBg16p6pLFDoAyBpC/QEjcdudthK+fuJ/lPvXUxZLXlX6V8U49UuK7oXwrW
3BVlRdNWr7QQK6bpbVgP3xdymZebNbEq27g4Tu1F5wVLh8YKrwTjAul7/jgfliWI5TW24ynKD4bT
tXPpVWyr+zSepIMXJfElLPIq7ldEMM1/s3cm23Ej2Zb9lxo/xEJvwKAmDu/d2Tk7kRMsUpTQA4bO
0Hx9bUjKypAinmLlPAeZKyNSIuFwwOzavefsoxobidSYqaWkn5uBFoItptz0V7KhDf/im0Zv37t5
N9lgwWob7zcpO9CYEBH6fH4M/ETvdIeOSpa3UcxIxGfco/msN9uQ4MnqNPJy9Cu34wCPJlZuMehE
FkQSbZwfotSMKzY+dwl7mabeW1l2ZxrBRCOCsFs36pCSaZikwGYKYcIlImtjD6upW+M4HuZT6Jdw
yIyBhL1tKEejJH5S5HNCTLDlaLcyqwr7EaMrdqWdLsUk642PxnZ8GLvR6q60tiu1i63Z7fzUlTzV
9CVct3mchYrAB+adKxq582h8zCNpbIKsYx+fR7YLE/TgSLptr6hWflZZJu2CBpWV924UqVd+xCah
qeM6c7up/uKnDkHoQS9kJVam1TodXsCwrGm09pnu5O4uLLTMvUairGXZTrn09fL4S+yVSJOMoCKE
w2Te4XTIfxD8dJYWXTcmHyZFcvyt+kaMFrrGBfFahbdtgDTAtiQLCwfdI/Q3Ke21DIcmxPKqE3CX
7UGxo56DSDLwwjQEAfP8l1pDZuGuschoZ1vxWUh4uWtvKR8bNnBeh9h2lxWucPSlwky0KTTCbUpE
HU0TPpgcvNOM6IKSFFOoYutxYsSpDKlLBxv+bhKCnwltpVrqFMxIy8lBcBDmaidbFbm/6+sicT85
ZbvkqRo05jJ/F2kd00/Z1w7LpNO2VPZepnGXdvglqIJpVyxVtD8NkrUs9TDyDKdQG0JkwlbROvpG
GTjorT3WjpySqAQywZpCOozOB6UuQWKI7LNolgWxoDcttoOH8304DJPPRAFTL1wowly+Dyca2mD8
7h7jaTXfK5sIgjyoQn/kh4G+C3mXWqciRGrX+umyTma0NfgjZmr4XFEZytZo3mjmLvWqHypWGyS9
jfs+0GHC6WTiEjxHVarYFjspl1qqlGIpWZB9Lfeoq0q3M772WjtlyHBzY7FcsB8yyURjG47cW59u
GLefNXxaSqRvA2i3LZZd6scOZhsV95G4kmWG6vrDcvWGhbMD4lYE96PaTUnBoSPvNW4sy0y6XEHf
ojrL9v+6E+AD8F0xvJupSPE28hOronMLbMxGOXn5ioJoeRQTrM2cWYqRwVDe0Dg/fv8a2TAN44nj
X989eHVIEMDWSkt8z/u+VcJorsuIRLv4dh5SmmQvCsdZmu2J1I6KgaGD46qHGUown4qe4TIOb5pe
MfSTerkUFXqXJpTggzktB3nPrXlYGCK6WLiSQW9Et7YzkyolMsOlmleVbGgi6sQdKu+WlGSzSs5u
KHSuZ5rt5T2wLNhKSG4zisyHvLWXV6Qu6mUEX9IMbjehIqfkjVkZR+OkRnCFmT/sIeihbxQ5dXb0
fXeNlYrYNHsMqrxQliWpAokHW+rNzl2exzBPAUMEeAY4aoczzrwp4N8vf5qqpJlvyckUbJdGzHWZ
QRyLpTTEPADhgXwduVzt99cj69DJPeR45/hSm5aFrzgzdyJzXnlDlCy5myLDy1HUPAtL84yaAPEl
Jhi+8Lw0/fKK5K1IdesobxmTHvkBhUVRO1Twj4JeUwW/CyUxH0GXKlmaFcZSWvsKueUlEn7SvKmm
T6xi1Wa97FhcsAVZZ3swgKesILbwnBW6uRwCU+lwYtMNRFm8RjbtSDrvPd9zNznzdLIGk/OTK0ge
UbvRtOrsTcXGyE3B5LtUPm2kq2U6WHkNn5b+c0Zh8ONE7M3429V2hMvF6auM6mVAGXFmARCgadr4
GbdtPd/qmkIIaMXYsz3awk3UanvPlVb/4M65hcVDG4gIuoVstRy66d8vVVgzItuF0OM3SyEfyYrn
I2zDiG+tK5CYVOgotdnHNKGckhrFd6r5ibu+rLhAuzjzHhA84iRezg88Ti6+SX5Qg4aaHytZk929
FMDrwcaLkUd/b3j0Qj9PmUcd9f3VQxu7lFa5VvhlgeupyltSoZRqlwejHJb+kRZay3TfAmU5lDe6
PZKYxQ2hARyz4msdN3IwMG5me07Lkbxy3Qy3+TyhJd2FcTn2dy6onPbg9SNETw+eDizPXmg29QEg
GMXS6eLz5sf4NmAkf5fW5VKJmjCsWWeG76dGsisJ4j7UcAVZpCj4ezdo6VyZ+caP1HIK/H6wyMN5
uehqHhfTBG/ZxASk84j/PNrKAxKw5pCk8/QPcVnylSZGv1x6jw0KceQY90gfN/ja7exKSJoj/MF5
4omaiHjkWev4GjXmZlkLFILomKSd0SrFaKPfrGpcTujT95XDJ9CGe0hg4/JU/r5r9Dc9I4KTCbdC
YsZE8dcGK95gb4BiP7yPYbecM8mPJexzrdnQF/1VyzyKr/T3v/LXni5tKo/jqb2086CW/tpnnWQJ
Vbxzu3fHHRY92fdHI4fjwdb1n/4qXJLUuARDmAZiuV86q2YcyVnRnXhP7HBZnyrXZnRzGlmsWbt+
/7u+dQP/PUhY2m/EggC2ZJBiuX/VybW6wTwgz6z30SrIzz318eL6D5zOjnkNcZAb7IWzW7Fo9KXt
wIXqVV57wIQ7k3M3XYhFa+Vz5F3Wnu8r8w81VokCYSmRhNOyJ6AsHvin31/+X74VhrrLhI2RMsdx
c3Gx/jT7bMKiY9jgvHWJMXIdbFDLsZDNlSPU73/VX545zKtMmiACwywi7vuXb4UyCt83BdSbH4OU
muhBe+nwZMxieUXcMBr+8ZH7VdQFFR/2sGlCoabDbv6aXdLULe5V+vdvEvoMP73DqTbf9gkr+yUy
Md9P69Cn3qeYmPhnBAJCb25Y7QC0/P6z/3qb0XESeEqTVscgYmAZ+fk2D2SRkqwUWa/0JDg6TjF6
n8+YDpfj/O9/0693GU6WzqdFTMNvozm2dNX/ZNzNKAw9CxPVKwYakV11Ml82qCTlpLZX8RKf/Q9z
+p8ZlwxNIEzSdmZC76A5pH308y/sUm9mMZmaVwgYSz8ZcuKyzLEoYrzFR4J8Bu8lZrXYD5ChI5na
/P4Tf6No/vkNpNQi+xixAHKIv4G5ckpcvAeifK1jVCrlBnXdnG3oesR+uvtetqgmXkpjkh2W9ftH
U1xzEHFbmwKFCvvC8P3mFKmztHho/cM4prmKvc1CA+mVbAktGQjfLIad5gHVNLKO1VoMzrJZkqaK
wWIdhzovPhoCNFLpGoYGzSNjaMYBPUBGi27joTQyu0OC2NWbkbxoS23VqnYpu7SGKFjayEm9bOeu
TKhtBGRcfryUjeSyxPcGfUtpz6qZZeZSNKVe963iM42lWA7TImUl0VtIdEtwbdrQmTTVqJYmS5nR
lv397f/LAydsMLquI8BEA6H/9dHuOVnEmj5PL1VcW9SskcQIVa3htywVwI+W9e9/5fK2/PSFs9QS
I8CMBoqvJ37VmTEoA1vYesOLH7lLjxFKhZtdIQY0M5I2W50rWNm5j0prOxrhUhRqebFcze8v468q
CebZPiMqBkWQmf6yi1omfYdsHLIvHr54EB5wyt7pqS62awbLfALxMbdLvEmpvU/kHwDLc5X8J9j6
343VvUWCjEDH823exJ/fQOYSbdHOIv8S4tXsCSFgbOyCX8uxcrvdVgdP8lA3Zb+d3DjcSMKBX2Kv
UZJp9mw8/MM9+Xlq923GD9aKSg6BA5NN3/z5Yuaih1Y3ZumXSOjufe0a7QWQlgbiCykU6p3+us/r
7ijtsjjko2VcdaXgNCfybrxNROwhSC4HdYYAZX1FOV87hC0n2f0/XOXPT9BylS7TZYcBH5ppNr9f
bpkqwqnwa7v/Qo1ZR49LCEgbsG/j3W91ReKJyjjBYZbzyN51qq8x5nJMu6Eph50lqvbJ8fPorIsh
ezQbu+c8glZl26RNzu2OUhHgztF+lDX/9Vk8TPLL//0/bx8FEWUJ7vXkc/eTa4Iiy/rTF7x+695+
mCqu3wr+5uHjLa7+5m/8y2hhENXG/kaFY7M5ujaRDj/YGoYh/jCXERKxSy4ryf/3Wdg+6W46g3LG
wI7z3Zzxw2dhG38Q5e7zcFsO8ZLM1v8TnwUTjJ9WM0dffgLAWB5m9FaG9auiLzPCundEiNQ7trVD
FCKJPZWwxKBUesANRbRaFGoWpn5mevn9nEjHf+fB/hKTLXBvi8xyAqOyHlw6DM+Z0JITuooR8ZPp
AaaSpesV0LRQ063JV5+6CxiuqMbyTuPnUS/rUFuVKsktJIt+0u5wSqfptSBeDmt6nXtbUH/lgfcF
0HLa10ExGdGa9Hp7bYCT30JENs0NecB3mfS7BjfBEJ5zbLnntje7HetdfTRpZn/QSX61yaf9sP1W
f+EUL+iNJvK1KTI9wEPqAvdr36wmNfi8MHZSBm5NfJqneKQ3UtnMajztuky1EFygUNuYmV4TBo1v
Qp4IhOyNQtGmy7FTmcmQ3mhxbD4rMhnt3pJrUnvosSexfpmIaLkwQijXqtOfc8ZOj6MzTjcoka2d
NP3ncfTcjdLphViquLNTrd7bfWNeN0XRHHqgD4GeJskZ5cFwcNw4uaI7/kbDDis7ZPGNAz3yVBc0
EPNKU+8tIaqHKXSWZHIj/4KSotnMqWd8sTgk1Uyvmmrvm8mXvjebDfSv8RMGBTaKKEkjfHkeB9Ai
915NsyfiQtDUH73quUiK5xrJ+FVZS4Ya8aBISNAc+kQIWMmZEYEjRVGuxFAqRl54z5mgJ35xL2aa
Fit4Z/KwPJGPtWrdLbNRBk6QPjKa3H2drGIaply9EutSUwrftLLcCRw3w8WVmxnRxc6M7Haa2vkm
HGI9iGe7PscWQdurRB8dfotVgSIR9o5ZAphprAvJ/eC2+dkBWn2OMalesXGQmROHw+3Q1M22bNvx
c0cvnHagbnVBn2nyKyKktEcKZRu7gvHKGStssh/p0p67kKKTEdAQ0fPOSZKR8Ptiskqj1dRLcTKg
OlSrpBP6NUAVdE+NPxNYSgu2DBAE+KvIa/sna5xIpoFoZUKCzWo8eTqZ0mYUIxKPTeixGi6lVVWY
/kkVBdiETiKHDHDONltal+ek5qJE7cpjO0/tY9QIGiAqM+OvFYyUjefl/p7RqHtGS/KBb4PglRhd
Me2QCOhfow3mapwJOrBgwDI/0v1nppI0BBtxkiFwmcIDb5aj83xXrpEj+zbcz1kdzsd5LJBuuyp2
d0OD2bIxuuGTX9nWrZaFgkQK3E99B181KLNhOlWDZneBB8/n6LlM6RmoafFmAod+C7K52sw1DkjX
JSGG+QSUZzBnFyxEzo45ef8EVbaCW13CqUfoxbSJON6TJsETOoXvFYHn85FchhK4ZXKfXVQM2LIa
NW2MWaXYWMNpk3C2e1RjPSJTq41t7ODGiH3mPkBQwytGDs2t69ZrI/Sah4Qm+8W3+n1TWvPNgDOT
Ob44Oj2vNQQfczwkYYGJenCrW7D2GupY1BMrT3rTfdbm8qpolflgcop9TXSCIzUXSEI/NMPBm5I4
PJS6L+7HtDYDQudpH0n9Cn/vRi+r4S6y6+Y8oU4MWDz167bn6wanEgdlkTD61Gt/HVmDfphr4wOm
kXst7bo8mIYyD0XbI5wx2iKAaGhisAijXUMe2zpMJDHbcoLszgjpHjP79KXQpQxmTUz7iYT0OzEx
f+BbRHzISScOjMTJdqIf5RrdFSh1c+5OSYyHo8x1e1vLMgpcT7lXOnQyADosRD6JSOsQNOiLVenx
fpJDHmhjTvQTAnUNLoXjvrAJznu8VtoXI6211TjEVjC5dv81DbXq2macemmp1wJJHBBmVf0tmoto
Uxt5vjYrpcgJbLUmkPD4X8w56s5NkV9a6DPH2HfLwGoaeQIW2t3OJW7rgXnArW4k/k0bNygpse7N
Gztym11h49g3rdFbt5mn1r2I7S/RQtAYxPi5h1gSZKyZ+SrMhjhoAC+eGe3Wq0o6w7MEO8+IWM4X
1xv8dWdV7gtRJbwbliuBihMEjzpyvCrjXmPBiqjhnMR+zXLFyFLUybURluVu1ivjbSgiG57N/IhN
OwzMYTL3DjOwghlx6NwndENgAM/eofDzC7PcA9WDvvIbDtybTKeVtyo5GK9Fou4G8n+ftdEhsaQv
Wkr8Mr5N8xa9sVZHw5MeufXRt2pxjDx8d6ygob9n3QTF2ennVmjWZZ77W4KDoaDmELnhJmeBw7P3
kE5msaC/V7wSya70DaC8cxQffE+7ZFB68C40FeNLK4wCYPzePhndfht5Xb4Btl0Euheewedlu8pt
+8OCoAG9Abx1kIV94IWKtwhck13U9enKxIgPyzwszpHTsHwzx3qLEx1pqtLd06xa8dkQef7etFK7
dtrmrrUK557wgEcdVdt15oc1BnNLHJhIzzuvF/2mpqn+2BZxf3Tc4i2d0+4QpySt1FmypDnCIkLV
DYx81KL2mGDOwC8R2ZeWKejtvKC6wZs7Cm/YHaBa80UbyuEMNhN5LAgd9WwkibbPZ+WcC5mkRzNx
tpWV1oFuQl117adRG+yV7hX5JimtcCUixWTci+Su77z6BhCoEYwo17Z6HX7xgDEFkHLiHRwRvO14
U/YtDqlzbNvDSTpZ9Il4bFCFLWd8OUOFtV1n/kqAw0NclGVAtLO4z0IuoaMrEHB9DJJT60qxqm5k
bLyGLfbsorLBesvqnONmhIg7nhll2o95nQGiwk20sbVG7chv9LfJmIWvTT+NOwRNzStucFABPu2G
SpnqIIa03+Zu+zoYrCs+A3fEwYoYRxrQeR+/ab0DHWoimlJ46Xz0fbIesig/jd1J0AyF4VEV6trO
yRMiUwvaqS7yx1Rzy3uKquxU1h5bvYOsakXr2UtvqqozdozQ5TU04G3hWst8Wm+uBgttcjk62o48
+2Krx2Z0FkgDNo2Z9vsIdz5EFID0t4BDxkNs5+BtvL5ZT2nqQDkbXlv0ewEMdSTQw2DMNxLaVpA5
jXGs5qbcOt4wvvVeyEyvraF5h1nrOqssj2o653Cm1swzxs80NeQrqfSBTpn7VkR+uOZCcFkU9TaF
B1EFE1Pmw9TqXlCkmbaP5iZzA1FnRboy7Ky8kqMJ9yqz3c3AHCQOYPp+QDg211DFGI4ULv4MRKNg
srL0hro36BI93w7gK7d6KNlBh9A4zqwDNIyoNmPPQ2JrafrXpV+16qZcrfqOpkiF/3BD2kizovRo
NiR53TlkANBZ0icQG2G7INZMGJB81a8kfEV7cwzDjSh72a7APWWgy1CiwoZq1/WQw/qpRSg+0fdq
/K3RiyUvQr8Tkg1pxfAiRcbfGZ9HKfIb4kpYEJSZQ9nK0C2UM5Em994Y9imBn8qLq89JXyjXXhVl
7hcPYmSoYR9Dx0uyUzd6fvUwTIq7BjJ11LRp5ZdUyqu0IQnBQoRuCBWUeMHWRA9kYj3FESasLkwR
iELW+yJB2n8MKGlX1AjOJ/5O9apB2N9OppIHgC1jszIUmX966yXHXnn1Vc3kaYXRunqxePOsbGq2
/EZyYHxAEfTVzF0iHFkx9hrLjybUjSucH97BhXfMG8xh7lr07sMM/B6HiuN+2Lls0caJWZ7IIh02
EJeaC34Ea5WidYHiJYs7fYjjNZTxCdhNPPR7O++8ZTWY1lR95hpd3wgMsC1WUZRke7fJ7Q3EXPOk
ly3MXr2hBHB0AjTzeFw77lQsxlJ+n57JiiBWZT+3wFlHMkEkIKDW0EyMBhhbdO7cZSDfJkhQvbwM
TngTpaiO8Bv54z0OtWit0igJgw5d0dUkIzNAtNciP0QtxdwftymUVundeOzCwAZhSIHzhaG+amVZ
HMciTR8ixH4vHaUnZ6ZWXU/lHN0XztxuveVmowZKd5rfcfpyzCK+1kI1NKBqR7Vxe6kfJmRf92FY
4FlB95TuegBmh6xtyksX+Rj0a6N+osdqfDIQUH0qq+gpRGd6tmmYJKCydG1vmRLUfelD3uiVfhJ+
Ie+xv7TlOgyROlyByLXvyrh+EzPqzpWcxwgTFPCBwBt0tv1kjmxo5UhObrJ8yp/xraePTBDCnWf6
RhRMvWHuOAp1j1nTDx+L6TaQsKOBxEZyzRWV27QB0rFGczBDTeoc2Ek11PUOlZS5Jjl3eJ+p+qj4
NaddoT2ZbmvhZfG69PPk0kRQyvV6htgGW97ctJ5mbExBcBHEwuQQz3N6dmKVHAo8BtdQlDnAji4P
k6695141P8YRRJ0VThQ+HPCtaoNJf3rOWCpMnvxBD+ZUzDfaVEFzIkZy15kqv5RLnWTNPFfNbOMR
q3UCHU0GdpLKN8AcU+3LNDSAjpOuxvlzKWQNpzk7FsV1UuoLS3iGCznVg4BsTA5U/anqBq+4MbK0
tYj8cDmM1Qa7AEKENvaCPkYEjmTYducPDSbWcGv4ULjcGORZUipteu7KUY4P86AB2FtpHQfe7rbX
W0uYm74XppAr36LhfeKWNB4BJFEdozVojQoe1v8UNlJmG2zb9RyNu1AT9UOeF+PTn9o/t99bwX9m
IRg/9/c4PixWWUAIDAR0uju/dohlPQ5pbhnDNQnajDV9PDeGqfhGioNGWFQYvZqFtVOpebQyZ6vZ
zdaJjY0nwivZz8zxuw0fdefPKW6oZPf7i/u5Yf7j2txl6oahzfd/NV4VhsJgFZrDNT39ayGpFcN9
ov7BZv93vwRyK+4JuDm6+PUGIAMfOfSq4Rrb8mr5j6vhLxfV9ttn+W9L8h9bkt7SM/7fgb+HPE9K
kpt+7kp++0s/upKe+GPxdjOjZm4Gbfff+BfNN/6gLYjCGxAFCBjh0bD8wX+xTf4vDDwM0aEa8OXS
TfzRl7TcP3yU4oTnLQM5X3f/IwQwCIif+5JE3eOJ9XmP8ODQMfSXvuWfJomJm9C+Mdr4ONZQTKHQ
VQ7KeDIDZC1o9UyjYZORBURKZjXRJEsoIL0x5Tmw61oOkPsGr24YeFXuHudZ2OEmVxXCqE7XxzvI
iIW9M1IxaXcZgrXnGnC8ExBXEaWI5HOM18psFZUyat1VHnJawY2nz0Bwq949+5iQ2NyGZj7MxtzZ
qzKt/A2nCatBdpeOcYDtgnQpSAGQsjytfvfTSXxmX8aB7vlEEsw6Wuh40WcEE8NjZ23QaDLPPhwM
dLWFezXYjHQK1V9aooS2AnERzaVc6chImbjcyzSd7kbGuddNZOI8he5absRYIe1IvTFyVqWjR5z2
UnnJHQkLNRrwvc/VtI/IYj+asklOLLs7YG0NOTBVUm2dEgaq2cbg8LvBzIz16BBqYHfCfM590GcJ
lrF7wyS4zo/t10hN8sapJn8NVsq67c20OahqstexYd7G7tyuCW0SG20CMjYyO7y1hJZfW+VwcXRq
WifPieeRo4g/E8ghdzZK64AOVnYyioIEDnesL6phUV/1DG+vKDvtawQvFtfWz/1ZHza1WVXXId6j
r6ly/a0iz33bOgRP0whj6OP6n50QOpiBWjNwtbhGesl/kUrw7ENYXhyJZSBz56iGChgckVH3adNa
F2v0x5MlxXCbtDp5RFn8nprM8J3KHdZsGidaU9PaIS5h5RKwxU4utTtGTsV93mQFHa+8vTatLA46
7kgQ+tldwwj8WhuzPkh4Yx+hajEebM3xemJwtpajY24MOAdrDQHPWldh9ICBAmtq7tXEB6RlxUm7
TFP4lFIaJyuu9eOk94AFxuEm6u38TqgSWwL8aP8iEkfeeaataIGFKe13wvGubY2WZirZUTISSHaz
1pcX3eSJFm7fnc3Mtk/In1E/W/aW0r29qkZrfqEPSMym1nXx0U5jA7ZDltcc9pW9rjHb7Cjco61W
9yfX8tujHrtXiK5qUg/cEk925aUo90bqrhIxJDUiATujTlJWHy7Sy7l70tgRmABePPjC21CcbAXr
n6k51Mk+vY2t5kbr8idjavy1n9sXao98U3rycyuFOBRp9TQtYc2Y4V4LwdxrGWtPQZGYJwcfRABi
9ZRPH1oEzrAyyICG1PRs9z7g1ckP93JQ2tXg+f4m7GWEBcR+YTFsb0xZjFuNrniQZ5FzmADZPtnY
CYjKEy2Ny4aUAmCIeFmOgpJtRazDC6k09aYXRbPLgT5T+B7nLjl3RRev6g4QN0ziMuQIAdVpBXyv
WNPLLTbDIJNtNqRjYFMKXbzQyu+k50QHopvJbuNUdvB9d7xDUD/vyi4jQJENe8fA172yG0WihzUc
mskOszUNyOFusLunHnPiXsPbcE3TOi55warWHnRYrxrz6HVtcC6+ncLBKs5kClwXjfde1ZWzcd3Z
f0ipCre2WWZYB5PwdrK85Aau4FtpS7o16D1Xc2K8uVI5WC0avXttGz4yKWRy3cjcPEV5yRHcdHik
9SjHnmfn1Hdxfjux7K7ikfUuxwxRBaKcXufeR5EQsj6rnmcwmcbpFXkjGTRFotf3dQOgFrk1jfKy
uMHUYONS96lLbyMnxA4sORMxLbEp9nJH6WRmpNVBZgqJflJ2+bqSpX/pUvFVopgPIpNMhyH2cpoK
ngHuknw7+Dpuib06sJOiHzk49w7Nfpm42taANLX1zK7AgEfsBos77cyxf4rzqTVsVORldyzwdvTs
LVr9OdPQdGA+SYkShTpicj5ovAqCeTV6+6ynAXIe7ca9G9mw760m5BXJBh49OlXK+dQaSXOM52Jq
Vx3M9/eOpz8JjL6O6MNqobBJJ5PiUhNOySEBae2xwk52rKdQ23Z+Wkb7sO4OExmmN3He5/fkiFli
1SjSNOMMOXjgz0P8Qtxsu1GmXeyNJIrfPKp+f0XkH1Hm0dTZ58hqDLpLtqQdNg9IBpTkpDtYSsGj
GGc4jCztX0uQVANuBXO46lTb4g03a32ZrHN4ngFzQNsk5Gxc2ePcP+sEzLzVjZ68sCeDGicC4gpE
aHETKsf/qqNTJGQxD60LShL1DGRrvi50cSAFmDFVYbkfDhaPBNipVfdYgRQ4SfIyD06lDgWrbYAo
15zWU94s48WQu0ijLvaeejU5Z1pT+YeWYhg+Fr1pwp2RyXAX1rb7xD7ibyRzj23PiFOj+YN4PACr
ilG+Scbxc8apxmYximDJZqW6HQWHHhjLsXabpC54GhOVyQuRjNm1lUt8VCrsbBGYfjGTMVBnH3ZX
Zxc5lPe9A/IniHksjwysCtDGMS+rrLr6Zq4tckDaofWmlUlCZ4Ho0tevJCK8F2eYhi+hF9evHqyn
bYL2qFmFPn0lfAmTdmyMVN2S4koXx2ob7bOtT+0N+laSmC0SvvYkIchmL7RBvvrRWHrBNIf9QRqd
Bao/SWtaJ6JIn3GB2vbKq6zuktpM34hCsmq4vjI/8M6RGNKbupxwKHDC58r9Da4g/SX0u9DelIme
jWtDac6uz+3kEvpS3zHIEkHJyAK6u2cDf7ViGr6OoZgwZSaki6Grj0bcuWtX4qWbVN/CDeaBE7mc
gxEe+KbWQQe7qdltiIr17ZXRyjujb7t1yyT8jOYIAqUICSUfRSoPrbBR9RZQOV6yJu1oFkagmALk
9dWnbDJluelIngGdldbzF3JxrSucH9BTTPcdyZb/KOKyeKuittpaMQCFNUt8iIJYZUjUCbJlRWQw
qx8StDVX/myLV+U0+V7GElmuGTkzchprst7FwJy4Cw3ryQdsm6y8whppjDWMPsvKrPaknvA/s7nP
PByu8XTBeFerYDRj4035ikyq0pGvnM67O8eHVhyko6m/9NiIwk2kDz3Pkt72K9R6xodfM1faoLOJ
tCOsz/ATgM/yEXKz22LyjsdT3/YT50pNI6CraRmXkyl6SKPsVp/75FNdimvs2EReFCpQnrYZPBA6
+Nv9O7vz9esevuo68sH00UaT5g3JRtrKAzW3qyG2SoxCyn73xWySCF/J6Km0J8FYDtMeuQWaZUyB
0SY6sV1RdN125rwZiKA+mGmudrPtdOtZWvm21/X+bDABdPum+BKnZk9ic+8KIpBpPa8UKPjFQtQ8
wq0I3127CmFm6USj8m3OC2LZ7q9ic8wOEWUWTPDQoaWTNFFqwymx0w8JhrdccfgEmqrFOUuLNVxV
jI2e8xBzGg2yeKcnjsb5IOzPDTMdurCZ652ypvCDSKdGRLt+xJCutduyqXtsdH4Nc8mMsk8tbl+c
neHAFCBOHBjjUpruhqnofMo0Qx4H5B9nPmF+Nu0k+RzOECpBvnTEfNbo7n2rPNQ5XjDE2M8SuEYf
oCFu3iIGNLdWXTMc05Pmu/rzv6fkfz4lk0Pzu1Ny+ZG8lT8jUhGI83f+dUi2/0Bht7BiFp6pJWhz
/CsVx/sD+DEVGLDTb4fdP2l3jD+E4wtdF4u03YXu8e8zsviDmDfiyqmJvx+t/xPtDu2Uv5yRLYOr
ICiHVQvJ+S86sp7TWjJjXV1C98Y16aD5m5MS9UrGm27CTQJyT6hvOxGQjWNlCLLINM4uovCr2Q1x
QRoG+C5yzNSHQMByM5MC8errKZl+ER4S4L+Ebq3HKuQZLufytXBCi4Aow7yBk+4SaMMJ7QpljTcH
WVow/Gl9fH2J690LAqQuzdirG129FVXDO8PB8qkDs/9SZQm41Vnl5cyBRI5vqGaKcYWBbZqprvEl
rUefziPUBRFlG+nW2XvMWxwhWiiIMZtIGMUAPyWEEtQjKwBSy6slPsdibYEZtnYa07M3eeVhMG0s
PyXx20utXe0viaxjHP4/9s6suY3kjLK/qDpqX15R2EGAAElJpF4qKEqqfcnas379nER3T7flsT1+
d4Q7HA43NwCV+S33nps8WJk3+hsurJSUmKpwLcQWef3RdE3zVvf6chk6qYeDVXSnOOimDzaB1Zvd
p+RwUczgvZ1ycZNNFr+biUlnnJn1qoRqzwXVhC43J3xlf8L/PNdXZqE1sTj+LIjvKidvV8xpfvEt
jMt2YS3bRvZr2dUHz5uIpBS0iWM1EAJqw2UwU+9qiC4wV5lVfsxdgZBmLv0rGFG2Fn3WP1ty6hC1
dfieJmnt8Y4YxarS2Og5feytM7kMJ0Il0+iwdIY4jhjYEefGToBP2RHeg6+XZhXiey0+Y5wcngcb
53o2GIQ2ky1vvKZeHr32GuuzZnJItawC7WFaYKMjWnYxqUg7nOZoeVhiY/gCFaERoROU7cOE8vrE
Imr8iecP2y1lppaDLmIDOdpVsWkQfWTragpYpRksb860s62xCsilexd3eDgZjs4uxo5Hwl02dV+z
jPg+FcImmhVOtPha+UFl7JnWpk8UWdYXMy7TW7A4/DRL99pnA4T7dhCJfTJMfIUE8NTJnlYY4reE
qm/2o9hP0kCLn5QQmMiefNOquD1aehn8QLDhtSAAWNPjEJz8dINRK3hi8LMAFiTiVHvNYsu9JjY4
kNXo4yFcBTjJP2xcUDjuE2IiYn0p14HDoleURvXC+5iT/9AlV2/OunNnyOTokdURbIx6QsEUVTZq
ERmXaz6u9YtvCV2lLtcEDwj+f6MGzilGe6ghHZTNJWOcmuJ7LXnKX2c4LzYBkKBRbF6emUUC6R5j
qvNfdWUoj8EcjDJzkUwEYEkfsBDPGIdNIpQWCPYIkaKRSM8nOY2WPCZOku3F5F4NP6Nktb0ltCya
M4k97nkueHo23TwUb1HEatcosHOuvQFlXZg3Zo1apXOeiRyF0i5Tow97bD3EQqT6xaa9fuiRre1s
Qjixm3Tkm8BW2OAIzTe+hd6l5Xl5ijq0UKsUMeCn+d6uMqjQs6uXEnASrO2GZv7ZXjoyi+CWwUi5
mIbQ9tPQfrYpoW9a7gc5ixY6ZItWGV+ze65V91yqPrpQHXUzlPLGlMLEZU+/XavO25ddcZtaC/nR
H305qV9WUGy8hjcSAfSKoNGULUhyKTOeD9Xh67T6Y3ZkzcR3sjSxG9Q0ADb0m6vmAw6DgixjiIV1
e4V5rePbqGmCmiskKEYPkZo1GGrq4Kn5Q8ogIlATCQLAWLarKUW2GBG7bE5ryQijUrOMSE01cvm9
7cZTv/AaRr1+wt7CAARskb7Vu+TTfJ+OMCbxPcm8hMEJ9Jxiw7zvSVczFXKJP9P2PbpTll17xi6s
h1guypOn5jGlXj+PyrtYzh4ONjW4IZt4XJv3aQ7SIH/vJcD/UZvgd/197sMESKBAOrZWd+rVcEgG
/riDWodWE9OuWNn4W9ZekCfHNvbslD+vWd5YwXXnAMrY1p2MlcnH6OSqsZQetyZiGDWqIj1+p2GL
2NlUumHPiuqCoZ/pVlcb48pXIy8hZfDEoop1GUKW4par4ZgbtN+9OtGPeRobpwXF9UbrWD4RVT4b
6pglDwkMhoxf8N3Ea8BAoJTUOG5Rg7nYjeWlUMM6ORrY4/N4CDUHrYkZpDen1QSPBGO+lqkXkxRG
fwiSyuexiKKbowaDqDZJkKh1ubZ4m8CPT+tcDRKLOXpP1GjRVENGU40bUzV4dNUIEr9qGfaWe+zU
eBJWKCe/pn8BdyJWjhpiJtkchWCkAQjl3sdEa/Hka4EXLsMst5ZcAuIiveKn20XVZZk2nRqWTr3N
3LRVI1TOGO0h61PmqiIpxRMBZsVaqLErsnIrdNQoFuNf8mHf57NB3QGeyocnPoTFBYpAcSU7lzWi
Gu2masiLI+PqETOzVuPOQ6lGwYVvATAY1Hh4Mr46Y0t9bGj5c6mGyI4aJ/cssrfdfcbMcajmzYh8
QgP4ylbe59Hw2XaGGlFrjHaxTU+SPKR0Prg9VySEEvegFZDj1//bJt3Z//+hTobxY+Kj+NfbpE/9
e/L3TdIfX/Cnvl1HrM5ekaGRazjUydS7/1ffbv8GhtYMMJ+BB7uvi/7aJOlc7Mo/8/fyGNU7cnTM
12rtZDr/TXms6uy/+XT4jXBHWRgLdZeZFCW38or8bYPEaDMF/+XLc1At2pKzyG+kRD40BZ/Lkmz0
fOajREJH3Jw6HuzvhpSkhbN6uEpBaCk5GPUJpMV8zZQtlsyf+SmR0rmWjdHpOHQp5CKfbfqkDyOX
aOna0fSEqhJ7cQh4BbPMJ5AkCA32Q0nF5KKRoo9EQqA9Biyiy2PdsnIIQtMwav8nOweZDvvJdfR5
PMQU5BRtkTfj+w08X4zPzciL/KzhqzM3OApNexNnbKBOvJa29chUYSYlK1D0xkZHrVUqmT3JtUju
29IuSRkqUtLcyUkRnrlY2JLd6IXoo+Rl6WuL/tTA3b4M2rcpKdMXP7NbwZo/yW4zo+IeONFhcQgT
TOpoeEdU+kOY3DWrNG/T0NUzCznrCLowhBXimdUxI29LeQeWfJoJrZn0UZyQK5QVYoHKny8JjAPt
QKbdBPEzh7fzrEkDdckaUkcWbyO7cUxvZ6bMCXdjpDM024NuZ85H1kE+Qqp6cgs6ZaRTHVGhRAs4
plmO/2ucfw8D+Q8HAqEH+r9tnM90FOo/TZP+/Vz44+v+bJ793/hA4inBqGJxebIQ/vNcYMOM19Gx
1BP+52rZ+ts5oP/GStozlDoBfLzn+P/NOQD8/R8PAht4OWxlrNh06/CVHX6Rvx8EKRFXTt50uVob
LWeaymWrmR3LNdj7/trpE33fCwftkWn0NJiGkLmNHkUFxNm1/MT8FEcpk0ITWVaO6opcTVm3YR6Z
87VN7XzNGplsnyZvFxKisnQA0pN6cthUXWNuLMJ6zqgX9T2/JZYYmdhzfhkBEf3wUFkNoUjTZdsm
rNHAqVnukyArm0SfaN750zRfF4/ft2FyuPNGOzrWzgyX3IXTS8ie7YCSmKrm3eKM2zLVz9fVoFkH
OUjaXhdHT9XsCxRbA/1QxNN99NlRGCup6b73fYyt2N0ii9PMz2rxmG7KIZ4pW/JEc94SPZCIf7EV
9smpxqfvW3QbopmugjINDljsT/EFOlOCyibHlwOKR3e3CMpKYTOMLXV/yw6919fIqCznYNjq34zB
8Xmvc5s31c4V6qDSiLFATqlkx5HRefHaQK5v+QzlXYPc0FXpRjpjYpgK38pFxo+jJ+tNrS8F8wmk
683KiIX/SgHUa4DEpnlDQqG3G9xl3fO/gP+M7YeTifGCGFWnRdFja0/Lb9yWFMLQFEUjee435jXF
rmxL/Wx0frHzg23TglsIx8IVp7actsIWzVUkNBBO3yDG7oe0DjWWibeRDcinHJXuq55goPAKFPuW
M9TINHPnB7HB2ZPfEaIlglmg5tKCbVIZ6QEhgPWWOV2Owi8hxsprqwM1IAmHUbHnTiiekiLLb+Tn
wdeFwsV0fRI7zZioDuvqMAfyxavasV1pUAm/ObURPZV54q1nWrVDHrvlRp8IKPb0ott0qOoxyqTF
p3p0q5Ugm3wHnyP4cOMc8UQbtdmVjFnxHo/w38O5kfolkD7zkj4zNJKcXL5K6pV+Q4DNYEKI5bNl
Fi+ZhjKafM2Gkbidf6Smq8g2PFQ22txtVET2Ic7LceUKpE/0Yz8UtvB9mXNjE7Cbk6sxift3IFKb
bAHKYiRouvJmOo124jwW+Cm21rjQhrhxVO/b2M4PNS7wc1R7xtsMU+1ieNUUoYnsD7BsiwMT6SAc
7Lp76YY6frTI+Nvn4LVPUyLnSwHkbI8cz7k1iKIvw9hkzMST7I13lMSzebBOQ70UsDSq5pIvdvHR
xL0bqTRC75i21oKQuB8fyl6As0uRua7IS/OeZAahaKVhb9tq1pyefXazDCIgHq4mHol9Mbe43FSI
9LFyY+tx8IfugdFZ+mXuuOuR403sfvIxPUOtFC9DPkw4APD1ED5cgfJIg7caOt/ndnT7E1zKQNvM
g5cddcSk5tYok/Lq6EF0QLM47fpFR0VA/ta2FaPzk/JbIK5w5Zc5M3OG+9qBQMvy0DvRudBr1I9D
AlwtcOaNUcUHM2hO0lHus8BaNbk9fAe1bKJ+rYq9Hs8zspIGTYVBvm2bVt7WTPR5vcyu+Ea+6nDS
xZQSpyEpCSp7umW1Iy5JDqG3bgfrBjxZvg6EmKHMMEa23Wn0ONfNQJaDNMLRnso1zwkUcxbk+6lg
h9TYGUvgcqjzT03aFjvedp4WbRJbkkub7xaL3N3ilwwB5wjdK5J2Ni/kx1w9Az4wO2hJWrNJSeR3
jvlzwVWorUj5HPgoSzzipvHSwIE7J1F5bUYSEc3ajF9NnFO7xQlgxFiS3E9dpvqZ8D/9HPR5cNFw
ZN0g8WBaoK0NHmAbF6w85sdCDE3BHoTPykCw8nqxg7IMo6nHMoQ+8tjUGWmSvkta22BV50GQEepZ
HDVVUZ0018FDIGzjGdmuY4Z6r7EgBP7ykWQT+9VJ81vSKLos23eyE99yGrBZz/IjdwkiBtTBXzMo
UIeic4qdYPXwYgA2g0PUexfmAvNKg/JDq04f/qkDG3OZUX6fx67R3pt6wFpiGNNTkdYEP/L0eA/V
NMnvUquBMuWxcPZV5UxHLS7HXdQZ42XsW+toFma19VMhPk+O011nR0bQBcdlZ1G23bjZmjc3GOpv
Ph7rnzLN+wIkXkcYYxB/n0hWxG+xBKuob7ZwDQYCN9BKQuTuQ63m9wwDrdMOPkJRZLddMb43pW8w
fzUni2mdwuEUiS0+R0PVbyB/1gffKVGAOW6W/6xsgwYzGMUXVs+uu7HruPxmxbG/q9jonwecXqcR
sumK/r49JIG/Jx7eLBgtc7+tCrsvLj2ZRY+ZX3bn3JD9ZvC7+ihqrT9jdXTXmZ0jsii8caUxrf1C
DI5LsnAwdoSxaujSO2sabiC1/IcFktgP3RoQHwQDeU2rgNf4VEy99pIkjvsm0pqjJ9dqEO2dBj+Y
Q7thC78gvCc1qH708sq6pDrBKkNFMHeOwZ+BNsL4ndfX98/ElFrsnxlIqCTCcK49/z3XSeTVU+vd
Hrr6rMWV8+zHKupQny3mAYHNMShN+pxFD7H8ntUbeBRIVndLz2QEzco6yIR5Hvw+Y9FWw3pKsMXU
7Nw+eX4/bmbUXFuBeGSnuVmF5tZFdu6q6VqeMrCsrYbcTr27eQRYf/QJgKgVk6tlPRBX9mw4WbMl
QdHEstEaL06UJTb06sa+sholpQ1cRHAr4srbTQmX7KRbD+CIUfUAWdPPBLKcYTbNx6A3fewMmviR
DAy/VrCGsTb1wmP7neG3xQQFK1V2VxwzzVXNpvcZ4/r9bDkVhI2UNe+0BMsuMlrvC7WA+TKzLcCD
71jeT7/UhreSueA2yptXnDZo2bLgZgF/gudQgyNdUad0e5MjD+FDnyXHCX7kwa1Y6IekHoCc9DSx
fKRI1BDJp9F0NAdk+TXXGwCrmI+m3RHLnjtX4Hj51ki5rAfQU0QR+K2Xsc5ZqD9mDuGLFQ9i3Yn2
c6W35eM4jTagjUW3d9x31ZaZcL4uek1utdTw9mZd+I+e4c3cCl76RoHmdqGGKnCFamQ/NFmEgyNn
p8Aq08gP0CUZUJMdeyVACV9na8+MZj29pnwdO7lhMzI9uS2rWWaS08HVZfXY52LiObHclg9H4H2n
8E02Nlw5FjocK5AwlI2aShVEr6lPz6NexJ/0vC4+2SY1oB13i82wSeCDyvvgtOQu1QrSnoOOkxp3
A/2kvsprbrCVP0aHdBjbZT3HVnbMeuwXTIaNlMyNGP15Kcy4+2GV6LNoR/NeGj5pLcJ/QGfCDLj3
2yNDLnFztc4623YrL4FojTUk7DjsYzEfk2paNjGF/yu4hVNmuy+xm05kiyDbSh2Dv9I+lrlnfE09
nEutZAkhIjegJCtdjCR4L0lZVQEIibUW4Ak3gAHf20R+Sz3t5jeE8AbJ6NJaGyjgRaqHdV9NO90i
wSdnn4QHzDylhYFzKos/8bawxZK+HULcHdZWQXGjFSk7k9Q6M6R4M1Sy+jxiM4doWdA6+3giy4IX
ppwCvNYSXqxloXnzSIYnw9naVoO/xQ0jj346PpLpYX4mDQzTBxAuHDkuScSGZ8KDhU1KbPMAbaaW
/aq2y53H4gjRV2a9Sc2cd2AFYcwHPvhGx3vEXJCHaKjyc8XH713rvA2or+ilhOa8b7RIHh2z08+s
VtL1iLaV2NSWa46F5SFtPH8ru34JccQ4SEzYPiCLiS+Qb7jZ80w+Ojp/XObjnVv6kj6haRENNl63
+tsY6/8h1P9Fp09j6JqOZbGitUDW0R/+Y2OYRLYs0sFPD1nZ0dZpsxcd28XnlCb613224RN8NNRS
rCUGPf993Pgvo9Hob/8+nrr/cGZjpo6xBvxi8MsPX9KqdeXSpAdjrtuPhXCtB3J9EiY5Qf707//O
XyZh6kexKOYf1f0ycfvlR6UC6dLMWOfATkxUG54R/BkVEOkf//7nGKqT/guN49x/kO3ZYGAU1Nz9
FbKV15IVUe7FBywkcgvmxT64AwOgokr7q2jzPHgYAwK9eNPL98Yj6JpTJU4etQjL3KqOEn67f/8r
/fNb7EFis0nqhC3+z9y3Qe/9pKfLOIi5Ws5QLQmgziY6aBSR0mDclLQf7Kl5n+E5/M4m+p/w4j/M
jwC6+UgV/vVA+VBPv6gu7l/wx+AoYPwDTAuS0D9ILgKXoRENpGId4Vxw1af4z2GypWwJzJJtPAtK
ccED8IctwdZ/A/yGiAMsGfAT9VX/RSwtoKd//ISTuwp6znIZcwc6BgULMszfZ0my7Pux8lL/qIty
PmlkvK6n3MyfKCry72U1LgeypxEE4stDHAgHGp3gXTF4Fw9GXqddEVQhKURHNl5tkiU+5wv7opNQ
6sOkB7xxAAaOPDCqWCiGJFWgVTQiivy58D5Lp59uQ9tYWMQkSaRHRHbF93FE9TiKwf+czHWGGvMu
i+zvEslKqSUR/1Hmop8clZIyu4sq3bvAslJaSx7l4keF/DIu0GFmwTx+IZvFfkJBikyTPjn62Svt
JnEJ5xyHL7OAKs3eiOQV73YUj1/mWJShKbvkp8btQ4kfO4zM2tm7EoQVoCGRRP5lTjyfF681Jpzs
tvzplZp2q6sM67BHHuVl1ExgVXcRKpUzgtSptuwHM8lyUNhsoBBATriLlyauGOBE3cYZo+TNkFY8
h5Zf+rtOGUlWuCeKZ2kkySMraASjDAL26VTEu3gJfG4le9zp9dxw0TGyfy6TeIFGCvPfW0mJsGxV
G+aAYBlgCqQZuw6+S6pm6PcUZcg5ixHFe8B1ZEa5OA5Rnm2wOrrLCjuCGxaCLMR2QfGurCqgkYPG
v9gIQNgkj97wNHql2MOiYyqh6R2yFhDlYZCWRR3ai9s8CxqDo+H5CFPNmRcnKCictaYqHg2ctvrK
j5fsMXVlTci8442vxcAMxR3s3sfNUeOxSxZJlx7Bn0XH4Ebga8sp2xRd1T5CJUBpN6coQC23wUI+
zVBKCFfsj31WQgJ0kzm++n3zs+O7DHu9X0S61nyr/jnFeWGz6AB1vkrtpf+oWvbY+whnNA3YnB1G
qxKbJZCZdYD4Q69mBKhUJgIXkWI720CzWshaFuWIUQcoeebUAOxOM5h9Fjqbi/G2aEQckDW34DjY
0b6nT5P0kiv0E2kU33l3TWqIpGyhfK9mu8KC/KAvwKvTC8FtZXSJO+gYpVHjZrT7EQ/r5LLQN8xP
sc/PiIDCApZ/tkkhYT6IZy/sDWYE+6gCz67VCD+xWLjhCK/0iCI633ZlXvJ4W22oRr1NDJDLq9D+
cffVGxhvZSh6xQFPcklWXm9uwO6SqRVbJS2QcTKBmJ9r3fAog+0nlmP7YtKdh6Wxo1DqLVJxaM17
XC687sM8A34Ybdrnym/5BNqV0C8a5hp33XWDFaIax5KfLf3RZEK5SfESHfCpTA+DtYBTAPezEw46
emAxizi5nRiOGODLJ2lUdrVKa9fZ0aSBXgq625LwYOawhxff+mRoIHUKP//ut7W9zlw3WdVp1r1o
g1lcyLH2wq5iZZXOjvHc2kxOUbey8A8QUTNHwbuAl5sMkCn26csxiI5DfsWT/zmw24JsEx5sOkEi
QOIn5odENddGFkYEKoZZqo8EZneFv28XF5JETmYlQvrpRbesZK1j0jh4tb1szMIdcdhm5pPbKMFw
AVqREsM5sPQqNy6ArJklVzecHYQPG3JwgBpgK/5iEer66pVOtk5yKjsSYxDbDL33gmhvODWTW8wc
Uh1nCntvJOSpE2kf+sI4iic/Xh71nKc3reLsuoycjXmM4qEmfHcPGTx7mAziBzdxF88K+D+ERD2U
4dQ5cYgvW1xKJjE7ry2VptR8111EMvA1gDBH5YKRX/QbIDE6m0NelNuEImsTLfhkIEAUvNqmlfGg
stUPPtJUcon41ohpIZ37GcS/Vj2k2DIeMwCE30fd0TYjeUQoW0x9o/sNWW22N2zbzi9fkbf416SP
kXHHvP2vGc2s6QzwM/K5egSgnqKfj/UXYEjFz07a/ZtHVuGzR6V0EyKJqROFvi0aBLfj0vuHTLcZ
Vhc0hBvHNwsO3SQdnlPbAuyTdNa71fGRtiwxPWAMqM6+0XT7WXOMx65z8nDuEch1BMM9x0bp+mCZ
jPTSjwFSD9Q/D8ytor2eOEzcsy7H6u5zZBbxoxF02T6NtBS40OD5q3z0PUwLRGJYWY/2LiKU5agX
TbIt0SDiNy2iTwnYhGRFDkD3FT1BCjlPG9MHc8y7fWdGosOtMH8r+yEPF6tZXqzRQoUdZSSjY6vs
45Unuk+wU8yHBaXvA0psFXPHkpPPm0ieHHcwnsF+mXAWs2YtJ4HuxpV98qURTXclQGe+Jl2NCpOD
Sey50ed35rrFi5XYdDADnDQWoha2e9NewoxP5dFp+1s/yC5D8MW6qH/VhavUEhJNTK6/Sg1zzR4M
UZt+sRGXVKhganfgJsp18BhLnQBcqECubAYDjpG0xrncNPq8fGdU426iXNLAtClHMHk/TK3blrYy
TuSwm/TyZZpnsUvzKd7wIY0OvJXFmgl4cbOUNNGpGGfGWrMWBMmH96Lvf/Xxf6iP2ZOqzulf18dq
v1oP7a/LVfVFfy5X0VxAAbTvdbDaov6huAgcFMbBrzRB/TdApAbNpudb9Jvq+/zl2tV122SBhlIH
YQ4iiv+iPHZ+yeBmzeAx26HJdOimyYT7lWzZGm4mlHnpCG9sxjlbxCoI1c4iU+K4ssc3PS497jan
fkobqTRKjOSFX+pGWAVDtsHqqz9nfb5IIC5z/pgwgMxXroarJPDaHQAm69iTtoY1NqWGcfyZrSQ5
FEBvITZ5WLac5DTC90NAhu95VZvFA7l5+VUd87tSD5JdRCW1w8wIlIwkmmjd0erfOb2HnML/jPQ3
Wi9LByHJGoj+W5WTbyqDpPslJZJkCD3EHCGTAuDvyTDuMs3s92NVR0+1gNZDEuw0Hwb9W54v9buX
F/4ZL1+kYPl+z4yMx2wa3XlL0eM+TtHsQ2Rxg4LKMqr1Azwde8+loX1MTL9+kvEaPBIO4R+oUFqy
Qjm9KIIa40qI/bDrLbSKiK+mY5YDIlhJRie4bTLzR6bXepg5qBQb8qZwvJF1dInJVTh1zaJ9sIZS
kb9NbV60BYSYTAWAISy3Gf61XU4q9yfS8vrnIOhnjKja0n4jxCt+bYlqYb/mACpl6YdhjnABhJB+
dSj0HJO2iSTjkHAVY4hStgZxdziY9vQFBZLJK10V3zhh+32gfBGGckgsyiuRwr3Wltg55m3fHOH/
LyDoCogujtdtvRnk/rp1U4l4BmwcXBBlxQjurgxepYHvprwaZmcVJ0mdHLYExPCHKmdHp0weAM20
faaMH7OIipe6spMveZ8ywGJ1jp1TznW9KdnAGGvoW9hJkru1JFUuE9Fy/aFtxXoy3G0oKIajbbIw
QSB+iX3ypAwrxWIpdAk6xp+Iwbm+G/yO6aoiXGrXZEl1TV0KFVtI7yFuQWw4FNgrE+/auem17MHU
LMwz+d1Iw6oPUw1jYhgm7Pdc1gax/Q2ihBL2No6785Qrp270cr80CxrvUbl2ar8isqB0glscySSc
MPc0yuWTYPdxW+eSFsH4USk3kN7iC5ruFqFRuYWopefTcrcQZcpNFChfkXa3GEV3u1GgnEfibkJK
lB9pvFuTQAUabz16hiqMCfHCp1WJr63U4do1k/GeI6PFYyR7+dQhSPT3tpVP9KyAfPYpjSJdmrJJ
cXtjmRqUe8oiwuIk9MT+NqALQBVu86ENvZZ9LA2f/zVTPizoNViyCLgIXmiyMGrJu2nLvhu42LfU
W1+5ughtDj6hzPimKceX27TW2Rhc+cNpWgxhHXqrinCoqELDrSxjxd0+xhqufevvpjKp/GUAC/t1
eTed9cp/Rm9IdFzf3hAIYE4TKc9zq+NYozO0Ye7gYiuVn21RzrbZbtK1nQTDZlG+t7w2YAjqHULN
uy2uVQ65+m6Wa5VvTlMOOiLr0idTuerqu8EOHg5mO1v57kzlwFuUF2+82/LIusCi5ym3HrWQuOR3
C1+g3Hzt3dgXKY9ffrf7ibv1j4USDLa7IdDX8AaiosAmaCvHoNADzINsfbtHWzkK67u5sFM+Q6kc
h1EcYD7M7kbEQHkSNeVOdJVPUSjHorQr4wwkCRtjPylLo+Wgzw1hpQkGzgGmRx9f9drQuvE4eBjN
QkNvnuOc0QmzzunUqsqiLHKxdik2bFV1jKr+CFQlMqqaJFPVSW3YYjdTsLDNGnadqmHSeznT3Usb
TVU5gap3hKp8yEmkCBpVPVSryki/F0mFqpdm3VBdvF0Il0rKbnFif1nuJZZkak695cucVRYu53st
NtwLMxJotRW5Zu6jAfRnix62fXLLQn9yDS++cizOzMvz5cCs+7NjV9WTCHz/aTC6CBkzAWefp9at
Xi2t9aEQIVo4JjLOP/sks3JITTxWftpUV32YyyveIraXcUmPmub2JYjLLqzHBc6t08Yc21x54VzK
9DKYwbAVkAVZFnVlyeBG719ZIeFhJktrXHWF1vCoo7JaGW3nPgiDX3+Ze/PsOFUEhWjpo2fbb91D
Rv33Eg+aj8KYocoPa9HkY6XFQ7nrNVE/sC+P0P82zTNRdoyJ+MM/SG5j2CVbB8gmpf0cieUr26u5
DhehLfuYGKZtZksoo0YPja8HsEcqD+fRkBoLDfLiHRIEmiEDiqsosLw4wrQeIwJc7JWEZ/00YR6s
sYOe27mOsRXgweRZG+prvHgp6FG3egGTZEDjWJCO2FieM9FqjznJbtbGNCfnVgRLAknNTkETapMG
cGlu+Dl6L48S0cEN1Oi0C2QQHEZ8pp/bqC6vo0E6Ks+TK1fVQHYfusyADJ8JQeNqIbJ23WdVMmEO
CsRtwiuCCimzgtBHz7YhRlLfZ6KwH4e8jJh1BfMBBG+arhqAO1Xgf+h1GnwYnYVhyOkcQZpmkXwF
WpwfulprdpWVaD7rLY4aPn4JlzQeIScE4Oxt0zHLr1FQT18hICAm7w33jbAm/9GUFU8eXAhc1kFh
Ms2aJmchFso06+dKBq8EX8TRZkwAQJ4E0wED4pcP6HNkZ/SWalH+7NBmiavbovrbw2KBz7mQguPA
q6MFfDDdPuUeC4wKdySNTgo9tAp45Wtzkc+tiDFsWT7688T1tg2UGNweqEvDLJ5ui0HQ0YlYnK7c
D72WvDqN5aTvIM4ZAwCy1J1NOy1t7K5ypiGLezaMmf3WriYtRx+OfGTNNj+CuGCB947P8o3ad/6C
ZLT6yMbZxHQ7eC+GiJujEOkLDlfCxy1RHujhmtAbcB8TRopYdGFaOZAZnrxnvfvmDdPwzao72m2G
CfGqc4Y37w6a8vziKoxiM9ml9sCbY678tskRzfTip7U4owodhX8BnBpAwiod0mJPUG5/I5iQCIVh
sBMcx20Qxy9Q0dpNuZjLLWHLnAI1nUgAXP2vhfr/0ayj7jfBEv3rFupEGur7P/KPfv+SP5cM9m8O
z6RHi+LYqEwNBv1/qtZ1E0E7TZHrQyFSOtW/Fg1Qiv7qnIhQ8NkqmaTFGy5Y9/+ic8IY+k+LBeKQ
6M8Ml67KdN1fcrRF1PtsgGf3VJqNb4TIYo1p7RrcsqjJO63pBUhyPsPTKieILLrUlWSK2Tq6hptn
6bkJnwuwuVoJdsiFgLbRlrm1o70fMRTguBqhynmiWFC2JQDnvW3ZwuiYLj1pvsmM9MVjwGp3GozI
bd8Vpfsw2qL7yHmGOUCpqg1TI1hAPeKFDdJz2/HcN+oA0PxlMR6IjuNcEL8fEoqvvexoATr9oSI1
ywmzTqds9e4nDPlDg7jCUs85PIi46yifER7cT6a2HbPmxFqarAjoQq+ahQWcHyHdZTPfTzdOP046
Sx16ljr+clEho1FHoqYORzCHDO3wmWxREUE0vJ+i2f1Ere+na68O2nwpiwNhvMlXVx3D9A6cyIY6
nGtO6WKWF19vs3tqijwQnRKdx8G1HlN1wAfqqO/VoT/fz/9RXQXD/VbQ7xfE/a5gj8G9wfaBqdL9
NpnUxVJpS3kd1GXDPhZvfCunHXQqeQs6Ux6ZLSqXKI2HhrFdS/coQNPvfB6cW3a/1RAla48gXwE3
OW6779T1x76peknUlbioy5EppReO0AtZKfhc9bYzml+0+63qqgu2tuNhHTRsHEpyKg4EfC+n4n4v
k+w8bAyzGjaaGihNsO631mQte6R43OpSXfCaLBs0X4W2A1u4HLAhLB9YSLnKO4PiQJUJgyoY6nvt
YKsyYh4WdzRAr/4f9s5sS1Ij27a/cn8ADYyeVwfvPfrIyIx8YUR2GD0YPV9/Jp7SrVTqnFTpXS+q
qlGKIBwHM9t7rzXXYHWGQ/f+9//Ei2cN8kazVzIjaYlgB5pNM/hWqU5pTX5MecJvN+ZV6HZRQ4y9
oTTMTvDpgQWOeYtsQ5cgUT7/u6L+NyuqgUeGhe7/XlHhWpJzUfxpcPv7D/1nTbVMTD22gdKAOanP
GPb/r6kmiRYOWn7X0OkQrWad34e3prv+P+Z1Nrt2sv5YX02aVjaNJIeLrD/3j0wAts3u8KM0QTC5
XRtjPqNlQ6CG+Mkrr4bMKycHD/SKfwxJOt11cuh2JqEQD+BGZHXEFI2Lt2P6ZW8z5fTaO9nZ6RcY
0QYBs5Om6qUMisJPor2GyF4998TVnb3YT9L7jhXr46AS99UGgHWSAtxxN6ZG6GuZChs9SYoTMF2S
kAm1DrshLS9p3WjVaynr6ob0ppoe/iz28bgMTE6I0t0Vw6iI/0xm0zt4uoyh1Tez82EYp967n+H2
hRiA5SUl2d3amtfzFGHlXvI2rMes/nriAriUxbt6bXHhu9UZBuzIItKtADnLuuoXY+KZ4y1KynVH
8K7bA54/Pi6+TMUUu5yhwxzQ9Kw7SvF9fyltywaJ3BiRD7iOrjzjN+/71hQR5MFGRQR2z7YF5xbX
Yz8MrgjE9VUdv7+3GewM3uKsbO1FrfC8KAuKnmDCdZhZQorieKoxFUKoCIpdegvC2BDRIP3yzMHO
Wwcqrg1JJg5BvdWSflki8iAYMnTIGm1qxiqx2C2tId4b2RSpW7fotKM+AvqHQg6Fl4HkBhUdVveW
eBFJCOA+tmvjKdOcHthvq5OoJcrxgfxpe+f49fzm1mm2hXmcB3M2Syi0bbMbvCK7KC0x93C2iiOY
6n4PMwhhL5m2zgaoTH/0holjqMx2RVGSzOvI+M4mXTQYZD6FjhVnodXZKwM4rg7tgpsAr0HxPio1
BIZZlHvr7KK+y1PnHbnO8YMZN+39KAf3IUcx/ioLmMU0OpEt1XJ6WA1vO3hbyUveTtF9blQgXmWt
kQHZ90MQubAVRpG4t76fRS+SJtVhko52p00r6J/aH46eq8xL5ET5Xku1ZAkFKIf5pW48NIFwEd81
jiif2hkFP25oyeQda4VJtGyh3Cmo5mU5lorTzcbvWsYRiHOPIxrbPRGF8YuJN/7sLy5IZFHb4zO5
gO1MdAJm3rBnTPdNEP+eb0wXcMImJsRqS1ItBDVsRPhsqBfVaD+njRsSzGGZG8uc3IvA3IL+MoEn
vYkUwIk+jo0zNUR14NjX41+Y+a77vFUPMnfKF9VOJY4yt/40GvK9gNMTdLnnnfimoTDVphXMbU3P
ds6nhwhk4Km0JvUcC3P5wLS1KNboDeNzWin9rC2lC+yoMd0TgDB/Z6X118FvogP2qmYrMRfyDbrp
k595/QfGpfn7OVuS9+YISCIgJy9732glWcYUmwdH64CpucLY+u7Y7ZLaOY8VA+mCvXZPhhrVuF/a
p3Fq/RHlVpbWgCt8jWbEOt6CeUCUqaMn92WUTqcJXoMKqKBMnmIMTZI2OTzeDmy3BR4O43VPX4AQ
gPW+EH7l5jKINR1fdDueKt0vQ3O2jReLcIC7TlPvkkU9pcRSf5nsir4IgB2Glza0fTsw6iV9dlVq
nQv2/ove0aUk3zUimiA++lbr3swj1kFyGtonYuxy4Bx69dnpdQBs41Ldm5G/fMJoCddYaOtMthjr
c5zG1rtYWnbgNDnNi7FoSM1b/PjGMkT/2tkaQOU8ZvpcwC3OhGCMNqlTn9TxW8tQ8ms+Yu5qh+Zi
9BGkbWecQjn05gdDEuFiaq7hISUZ54uBkT20MofOZNcZGm+cJfVb0UzaTlUwimDbe9UDfD5apnUn
fOj2k7gd2qSMgIIyw15ZQel0MGQ3PVaj1Xqo5UfzaSAh5lM2FhqKe4YGZkCUCQKeCPqTheTjUg2l
/dYTdHD2nUg51NSCda7Xzek+FiTa0VKXLa4W1M4uyvznmd7ZrQuVfd7EPRwvYdq5QlMsj1Xh0Zeo
UfRdNCrtWwr4jEfUxnykT58b9rxHDEPzkXzyNuCXMqFOo/aIHY5I7caaLlpnJIGPZeezVSn7W6VZ
XxisGBeYHG0XzE0xg0xPt6TJA3wmVOwG1Yh345tZdpE63ZlNunyWusHJTc8r0G/Tu0pXT1TyeuAJ
BV0qKujT9Y7cJULYkJcW/wEQYbXVHEOaFBxje4g1eZtnQ7wjyiwKVanEexx71j6NbX3H+/45XUrv
sTHaMZBNXj3HrmAFkQrcUpoVNDoiO7/BABUHdlsON1WpxwemMDM2uQKHiEW/94EntwgJX4HriaDj
C+AYjcQYaCkceyzvJYaHc+IvnENjrNfUldpG4JzZxT1pNfYuN4hJF2WHMQPLDrwWPblouILw4ZXV
vuunPrQwoL0a6KRDeNvogd3sY9eKT2lTM2Zme7wMZH4gt2hHeW95DYKTtkKgXEgjmM2p/SZMEBgQ
HPunVHfsLXYYta1iL9tZXgWEW2nRE7Ln9tbRiUcafZM5b5uouyFOTYF7ylc4N4zCCzQltePYn2l/
y8Aux09Kt/KPzA+I5hiRehQgrLZo8/lePe8jVMSvCsn+kc6kG5Ayl4WNzX9D4utvZtt2DkPS6Uc9
JXGLUsHYGSS1ImPR0s8+egLWTqntO+AMIE2j/CHtcvNkYIHc1V3aHHsOJNueTN+DiauESQ4nLw30
5B7ZyHCG7YIdMp+Y43WCjD59xTtMdTVsTbctP3f2mAT87c9Jj0K9n6VzGAezCRL7ZrHG+lBaBSib
2jd2lbA/N3r90DOJ2pRJmQYW1SdLtAaiTfsgEuZVUjrJLmGuiOBFX0NUqlu3Vg+u3u5pfdEyK/qN
XmRjqMuSKqPLTnhF412pyExpkAJunKQkuAIZCQyS1aCc35jo1x79FtNV7vT+AYtWHGJWAz9S3s8q
kbuu0OkZVhrZHjkV3tCLMEuyfN92mKi6BbGGFROgYste7MvBXFiEXRPs6cQ039fc584yksOSRlWA
wf4rqnNta88pYhWyJTZGUttsZJlkPzD7h5EOx+ekmJutq/H44SVBXTSU6N4Hj80YJ99gr40/v+6P
U6H8A+xIjZyvxTsV3fyQJ/ZHRnzv/q2l/qtaii7OL7tTt1/H//daqexP7unvP/R7LeWK3zxUAiR0
oF32OX3/Z8bv+r+5zPKhNiBat0Hh07r6Qwhr/wZg34OaTXvI9Jw15vr3egohLG0ZijJh0vKiGPpH
cAWu/mM1ZXkoylcuNyN+2/f+0q0Sg9MMuh5XRzCC5AFkZWzfmUxSbpEIeuEPZeb9d/n4jzj9nzpj
12sR2ox6m7kaNu6fKreh1RlSe6I8uubIkHOYxW1K+/1l5g5ccKL6219f72fJOJ/NQhMBjQZHB43r
nzpxCsKvW3s61yP8HIE6Yr9ok06LAINgmceyizA7mZMnnkcnMZ5/ffG/IN1sAA+ug4Kab4/u408f
tkEWOlUEWxwX1XVfQMq0FBJEk1xmsUyPoLb8l8jQ/+4j/y+32OZuAfYw12ft53R0snJTNXouHt1C
TPdZLrsvAyNGvCuJ4kyiz//4gtT2CE94iKDJm+wjf5ZRp7o21UbLMoQEtjq7q2V4lh2UDc/UPprR
4Lz++raKv9xXOr30aQ089txcAHB/viDoXpJREZoe+mpqMlRYUWvcLUvDGc4brbKArpSIWy8vraPL
aPsR82z5UtYwegLpZMA+Y7d1H7uZKMSNYikdNniI24uA3/NhNry/eQqQu//8grm2EAbvPn1otpdr
6vQP8JISo02colE72K4ZW89aYdjRuY1zRoNxtfqPm1iMJ1FJJHybtrPFM+/gjMQzVwcDGrdzSlrP
PGIIsqFLthwypZPzLDGPrM7F4onbKZGFPA26kRdbfOTitiCfEFlrZi8C+xPaXHDVyZrkYyzeroaZ
dMsZQVPbHnPYudbm6VF0aN2ixOfwSuReZX/yBkRjCA4Wglu8rDHSszLt6d5hlXDCxBsy9h190N6n
ufSjx0YZikcuooLETtUic6s2xiIF8ZQMebDVkbGVTpj9/MF6mMp5BFsmc8zFNp5QGoX4sa4LAUp4
3lNYSNO9ht323s8a5QUMJOtXCEqQGZRuHsnU7ZpgGob6FUTrcK/T5igCv1lYvnDS+ttUKPvNUzon
eZULA4VRVL+a68lewy//bHe9FyZLYr8hOjXKI4O16dWpOioNZgN0TPAyTY+9pfikOKdHyLQtF/TL
JHox0owuUO+N9tu1gvCWgfumLPHMCWl+XLzGfxmbxX5zNGd6TOLW3zbmSGon+ubOg6miUTK3QzQ9
fn9WJey5PpBmMvY3BM61X/K0Wi0ttFJfjXmo2307DvnCWXCGtuW7UVIcs0ZrCmK9Dd/rIeNS/MoB
Eo5Xs56GHV0c+jsoa50NozbrrWq9+lWSbXSPst+/+LPyX+q8IBXUKhOejCmrtcACIXBW1H3U7Csn
h0l5PYaDc02IMdr6dYJ0XgRxlS00S3rFl+RLYR57mSZkJNXrZx0tP0fWXqnD9f5bU8e4s4ffKDPX
DYmaky2hVL5+e/13ugi9STHrKevGIg8an/VBut0QjpDvgP21PMByfT2cLuOISIJnFJ0FYts6GNqx
J06FKKlH5jBCmZvOM3UaBDmhO7dd47Q1Yc9FZkxP2NoAghH1MEXDLk85KpOmxQ+UeSL04yg6d6A/
UWglh8G2S7T9rPfpGDaxNkePNYJ3elaVTQGB5L6LLgbCeJzQBnrdWQP9O6btktyPmOrG9y23X+7b
shz2rYEVcbNgk9xoHoTMihbdRrMHm/vcPtdmJKG3oYGKSoYvPiboRjbTcTQba1d7qXlrQx0PhmE8
AOWbziAKp2cH6zwE6ohCyNDmW8smd6wF3PahpWILa6JQN3jDxZ3myO5xlA3m7A7f5MfOynzU9mY7
mgHtzek8uNpwoBCJAfjrGEw3OhA2T/Xxl6Zl2XSKxD2RYu/c1nrpk3e5WPOF/lnBFz5pbbVZiI/a
l/XSffET2Yxhq6E1DXm4fWgXHdGfPsE8/gYXV/Rilm1Xohax3nUypuhUzVsp3PQ2JXnBgkposmQL
1+ShUzqp8qje7PaLFPyP9Yg7PbLN8SyjkpUJbZWIXXpRyR6/Yf1qiw720yzx7ruxV8DnG4bpcYEJ
yjiGs0VNuOMrOWd0S0jgfpsqL35JbYcFszIyYBd6+j5FkLQE/mybJBq2CSFgpnn0al+nWeBHZcg2
Wj07dgFEDrt/y8eId8IsPBsb6qL775e2Fh8LpWlEh0ir946Yg/DVBoilmbYo8u9OmI/MT0s82M5W
ldkp9+voMmp1fI/1WB5jz392pWxe8k69zcW0rv6JeGkL/KIpWIhbZG+s83YtkhOKDeNjrzE0DBDq
AJnwR/cJkiwJaclAfrAJFTY0yUQNeC+JYIgq5e380igZ2hhTv1twixbSq8NqajGyDgUxnyg6QNhr
OXOlTWGCmSP1yfqUC5N/v2bHUu9s6RvRJ98bE0V3rI6q3eJVgFxQ7fWYXttMu+AK7bl1Ba2OpbPj
D7ProQuzSozL0tQJDO0Q0IsaJMxsRO0rKH3OInVnexdzxLediYGvtfF9tU2Qi7BYWHmsbpXXzsfZ
TD3iNmb/RRVVWoQaNPgvep76F8h1LG+ZA8pv0/Q8KW2se2E8aeuj1MfI+BiaiVt0TqylzbXpnyIO
eRmoefdOJ/1LO/LVBDkNEZDwPU3HjevNSD7hVGDoykoewcmM/YuT1wkEQSNjvVeDOsxyYB0c7Lil
2iR558L8TSOopeLKKZsJok3Mtve1yeUdm9zrvQvZ/lApLmyCtH1bcNaQN7Auk67sI0WRF6+P/qjn
8r4bS+revh6tC21eHYGgvSDypt33pQRRSKvERP3DztrYb9eg+xZk4hgWdpKThdhUhIcwAHQ5McyU
KPvvf5YooZ3vG4kp5BRp6xDDRYZzbnKlDowrpvtu4OxbkIOKZyfHXmwgHS2Rt8+FNd0IB1JAoCu/
eh2NppZ3Bl4tvqyi5rOOK4U2LFUyu49AdXL88oR4WYBecxk34ABHTx9cVP6T5Zz6rCVUk3bQ/ERO
rP3qSMHCOitUk/jtJ8JJ8z4lSLcX8fPo4l1m3cydiwVBqGVddNepuKaf6l5q3zrV+HvZjwSN8Ddz
ykk0138xJqREGy9X7OQNEXTPpmrYnmI1ldlOuRaMuHhK1jvawC4hcGJmW++ZybJhKpaqp2j9RlMC
NN+WvuCJy+FS3mqioWoAgo7ZJ7ThbCTb3LMj/UVos2Vb3CeOlk+OmWj9E3pgEoeCZJSx9B5z6KUO
W1Xt405ga2zmZDdniRaLd6nHaTneT2NHN15w3ADhYm+BhjI/ifIiCbuRjgr9PmNfaD5nEILUwV9a
St4ylxmCRJMzw925CSfL9k95utQ3fP3NI3Et8pgNUvswaX5y0joEgUMr2XpmrzjEhgMyanK1Xd6P
Np+jcWilAWrQXf9szW0E4NZ8iD2WdFPF/U7osQjVIgpEzxPN3wFPRdzl4rG0WGIgtKCqhh0NSjXj
RNI5RfZNSyybKMAqQsxboanqGpJOGbuNAavCNzDs37R8vvMnazzyXHMw6Bv9zu9q/c4ukJQN+G+c
di4OUw+lmLNx9DQ5PfozNtEwbeS4nSzrzqI9fQM2qHzg22ZfLqf8xM5X7OkkoU1YY3K8wiFoIr/p
M6slT0HOd/pcx+9q5kKvqjLM22oAIhaYsc4BEt9E7udl6Az3ZiEeOfmVW0Mb9W+2E9kn08S1n2xw
sKXoFUrkFZF30NLlq42VQt5aPa/wzrbNUYZFvzZPOREMdUBqJXkBMxYiVhCps0KwX7Eadml17hsD
woQJ9OqmzXIeUtyL/iVxFE/kMoBb2mASlSRzECyTBAPH7r8pxdcq6Ud/N5BHJrGmTWNB0IL4WaQC
7SD12fHqQ21fD/3DRGeM9uv0+Oty7S/VDxcSNCowSoBxpHD7c7XmR7Lr06qDXYbuC4Gw64rnhvlU
TodZVGfHWkuX63L46+v+pfRfPyDRfQ65g4yHnJ+qREry3CS4pT5Mae68dVqhDkU75dOO/ELWr6oo
50dccqzFzbCecn99dfo2P99dqPBUxbzg/BHip0+N/4fuiXCqAwmcFCAQE4xnb111gVuw2uPk4p96
rShL1pO3YSHo+1dP9l8hD9FvrX2e/1v9cObX9J+z+ceO3e8/9IclR/zmM42hw7C6zI3/9Os8/zcb
NztdB6CGNPV+MK6b/m+CHpNYqacO0bA6j8Qf+geHfh0IOFq7Fu/a+lP/SF/287Nl6Djn18YftbMw
jJ+aWqZjSuUtUXwaBKL7wDSF+zCKeEHhU3b7pMEwPOif0tW8Ul99LGlFpTSwdh+IShv2ZiOaPbRr
Xf+bh57p9l/+ND6cTWimgdRD6D+nGIB9mu3M8JyjO0AXu2M2rd95i4PSDYmYnW1EXz0l6HutbQJU
p4vhq2s1qKUCx230xStL8dDSFG3Utp7dwn3PdCK+nSkzEHcjS3otpOwcRfxfvexwc2pemNspKd1g
yr1WI0q707zDmEVLaOlZSQAfs2CLgJvKcjP1DgdFjPdOK1LClOy8IaqrzefQclu4dLT6/RN1kFgD
CdLtpPxntG1S9Vt/9Mz7RTg9hgqwYAxBweChX6Nb049p86mYC/3RisyKvFyL1NyA0T2FpofDQeyG
yJD5iXz5PEP2C3Jm7XMQT9u0IUr4kakEBUsUa0DYFnVq4lTs+95sPyfwlGDLEoHIDPZMJivQMacF
E5hM98KfIEi2fUfQsxyYEQ9amLgLejOOs85tY5nzpYwlDCEy24Hli+pRs/xX3UzbjZa0VRUu9AU/
GMTluhu9t0ewUpX2QK4NoWqunNvtmAzTJXaXJ72P8ztFQ20zLbhHEE9Dctx5GXWCagm99umcbSY6
2wu6RD1xHnUvqx+HpDSDIvKg2Q1oBIaAaii7wRfbmu/SGP7QJLRkbdltcUobu8bPx+dZ12HSSVJV
JodxCFmu5a52wegFQjmMgPHAb5nSC5hPUb0lLlfbmAvD+UkHGGYtHXVXEzsP3PXmDL5K7VI3109M
+/0TnEEPHQ/kojAq9fwD89/2uXJxTjcjEqgg67X6iep3IdTQmC7moLtfYlc6Owra9QjCp1fG0AX5
PKitkVSds+G+W7ulGbFx1Fkt3zIe+w1EqSnoeNI2C5q3R90dxlsU+8PZHtt+iyXE31uNzLfk2peM
hBOTD9SZjxxb1K7XAY7GjJp4pFXhRrsRj+uM/t5yPtj8kkCbcpSEHjYU28eVY8SpRNM9z18Njkg3
DcFqoTdN+EBqi3iQDgv8KzrEheBCugRHY3BSFVajiaNo6dAC7dEf4ldw7bb1NkZTuEaAnZmji276
c5jHebww4Iy0ZxuyobuxtBwu46TE2a9tDqoT9/E4uItqN4XI5SXGZH2m8ObuWX20BNawwhQGucuR
N6WIgCLrM56okVjrfFTPC5PZi5+vAKh6aTJMDGm0Mys/CgwvWd8u6QEejVFbDntM22Ye4sIfH9yS
uJ+9m1XOMaM69eW4fHKHZdpGY2sdfSclNM6ZgVTUQqtuWQnH10Hi6dnUnjPrmyJeynVup3C+oUkc
Z2Zryv1YRi4Ft01SHYnNDC0GTtgE5U0Cd9SG5i3KEDF0srjMFXSAjT8Pw7GKncoOcToDy0hhJ5Cf
WTlqMySxcUc0xvjg0IbFnVxK+ktz2eZ3Fi/GfjQ8CUqyGipkCcgsh7DGNH/rsBycC0k6NAaqvHhB
Bto8Jr3ZVdspN0i7akiN0JqOAAnX5LScrKkSLgLSPBR9YoX6mjrh8Iz6W7VmUQyLrW4Qxcj7xBgB
Lq6ZFZ5NekU894QW1iO272u4BcjS7HMad4jlkmv8BVo4575N5lz7QIAqARlTQ1aGYa6xGe41QiOu
laN2lk6yBt2O5jQXYnyNPQnPb03gEB1ZHHjvw0VzNOK816QO/Rra0a35HdIf0p07DurJNlF7bSLh
yAdQ5MZ7TuPJI8TtQhxa1cb3lmXVRLfOXZYHhivbj9VMT3tjkU5n79WaKxI50Kpk4zeCbLJpuOm8
YiDuRoy2ZFjsUX1mOBxQRK15JfZAsiA+v274xvruP8K6BQTrOu1HR/O5ROzry4XkP3OX0nY4KpqH
22akAmFtmI7pmp1Cup3gHzx0rPO85BmpAeAnqzU3YcFj6l8DWFKbLBZxjWVxZ2ONaGlRKmInxPw0
4K45d8zgrl/bAfMVWhuFOIV8msAYhLttpfMZYtoYjh5gOHqc5gu5G/UxRSp975tScNXis9GsQTK+
nZl3CIQuacTSv9j5JZ696PNEAo3vMlZ2bG0KcOhrIROwelvT2rid7QrHLLJpfmCZjLuSFx1Vzhpx
Y69hN8xEjLCQMzkXin8knq59TNeIHGWY09myGysP2loSoWPjQhzWWJ3MRL9Ig2bar+eST/kav8NT
aqMIuabyWKlLQs+8hvW01QDBk+1UnU1vDfyxTUmyj2gX19r2M+V0SBCIT7McKR756kuvvzhp15Xb
Zo0Osq4pQrO/JgrF1poulLZr0lB3TR3ypDviJAAMu6+vuUT9GlGUrGFFjFz5uuSbZqXDnaZb2eOs
O0/ICe19ek07Mi1FMErZStBs1zwkhsLGXZQxQuKIVX2c1+Ckbo1QIlOI7yu6Jitp+Hk/mnZT8DsJ
XjLWCCZILeR7uJJgJq9pxaVlOeMtWoObYmquYcO5izyn3OugCjC9y94gJL22mnBCmykoGTypX59Q
NmruhrdOg9VCHpIM+hw49FarmoLuLlnB1ZoabK35wdM1Sti5xgqrNWG4b6GF0h7ECuPZN9KuJMFP
vGKXhOLfDgmFIApiBEMHG62wSGxZs4wjSCSfEUA1nzy/qemQQLs8EQcxrgdM28D+suYiM7nsCMpd
05K9a3Cyv2YoI44gThniGUG0k7a42BvSdMCjttDfGVlH0kBdQ5k5nqj3RuoS1TyYa2xzz6b/wFu7
AAblGYi2/prxPKSKnYCKu2wOWcP9DKcxkhFbq8X5q8pN72mayIyurvHRFnies6cyFlrpm/Xeq5w8
vQHbl01Illy8dFDqX5ThN4/CHN2PTeRh2LzappFwkLooojWCz23KPXUphCXYqDiwpVjYMhp6dHt6
XeLeIG6zOHmrjTvu3fqbX+pWEuR6rB/p2eP6LqtB27Rm7+jh1DfS7M6ONxuQhK61yr+khb8jLZgQ
CX5V1q1CjMNbUcMdVF9/rO2M7z/5hxrjSlBYXT7kmv+nsnON32zk5KQprbiDNQfuRyUGh0vBuNk1
rx4i9CB/KDGM30hs418nO466xNDNf1LZ/aUl47r8Igerks5fgWfpz60Si4kh/HN3OWSlzWtHsNvG
cOKXH27K/yLB4CP+uTOxXgSdByR9Piezqj9fpOMprX3fWw59htRvclvCW93BDRh0dttfX+ov1SCX
srgtAHx0VyfY7s+XqopoahhvLocJ5RkHvyQ7G4YZYc4BkpST7nMohNL200IT1fdAwf/68n+5nUDR
bGt1ayJHNK+1+o98NyMH/zg6BqjYcnw2qCY9eLa/vsTaxvlzE41LcPx2UT6gSPi5iaZIWyOoTjQH
W4zPk22+tL6ogt4AV6EvzddfX8xcyXs/Xw4NAS43x0JM5OurMeIHJQGKcWC5ftseYLI3J3Dsog5g
iBenzI6KUz5Y78gtQY9oxU2ns7kyNNkg2UOYX2SqUCEoG7KBjRhWErC57EjAEInkdAZ8xukAPqpN
25JETD0gaqbe0t8oLMfEfhbmJ5Lb9jFCUojMHn081enGy9z6dDlnn0MlLk7zVja9H5oyM8Nen6eX
OY0ULc14JO/PcJFTWo1fMFHL4/cMDCoUwgqUeFzZd3ZXZo+cV64VNIPJGIRoP5SC0awfQUToyUzC
n8/kGVU6xN2bPtUGDB/FN8vNH7EIfHYW76GDFsHG5hWnWp+Itadr7heps9VsRfyVmS504pdmnzU2
4G4qAbtNx69K+s3RTeVdPTuU0X6ltogv+y15Js7tNAH3gbobnYzYfHE11PmpTLqgacmrJtTsK+w0
/3kqW/hLIk2JUGji587hkNR7UIH8IcbZQQOe/Ws4wOyPtil5yTeYJYJeRhs9YuZ0tslawJCgNOBD
8TjHPnkCaT/tksqlB8HhKZS0otbKyL3Ueprq57IWkdiVk1LOO4uh3XuZDVDhKsHvoQg0niuRDedc
JaDfTMyCiVIdMsMGoEpUNIpBAV5do2ywMow420gEx7ddMXBJx1JsmQkZuyHJ9ReryhDzDM0UaDIx
+tc+0RukufosLmzz8TMD4IUI4UpsIqewQsnkHTttIvzjotGVpzuhHnDaqHumKxdm2eYrIOTu2erN
7NBoUtyIyXQOBfF3G/zCya7vymkPxvBVZsqeNxlyUcp4czpYbeI/6HBK9ppZq5sl1qr7ntaN0fbz
DQ3UGnVGnes7RT/mFUgaPgKo+6hOJjvZK9/qz0Cbs020SOc+AUQS0a0pQFa45BSKGN56hv7asd9P
Q3yyioihSj0+1HP2LhUM0jVieBkslES0tbjeEklXf+hxU2rRKPaGiZEQDEJ+gChJvnrdNue5Wrv9
hDNWd8XMvsETzax2o0Wx/mBGzfzWalBd4G+VF1S/GiN+x9jDgZOhk5OPFqYFAysI2i5+o4arof+v
eF8IJlhpgtEuYuBP38eLXr2sK4MI59I+jqLxPKUEgbsVU2KHCmffDnrEu49X2bBAvoGWmILCznx4
Zfl4gqIvLhOyuV2UOv5LVVVpUGQJUxBXvgG6ee9zBtrGXac/JsA6DsZgfnT5XjUvj5+ySodF4HKn
zWQ5MfNDsRBRFS2W1oWk6qI+9oQE757eaG1TP6TwWsKyWb4ksUfLQerQ9jyAk8cIf+FWaPrDNPe7
Dj7AIdWY6lfAR/ZLxq+NI6d5p4Tm4t1vRy2sG1Xt4PeYb+2QZ5tK1s6WiXtTx+YzUg0/KEWG6q5E
9n5P9Wa+sW57x6QYzb0uqFOnQRpbyew139gEEN5GeUZZT1dpflcJjyqqspcjajBQxobNqAhLAUob
jboF+W5eR9BvdDoeXrmXbACIi3S4SHHMjDCn0L5tC++YD8a7rCCOwYgEVBXI1ZbyNIwPQIqiTPNu
4ij7SqBUSoOn3bq9Yb31ulV/ov4c7moLBcDGZngYsiQ4d8kMCo9OcH50CkMdMKsDVRuX8UM1jZxT
E8WVdWjnc5A7vEC4Sab0m59q+XsxNvoz6BnrwVxSBwa1j3sL6U+7qezcZLosu60DGpz3xJm+FMUM
cqGhnG3bMsgAl7/Y0i4Psw/OMWhUTsKxNVlBCjRqnRzm+54z+yVHu9SgGloG2rCedsBm7QQNUn9X
mDAuBqZLYRPZKRWD5z7jZkIhbSdo/Q1rDtxhTg5GZhlb0EnyQBBLda6Y/B1sQC13TiIy5EFx/NGz
t0WczPscrmdIX2l6J1i5QoO++46bBJHNQ1lu64ICAcW38WQ1ztYZi+J9R7TOx2lw5K2jnOV9W5oh
sbVjsklrpW57UXe7rEh58iDFHGBJ0UR1eMjYPL+VWQuVDtbxjtCS9sj+OB4HNPobv5kq1zl3opgN
WlN5238/V/x7yP+bQ75AzvlL5+ql6pP2L0nP33/qj+HN/7B3JttxI0kW/SLkwTxsA4iRDFIcRWqD
Q0oiZsAxw/3r+4KZVZWisqWufe+qTooxIAB3c7P37vP/oLrHHgpB+E8n6r+tq4H9h07lpFOxu4Zl
Uh/+u8i3MLWaFPBoZhFj4y6l9vqryDd5wYCaHFKxGTDdCf4rPID1oSylGLVsmMOYVxkHYbBd//vf
irhMdjPJKUZ3BNzi+VGea8atzkZ6xv4jdk2b+wOSH09/7TUvRh8UdEdZ1fEJBWd86mnyAST2jMtG
d+t9YeMxpXFUkn5JU/7eFxUtwlQ4RHLqQ4BVM1+ujVobv+cdedFLmpSPtgm1kgSOjOwAzPAs4+kS
1aY3RV0LI9VIdEgqQwX3hWaDezfW43L160L2Q9XMFbBRvCONMC2uKSPoH69ATkeWmlOII/1kFKVx
z+YlR9LzhmH9XnzuX7/fhyPP+/tBZGAMzJnKYwz94/uZmqEvMPbFcdaQ/i1J+UpnEwlFzDX49Tt9
KNDXd/IsqntYEqjzoUn8+E4KIiS4ObeEHM2Ax6RHQ7vY0fa+FWd3k1nae5nm8e2v3/Qfvp5nQxIC
N8GcmGnzj2+a67ipKlrMR6xZhFZpa1opqkDPicbF6eTmv383hzEmZgbfRtf+4WImqxisrvLyaOiz
Q2RAV6nd4nZAgMcyuP/1exnrKPNv56v1egarX5x8b52j5EcJ/VIkZVoVenZs06WEnpsysIvatmoi
vzMgO8t0uR6Z2V3OfUGBXYLR2ma9+7twgZ+vMAp3tPQcY+GMsKj8eIVLssywQdMWboEB0U3rZR+x
JcT3gStIA/71l/75HmKbWlvePuRFhM8fxrsIm0pr6Nz8KAylbhq/66NB4wkWRGOnR5xikHC9Gifq
b973n76k5xoG0zCXubf+YV0qiKDMElfkR7LJJjrv/JqzNc54kjLKsV9/xw/vtYYLAEpeh+X8vEQL
fngvG7KiMaUBARIM7aJ2kfi/hd7Ji0TO1sOv32t9rb/dQ+/vtdpvbBs9iP2TFAMdI4MIGrRHJdVs
RA0twVOZWZMR/fp9PnY71u/k0AUIyEpYb1fzx5tkRJPfuc2SISZ1ppyWJUODDaEulBCT5dylcAOI
7iYFHCMZU+J4yzglPf/6M3y4d9bvagR4P3g+Paraj/cOE5gCfd3AZ5h6kC7G1DJUBIh2ji1JSGni
M7NCdPSb9fxdzfLhEpssQShtfIA3yHx+/OoTZNBGxV52TH1ODV3uVidEOfJKQFLZd5ZATDhoDREy
s1wIv4vnUU7HmeDDb9Dq2+6rACx/KuKadOyVehPDnzvFKtdufn11/ulzwjWlNPCoDmjxfXi0CseK
Z+VpGqdiz32VEol/ONEg4Sei6HNBujBn2chc84gIaubirE8m8RpWHcfHsWjsi2AgnG0BtHC1RvF4
O3dKmzxq0sCb9r/+rD/ftT5pIvi76FsxEPr4UXFuM+0r5+xYBToJWkXiLwUDiv53Pbqfn0Qfg9S6
uK2tT+/j3phppKrEWp+R89ComyBbaZh10TgXiHGdu19/p4/LObenr3ueb7I7YjUjRfjH+0T6vdOT
ScRyjqGOALV4iuA9j2HJowJ+m+hBsczywhgX71mrauSRjTP85sIaurM+iT/ergTn0JEMHIoCPs6H
LazswCjwZMQH2GGdPHqlyWI6BAtJVwn0jhtARfqrg8E8zLKxguIjcGnwv4vOx4asO5h3pvgUjKNE
OhvgIupbDhNhWxIkGZpFpc4o98hzyFrzVpVW/DaR1/5IUIs6E+dAEg+5Re6d1y7FCZuvczEheMcU
Us3m7XtYjZsKYkwN37hMSYUaI11k2r3mzepGJrE1bkil5KzV6cNLGUv9VWmUcWClmIQFSx2/Vb7m
iFNdtSDKawIfDqo3yKfKGWWkEBkwksByL2x9U7ecO3HvGF/rsbIeZssSdITjqdJCmBP2WzkNNuLi
YbHSbY+s9JxYPNm2w9JidFP2OqYs3k2fOG/IR3wzrCvKRmYuup+EcxYgH8W9ZO/xvlMM1R7mFp+j
7rbGB/7st3Pn3zYGZAqOiBX6yYITP3IA0Wk3vtmzdur96D0rwuyjpQAY4K1/2zPNOgMGsextm809
stis1O6hZcoz+0z52LZyvn6/vLE7D/S4Uv1GWGR9nhrFcfcYG4mLrVmv0nORBLT5WpXmyEneV6vR
kBfdAIgVv/uifambgjuy0ReDVk1p0DHPaAlhpaaPHHa6nt7bS2Z/HjsdBbiZ6PUnqzC9FdvO6xB3
lp7dQSRR33rZa4ddfaVadDLZByooFQ4fNgW649aDX0+dudFMrm1lmdlrmVRkQYLxf2GWjE6Sh4ZT
KcYfdePMTLPDocDJp9OWozUAdynybCP7wtmfpUkZ5aMhsVpvrfU+rOYmPvk4WpJQwl/OCHg0KGCM
qlG7eiq5l8CpqDNdx1VwytFLAs2Z1E3laKjDVEWdM6Y91PmcL4DUIwfkGNLg0LZ6n4qXdM3ERNHP
3esU9vKpi1NgHWPKiYFce+2eYCkumJ7YNOk0kq1IvNsGimk8OLPlmqCydjfkSHpA5TTbFtdVSE5h
d5PAHzvqa8gUCikbVgHBU67Zk+dq1eqEXNiFbEhAVTJ422aNrIL+WZzlGmMVr4FWlfL2xRpx1dYk
74LstJ79NQCL5FTyQojEgj9vRfgWFcoCArMMl+isYA3Rst/ztLiq0AjJ2MrWsK3cIOV1jd+ax7Q5
McBBUqWNACbondI65WvRqenCdA3xkhNxXuYa7DU49nOHsOycVNl1twz+ZpqsJZrWQDA2HGvntNmD
S9t0C6TEvCjJD9NHMI1ijRQrAmgYxRozlirdBfGFYyML0tueLLJAmC9iJJws1yorki6xECaD5aOm
+0/0X2N4BZYAbbPQdYxHTCMVqWdI6A14s9kV1nl4k7Z7P03xRVMDgh4Av2G6kMSnlRULsL3WSJUp
r9zMss6D6tsborr7kzYRwqaUe1l4rfTFxv4rp41FhNQ2oj/EQRoNIOk6nmLYkmvEm0HoMr1hcjQv
R6fkAzWlbYH8wob44Cjb2i2I3LGwTWZAM8VorymU7DSa3VUdR9rtQydk8oAuYb6TzRpB1/TCTzZi
UvJceMraxhUMO7sY/G95lXVHtPfLEUVIxZtSRZ+7RL9lBjTferOUW0uN43bdf4ireM/Hg45RfeoH
Jv8eT1p5RJdIKWAWDdxp8vWSwkeRVtRk7kFqIH7PxtSV2OC7sRwF3gGLjNqN3H9RRZm3IyaWgTYo
IpBGwqyue3149ErVRgZquiubznceJiXy/Ghw12hAhIsEZax5gfWaHAgvtt+53ph8HoBtXlgEDA5r
0mA+j/qwMXFnfLHypYfu+x5LOLFOHuugS0+kNOCvNGfwv2qquDFzageOCKV2U8rOwwrYPdVr+qGO
b+B5xJnzNhA1Cj2hNkzmYo73eXkPT9Qd/DhyJGg5bkbqsXppDwJWy9Wite4NECoZ0oVeZe2td+AE
HRwAhxLWKIyx+y7IWt2KOZendrDO3pruGLwHPdqBcYlYhIbimgI5emVwU75HQ8Z0mDn8r4GRAECM
ey3T6D4MZXDiRw3uFoe8IjZhUnNqbbK/Lu8ZlING16Ct+8hvWjMiJw0V0BpaKePE2c9rkqVLUMIW
uZL9UMgewOzQW+CNjPyIN9U8cwVxNkDTbqfY2E8OWZlaUJ9d2gdhXAUmHsmS5mPrWZeAP6FcC+Xg
CmmNCH9Msy/XMM5SEXw8DnwlFpo2xI1Iaqf/nuBZxI6/TwmsJZNtRv+V9HHyWOuLdTWCn7nW1yhQ
6GYQpcR7Qqh8TwvN8qncl0XtPePqo4mzxoqStuE3UQycglBCckcHjuOXgzWPN8N7LKn1HlGKaJU9
3Q7mbpUfOFec2AEiVsAA48loTuWadzpMgzjPeVV+Eq4zXPv9shystk+DMCMttVpjU2cf6gdqYv+i
WUNV8xEqoZ1M1WtB/jaEDRG0n+2E+Zu7RrIG7+msYg1q1aBCbUVedo9eL76gr1+2WGsYfwWOMlEK
xWp60dEdzSwCRMAmYk2D9Q2CYdu0diLYHuOFERMyrDdIbp0x2xaV+XWGoR1l5M6BJgqsflsniYSe
Q/6sZ9TTSS05kqaAPRCVhdrLNawWdd3wydCn/jUHcnUC3MuuwSKAUXUIJ9vDCv0w6GPt9V9JJvPt
jW7XS/qWarIFzQximQd7qDkmDdpb66b1eYEhdpXNzvigJfH0aneZ/5yMQYf9A6BHGS0602W2PZK7
vCqkI1IfNNfGO2XmQQKBfvoMCSi70ouqjfCAlgS9tqs8cS6MkCoKVbMpvWgoW7oaZhsTblUuFp9q
YNhV5/rZnrOS+KGZPQO9GlkA5Ti6LtVlk44bI2+Xg0Ee8cnoKjFGeICbNMykSu58MgNkuDgmeVnB
wjZi0B1a8WPMGpJeafdZGegkMzb8bmwKe0sXw0mobPwqOButEiimNFrFVej87EtsrrcyHSX9nHrC
xNqNxPXg6lb8CFbKetFMob2Z6LsvmWQm906t8tBoeNnFXoIHo86mjQkc6Uss7IxyUg+YnGYPFMYk
4saujtGuvXWtxwRh5kYqlleML9xU1aPu1PpG97Vb/LnFJvdqBdGGuFFUhZuuZlBKhFG1WShOIg8L
5caocfn6nLEhqNhAVpbstShx4YYQotzNmA4NW2VygMZp7kZ3/j4oK9hzlreZa5jBrjCIoikqF+AN
rG4DOs+mcsYdYzVARADsIi/mdtbzxSBTu2LuYZBdxgunzejvTQmFgOFJubeHbLlroSGF5siQOq+n
N02gJWpVVW/caTJPBGbq255uFiHksjwEOu0Bc5kArYtu3It0IG1iYDzPGZ9dh0LoZI+Nve2DrGVW
O5CUNSz5ZWEs+8JNqOYpuEIO1S52seV6dnVjk9qLe3C6Ng31Cl4Mo7eohEHFBtHEnxajJ+6+JLPX
H/rvQ6c1W6E1am+4GVLXNgD7r1W7TsIsg41sbhTqpnzub0ZLe8lce0eso6ROCa7qqj9VWvs8VwpA
dnwixOYB+NuZJZeGEcEQF5AD3vI2eTSC4NYz672gmg7rvHwJ9Gwd7NGkBCD/CluiD4FGAzLVDOeh
KbMOwLv5ugQGhZWWsMin5rHEFxXht9nlo0Bm7M0MVN2v1RSIjVnR1d44GieCBM/kZ2Wpr+hNjm7O
FLv1ymwOZSCTzzocUjjpnU/QdofATUpJnhbAP0NtpzZ7WqalP4xDeum0D7o/jaj/22Cb9tkd1Ib0
4M1BEXbtND5pZudvlxk3xcQZ5nIcO+2AdHh9zKV+cqzMe3J7u0Y11rp+1Kdzd8xal/bonK/HCS9I
l31D7NSWhI3CJsDIVZfD5GjdLq2WW8d0g28gYYD1a6KkobMpgt7X9+ZEWvYFEleM8JsWVTFIwG59
PbMt8hfi+tyZxgWGEIjuA3e0NxdoPOlq2vmwgflk7JhkExJXUA8dPGv0tKuBEK0M/3aTkyoS0DR1
+5kjZxGsseYmo+WkiN/62OUB5F0ZMTgInTtKEQ5Skek3HIsSbvuReVpc0mdaZxqyGePnMeGAEJOY
vKsb07nAXLtctexxj34by7NmI78widTdDrJ19atcc7JpOwSSY8fosSzNUNiZ4a6nEyNbpu+5Mufr
3EV0oBuF2hkJxuq0mONnfPs0uRPbM26N3mGU6XScRJBZ6q8N6g3nDBZ0PfIGA9KGlMH855ZhZ+SX
mqvvBVbaI7U9L43ZT9umDQd0NJj4aDyDxGV9docvblmZUdZR/sGLEp+cDmolWXPHWqBpVGz5R7Po
2Uh7Kz5ZqUNTAADy2R89egTrpOb9/SZha1uJPPwIbYaZTVESW+jZ1dP7Pwn8yrxFAOLeNV4e7D3H
UQcyS8RLXw2cwZbOpEvgW/P1rCh7NA6bzHpU7cIi5GLCRHY2wEDb3XujWAAvDE3M7iuEkYy1KhP6
JsvSYK8FfERM33jS1VDv3crpP2Pa5wtkOa/IOqJuehovn7ASG0+4GPnVCVDgM5NZf+ycGpbMQr2r
tFQ/qGJU50VICeRL53shmYjvBY79q3YCghqCtmpJG8ApuxnH0uuiqVjlF5miK0LzksVgxBQX6+Cu
G3ty2mMR6/AYU3Sk2mXQJOKF5l+214ucjqKvLoKuYxJrlMFASwa8drqpE9XsAENglC7ROl2hv3Iu
mlwxIVMOzatYQf1a7zstq9VuyvkFLDWUj2VXqpsUGQfHpEVbPx9MhTcNhShNEY5ZN+W4XpMSxCY+
MHXDb7VcNd7EZaNJGQIVUGezNmowobTiSMFRZ0/GBCCurKQGU/EO8Y+Cc6Lz2rBOeEGAn3dEa2vb
IEXKI0pE/IMHJGepPf0JrJjaITPujl69/tdm4GoZ7sINa1iePE+8EIi3LnCidtb0JyzTdk5gQBHs
s577PtUor0Eq4Hh/bzwZBG++KcOmqZRzN1mKF80XrXmhlcjkm+18ehhMUNOBMceniaSilzjVl08S
QwscStgLR9samU3OQ3yKhdG8FF6P86NdQG9K9BY60uAyxv+7tHzDGh/YSEYl+pTQR6C8h5FiXnJu
6T4PqFWwzOplcRobLtPUN+btXAw5lRYf3OyL9FulKvHS+hlvvYz9dCoHGR8HWq5IwHxCAhSxMYlO
R25o+bugWwWESMxHpycOh5R1OALia637AcGbsY/ahdxffeDXGYaYh33hCYxHGdCxqGEkdtOwTRpX
ni1a4GcBFOYZCilgceUq46JMTOO6tpB6IY3gkw+cfJyoZjnco6Gi+cFY1I+c9S6YBa05sIK0FADS
T2Hh4+DZzMHIXeIp/ZXQc/HCKFJrEIJDZ/TAMaJi43SKzYf1ETt3vU/cRLsnyiV+82JwLIDd1nuw
0yV3niPiE04SdB2+JdVB8+DVeL6Hu9530+m773JODjlgLE99ky2oG3ymUEjSiLdkb0+2KWUFO6PI
20ujn+qrdB7G+0yf/W9isuO3rFmwCDppCYNyZmeyEXDspONJGB8EYx5X8ulz7pIsAkiWxEo0bDS4
I0gIjdy+t4T/X+jwG6EDWO2Va/W/m1RXNfPpe9d/lz9Kmd//7F9SZusPeFIchm0bDf47B+5fkG7P
Qc6Mcssz6XNbiFT/LXSwDVKUoa+s/CzTo7HJ5OEvoYPl/xHwckyQV+uywUD5v1EzI4H+2GfX4Z85
PhMpn/EQup8f2/1m26Hlo/w/BBNk5ZCk2WFLUnlXXKSgaS4WnXrqLnHYFBo9S0cA9vVwkwptqvZF
bnBS7LqJJ+O9IvHi0aKfRdVoioVVIYntDA5jDyOjqK1NErRsyCTDXCWFkVoR6Wvx/WLWzhP6phfO
wWHCS91PCJHuhoJJB8Cye4K58rCsUT5v8AzE2FEMjyM/QtHzONvc/SiWjNvebQAMiUF/CgpSdzYs
a+ZtXbOT9uuKArYVjJXgD2eXmsZ2vOWqgvsG9sYwbmNlakSEasFbb3Y8pLiuWDWmikN3MuWsGnRi
xAvDyIF0KSoJZVPevV8oQEt+1HnpK79/Fmqgd/QNQ1OW5qJT/t43zKAJ82o8qiK3Qyo6/rDHaGiy
yAuZM6gIquDzlKs2CWvASESo0ul938Xw9apDRbTSgZAnHndt5N2B8VO55xppELB86N+TtbSB49Y5
G5wYJrrOHiV3l/uIfZnUaM/YVJ07Mv0qnEajZVyCbAn0/ezQgZZFibJlSkbjqaNZDNlj0Xm1smJc
74tSe1PpvEYutPGpSJf0m4Yq7EowDt+/f75+/VTc2WgXMPeu2zFY0k1doXXxXAKXdno31nvGL1PY
+DiBM5xwDCjoddRqLfi8gU0o8ckJw1k1FMV86Zpxmh7ikvrx4PZDZ+1SxysgsqhVV5nHSqPJ1BQn
ZYNB7Ag3ADY9oQljEX4SdFbdnSEkVTi3CmMA/C5PcHapMLDawA9fsbt9j+YGuY9z11SqfIQ8WN6l
opNPIFP6S7+2gvuczXiXYhJ1IxS31ql2xuQibkmwy6FV492VDv1AfmyfLgt0m4E6eWr4krkiG5aG
Sl/vGW/aGyyuw7xxA3yoSy6Iw8HKuPdtZDQlbsG32bVmEcZdVZGDYYFEAl8DW3oHvGJIr4qy4bWC
sRQ7t3FBvYS29U63mDoK0O1AmNctnTBKSzUXNPwKhgaDHp8ryFBLSCaWvwe9ZOy6MrUeOVkWe8Dl
GgcLF/9itAwZ6d2Fofd3Q2M/OUM5XlaO/pkCS+YhUmJI1fmoNM5cRXmukhhObI8gYZfhaA/JyBQh
PPv6lMS+jf1s9DtswmXzqXdVddMzmNvRycVWnNkGWaY1nCnsr9sKCuNBeS4Dn8BWp9Re0TMFB6Zw
Lh3rYcGUj9VJ0s4F0cyDCkEXyG3Bg2HSogg9Qpt29TCBmmoGG91unGNnnnuSMYTVn0crIGnMt4qL
WpudT0COTBKYpoF/6PVgx4jQivOND6XlsgzabIzmRfeeJqVl59gwkq+yy3OQBM2xk/z0SgRFVLsW
57Uc5l/OqY3w4FDnb14UZkZEnzm8mkPSVO0duFqRkzJppNsxnSwgYkWtHhZH6lsFC+WKVn93Urpo
HjXXkXuz9XRzazFEGcivFpSOtVQAlqdysCO6If3WGmvH4FF2ZgNi+KyDeHMZVsWiueEE0H8O+P7W
0Y7psR1F1XjoXFQCj5s2LUJ/lzT1AvLwsKmQcPL923EMVeo1BvECTECxn6X3rpfoCjsBxCezq/KL
idhPGcKIATKTmy5MflcwPwumZZ/qSU37onppFE5uKEIm6Zitd9XIUbvnnLTWgWaqVlA7R0KvLgfi
qnzVfeIUT5LUWjG/j62JoGJV6l1qq/eVpS2G+I3uF8Qt6vTINBRn1fenSLgsWu9Tsm6uYMtpOsvq
ZDbYEj3JDtM1qOqWhOWZpHbT5nFgKEvaC280pN2qk1sPp+VUqPOsz9StKc3K+ordXl71XdFIDgHq
r4NBx2z/4v/Lpf8ThVdHvPOrcun8Qrvspf72Q7H05x/9q1iCp2uTJ4SUwl5FnKvB669EEyi8qEEc
+BzUK2yc/ymWgHp4CLF8GoFkOa2Bu/8plrw/VlmaASHEs721yvpviqVVQfaDJAHM7+r6AhAaUIN9
FETVUAe7KmV38hLDUSiG7PoyWRL5UOFsptpxnN8oFX/Sl5Azh/YBcQSfnLHABw0EY5YUDIErD4Ad
uxtdm6bQdefsN2KLnzRRfKVV4mnbjmsbP6FKBqdnTO2kywHQFjl/5tLeFE2H9BIn51bX5nJjkP6I
LyjXbvvZWx7+dg98+vP6/R03jObyp+vK2o4637J9tOA/i7JGyelSesMBXynsn2VmNSk9WhiT7fiE
m6fdiaD5rt9LZGHGRjCUWoc+mZaFPce+O+ZmpME2dLfPWGFXlpjBBuGzNe5IvOPflo2EB2cRrAsw
TuT0FZy450w5+FK+tYjPb4HYMThdcNyltrMmd7gtEy6SquKslftVbQH1PzEkCVOt1bYb5MnqoLeL
ce9aprjqmBjc0yIG02aN8WkGbvniV1Wmh7ip5VtKxs1uqsuJvRiqQ58v9WVM/kLYxRnZY3Nj1pdp
rDdf0kyKZ8S9/OG8ZADwOB4junfj22CiNIymXujNkUsF1i1BQ2vgKuHcsScena/JTmcC3YATJxvJ
YXRp0munVfVlYwddiZmPMYHwsu6mKScr2UwexJZ8IOS9d1NUL9aSHWjxzBE62O5UjGZ7Q3srPilY
pXuXkL5jO5CKaVjD9JjTt35sc+Xe8euYW4WUdVubzMdHUgW/ygblbuIZ3ENzLYn1iZtn2Bn8Mq2o
9YM7U9p6M30Aa6iDSxfOyKFtU/k2j9g79I4/kXrXf3Yb37+Ml8Q+tgmcuJGZ3ucc+t4l+cHBZVX5
XJEgb+2cOfesrRWuIuSmLMW2J86YsOHJ3DKBLG4FZc8GYp0bkt7TfbVj/i9HEAPaZm4qwgsWv9/U
9tjiy+dx9jEr7F2iIo+Nz48rPeh9ywhDN+qtuquxj6PjFb2PHkkxb/eY9e1xnRW3CfHxzDbT9gqR
qoOEIJm+FzoO5XoYsHGVus6iYTRfsqWdHomWVOegnXgpK5V7oNc+Fg++cQB88iomfyx0tda51hJ9
CkHymlvXzgMkUCluwKLgVpzSevqOmFDuiTCzrxObXyKeAh9mLFTgim47cDymeW9zQbeOoa4T4nHL
mW0vdNxQxMXxravH7Vdyg9S5nlP5YM4V4NCGh6HscJ5RyQzf9Nw17iFPzBHKdFq78BvDPuF3JM+N
S73eomVNC1jCj9mpQprgHhW/hO02xB0b3P/4vsVzmXjxqeyL51nrR3RXXXWd+G/MKehWZQQgpxB9
K/OY9s4XnWnNSr4ZHxOTe3NjwjzfmzodU5tsBbj5E6NWTyBddLgp1w7SkvJDcbQbdtTq4lqgpwBX
NzvXo4RIWmfAcUfAol80pnBb5dGh7sy4+WJVjrzILY1yw1/1ElpOm8qv5+YloZNThxllGi0tisH3
L+enPASkNWm3ixT1EC0Zp9DZl/1nJsXFrWzQg22mhOtjkDByWsocTN6sZ4ehMclkIvUn2ztLhpay
xO3EXQsGeNX8tGQmFMEl5FvP2oIjba8G10x887NfBEbhPk9NPQ9fs260nzOjBr58IL2gtg/ZoLR6
a+nERJ9lOwPBmxNrtG+tgrlJay/yweDAFTbumBLw7CwkY2Hh23EfOkyYMFIg1lgGlqaxvhobZBUD
d9jJ1opPg95rN5AdbzVnvLIrURH07Dk3ih7zhsOzdUWKJyP3+Ir5Eiodj4coASV9rMzioUeZvgWF
MG5HW75mPgIuexq/FalZHbWaUnu002Oq3GRTG6O4bGAvbEuH3Cbm8MM3I+vbbZL1F8vQxjs4NMZp
UUVAs4CYjNJzkigRSXZlg7w9M4KeZNjRUHZz/6QVJFtkZVuDLg3i9oiiEt+PhhmqxeS3qbIC8khV
lm8JYFx/Yzmr1KHH30QE3q2svWxrVlpwkYNhPvduPu/clAe2zSvjIpPxsh1BhKNP5oc0jYmMDhQP
h8qjCSwGyyfkh9gnprU8lrWRUzV7IiRUS7+YnSw4EKlxZ1VxQOfZ60H1whPmHLMMX3sxz27otIGm
NhWsohigzjAdTJEhXDVm9G3Yc8eewWZt6uMxmQPo0WWAw9HBcRfJuP9qkS9EnFbCnscG7u+mlG0u
JdJ2m9due4u1w9gYQ9HvEs7d8BcKHLyBv2DXmsDcWMVyUS8JWPayKJ4DgJde6C6u3KOtYiznuXTB
kYymoTfZFg01q72hOmPKOzqWdxSsr3okWUTSTVsIs8eOFzdnu+zFBTI0BadLN4/k/vRYjlOeqn5L
H7rd1A13IMN35yTcbnlQswV+Ikfy4ff1YS4ja9Ia5uauesEx6hxNWal7kYsmgUMSHBblBMdqjOWn
rLBUNMUjkd/ggELXLCtu92LalHNSbHvbsm+83sZ/GEuDQyDnCYB+/q6lfbWF3a42s2MBFwus/Mlz
k2zj63KGKCWnzUg/bAcIqmGKWd2UeB/Dnu7sMcssNAD2NEWJlgSPJZa2fclJd+taTXr0pwU+xhzb
5yZobHoqs3aLNtMn5EgRgoynBqSiE6QoI92u+o4H/CqNlXcZkBLthvY8MyEvHWLeKjstzqJXxpFc
eQQswJ67i1LFFoh1T5K25swgj0zy3S5Skq39MDdy/buoqqqElVa7S6Tn+nRUkIFCUWndfiQV9JlA
tYxWAUHll/aQ9F/xW7so9np7UpAO/SJ3ns2UzXlOiz7bQM2hX6WtXFYvdabXhrMwCTTzWheI9mZZ
hjIil6Jutv5UZRfAr3B6xlj0PG6/Kj121tRdBm3f2GEHzwQqW+NkhwXOVB/mGY5yYMMErqS1eDUF
owQkWbJYfxv65GuJBOOVfWgVdeYEDV1COXZYnMXwzUdzJbBhm02x0/H/oTZjFX6ry5LpjNSAgiM8
4xlArXrpxbqIo8RZu/NpBm8f49W1yjLtViNf+zmYMivdjUBGQBPj6g8rijxM8O4iXhcxKkHIND+S
odid5UhV+Gfx1WamcU/7s/8mci/3I9MhPH1jVCsTdJES6yqRYncLYJR+sxaMgEonGzRqapZHZO31
ZdkpdbD1HuluM7MYdzmU90qgMolSB7IqpvhGu63JoHrMTCu5Jp6cjoTjiqtEvX+KoH2yoDdleB/b
dVFGB/o25NQkWeBRngRta3xiGay/WcJtpkhD/s+ujSTaTViINlXHx0HVKPepoY2PacYMaGO0mk+X
o+rkPqloOehkw27TcZqjJGEvbyi2npnQV2Ev1/I3cJtnb1jKI+oVfUNsgnHvV4t886XIAEbEDSri
jO4PGmCJIjeGXdoIqzwWYF5+5xr4pzPE6qfgvOT5aGI+GDvQhxRNkmgD4VZme4qDtUPk9V4dtnnb
3aDoo7y36NtM/DBfetn5UT3XXOxxcH53oDHWY9mP58Q/Pwn6VuZ/pMn82FIfG3zrjHWGA/HX/equ
Hp1r+l4mLm3medKmIEwDruyQMNTz6CFBYXOsA6PqLwlJhLdQGtpTb03yop5F+zSOsHShPy8PMxX3
7tenL4PD8U8f1sdniSnGCVzSOn78sITAFN6kWf2B7j9dlp6htRQ8aLoBbkEbuevYirjBjIk7vhh6
P9LZp1bhYfOSC+pmD4HYbxwy7xaYH68gPCp8cuuH8vAhfjj4JmPLPUIuw6GqLMRX5OzEUe+P7aWa
iY7sujGNWJrVVlrIxpk4UEER75ntocbymNpTcZvPdnuySpdOcOw03+AeeTe+SzxWMLTqEGtdQ4Ta
mmz368tJaMhP1xNzoU/zgkO1xZzmw0d3SCoVJSF8h6VlTwOuRW+QSAe5a1D7ci3rOQpSy3vDtDId
MKkkO80wX/xcfJ7rxNpmDuWS5sxJNNLaO0+daT9PZBzQ6aW3qeuV9cW06cefRSJgHXRp6qNYMIoI
0BFNdub9e1Ij8gMxAs41TnqxhZZEvVqSKkEBidpjseSFnVLNd+04/w97Z7Ict7Gl4Ve50euGA1Mm
gI7oTaHmKlKcSXGDoCwJ8zwl8PT9oWx3S5RbCu/vTg5ZBAuVwzn/+Yd1uZwwpt1rd0OI3kFjwIg2
IdTFysQ9GvtGUtMoWiR171iiXuw5wBhIU7PTLNOXhCn/0wymXgBm5pzEl1pdFXN9W2T1cqZ4S9me
UtBjlNmubPwn722oExssEsjGJjn2nPSwUAbUCsx/ouFp0ULh7i/M7LWx+lQeu2x2cKoKxpCXFMOj
1VTbqY0I00jHGZxoAm1vWUmPMFaY2FUDo9p9YT6VgW3ArbLIk3ckKWIHHMfidYDNd3oIKOiDtd6i
UvaDWBrusBJU3CdPt9vPuBKrituYmr7RI3IFMMngEwNl4/XHIRyRokYp7yA6WGkkhPm00/qe7psj
Foj/WU9oNWEgCL8VcOX93IORoBoaNzeyq08TVhbbJsZsvh+orvR0ZEVC+OjWUSH7py7OcHCgf0QH
QHjKiHZ/3UwLPXl5dx7Ybnyc50VTLCLtrklM62Bwcdym1hDvCCjj0MNHMDt0kFPfFDjzmz0Z1IZm
ZhJ0pvg+rc5tbuhESTmqdYzxRpp+mRXtc4GY4BnbLuugK06jbuntCkYGfgQtefTtOVOQsjKy7Yw5
JEqmxeY/KRxrRe3k3OZW0z/pBgoQKAzlm2jJgUDsN50qg+6ZoMGZG6ArjfbZTACU6jqrrmE3Oexg
m9OkCwqC99yOziiw7c4hFXBmj4De4zGjDP6y0+f697JQS6TMjOaC7nDFlGHeFxF3Yl3VoHImopYV
/jtcoVHOcSkmpn4whOqXcXLcszECs2CO551DA1gei5viLENeXMMFuit0UzCuKoYnnH1o78cp3rkL
AoTBZHWdp+BDTkyb7I7F/BWSVjhvmIlUH1OZ3wzKqT5B16Ld1kWIoNtGizFGEj8GfmihLYXz8lsr
e6G+u5gokBmaLd+BNSLUXbYqTkwzBQ2peJA9q1dRk/GggOflKtFHc4NHOcjI0rzGSqeBj5Rd3+pk
CY1+mVCKXO7iqgiXtMzQnDD9g4mwFL3gOhYjFYBVPl3mTKc5hGGhBtC1yzKEa0IhERa1vle9Nl3Z
IYiH1U717QXxKSyWTz46mS8NkJMaM9FDVhgxQeUUVJmLHX8fSOFf4AEt1HgNdk1nC+DIq1+AvDl2
p21aAQiNUfQVY+Tpama7Fb6aFkuOUYGFuSHolV6p9K6ubIU/EiNl+hRKsr6E6lX3A+Bc0fEVhyO+
pmrmE+lYZwHizGzBEsPVBzNAlgW0o6PR6OFNYmW35KCExri5TCZDlYsPZioXpaeuE+kphxYqfwMi
ONtp/TJbNkCZ6Mb69zABcUEeMD0WSNNXgdlkB20BV1A/cKzR0UMkW5CahVG4cik1oHfPMT8pNwF7
yDmqNpbB4y/4zeWSVCnYbVFGNjoQ7Yuuz0u5TNILaSE5xVLd6un2j6UJA3mLRWx2wC4ouNONrDhX
RKKsSel0z27X1i+lQZkOWxBMrV9q5TG3og+DTacFGafjcNfM9nOZeeWrCil2Gr32zqPDOVuOEa8w
Eig69cLiC0lT7JRb2qdNKynPMaX1zst6rpvlGG6DskVmmIFI4kRPzYvpDxK2rp5OMf4JD9GCelOX
LLcADdqr4bIk7LlvP/c1vKXICMIPDno9tFLL+kltGgBOIvw7+DjBgn5dylvXAyENUwymclxpCELh
mpQO0ofL3WAw1jlC1o0+OBz54E6LNa4m7A9OqAmuitEjmM6jDKmn1HxALjj4Xg7nR6LOPNi0w2SK
JcYDcyVslkjqPngAxIcp04vzzLDtLEyK2Hz5DiLKw48Y2DTVtplLivORiGATmv3TNFImVyn4nF5m
JgFhBYct59hLeYlugppwBL+Q/gUSJIHBPrgmDCFiTkbIXZSfLadJ5dPmpNtFJ7qtS2b7fUezk7Ox
d51lgYKWGZti0ofyFZNIAOoRzNiKA1qFjsLZkmT5mIDLGy57Fs/lmFUObwPkCFlcaYfPdPUTUgsz
X/oJFIJH1RBz2wDaPGJPCk8Jw1wmfdizfHB0jrdoYB+lMPifdTlU9HgWa03Tgzs1gpeZmcrjQ4Gn
6HGsMkDE5agkR8DcNKmVfphdOAeZjAWoF2onq/a4HyIgE/YkkzW/6KDHOZ5hPFi1039xFqlXx6+O
qjFl48YeTQhku+pTmzeUHDVZn4ekYJPFVUyIiVO8DoPgraEHtg7Y8rJVhpR30GXkTBTDWL9QlSSk
eyi4cSvSOTzqll7E19DwOGRHOLg4JgVUkNMwrYeeL3xyGQumJpD65T8vG3PKE64YDYnM72LkTsWa
wz4Uc6duFDlO25z8LNjAJRs6pqoMHcEhMwhWtl2RnY2razxfVXKmIxudaava9Gtvz6WEmEwDewGK
F+WFbdKZjksVMKmalgxNV78DSOATj+hbk3FPDtdHaNYRw3yK2Q5AZdOLJb4bhyX32AVd+YfE/9/M
rl8wuyxpLoX5/8/sev7Sdv96ipswLuK3b+eVf/7Lv+aVDqNHhN8es2OkFLbFD/1zXuniOglHh6kd
Zg1/2lj+lRqKuyV7hDEmvSF3sEOz+he7y/kNJhZpFA45jSQVkDX6D1II6JbedSN0UA4WIMJxDFw6
LMhi3/nYhJM9ZkUSRoc2d/oTlY0gVs2s2hNWA/Y6s9Gvrzg48zvLQVaWh3TNsYrXmW6M+zQi9YcU
7d7ZNlCM7j3XAAzHn+opdrtsF3naYivWe4sZFLKjXuZd6qs0EgckRQ5u6cliMi60xVDcc0UGRykV
cj14E07PVa72uMYeCzcl2xHFLTbU9B3IUVoCzQbRBD5W4S/eOD4ZbRZIbNHa6XHuBmzLx2zCpl/T
kdQk/W04lgbSBuLQVnj8jWhWtGzwMfGq78RUx9D2YVdwAaL+rzDQj4MqaSmd2G6NVZdX8zgVK9Va
+vMMk41hgD494DK22Bu30Y3ptbJeefPyyTOspoCIZbyOjQQNmyOGAmrBlN+HkRBbc+kZiAKL145e
Y8FuxI8lGv1ViNbtyrUn4nayztdqvVyHOOuQIxbb3X0KfnQTlAYei6guFRy3xjboFXs+ceZqM8k7
AUoTwNeNWaF4kVOdrfmdU+qzzvbt0sMzUHMckmis5x7/nL0RR2fHJpLI6CMmLPPQrc1FbLx2sFTz
bTHaaD/C2T4TNT8EKxr+buXCN18FebdHAN092u2UJFgFz8ZGG8yGdOeJ7IWmhajnIbY6c+pTJugf
4wSgsuezbNKgewoKlBWI3B6ndLI5cPXiFae/6Uhh66zg9URrkWJUZ3RinSVheIf8wirWg1NmV26S
19cI5nNeNfwzZ0XrK3HwbeVNauHGpmF++jFoAvOW+KyExk+q8zRXXzqQsWkFfUZugjoOb2ai/o6K
gEPcLZBsuYY6ZzKlGjYkSE+hBbcML1/Ctix8QQTAAUw1CE9jp2fDrfLI+Xxr0BO+6mPdf0XvZ9zK
vEIaEdbWfcrwbY3rX38WbVtzzUMP7FZjlTdXSF9fR2X311oFxc0c9S/km74641iSmSGKGjsyG14d
8MqHKXOMdg2+5iLciPqHWSMwMCFJaCNx3oOmk/d9vtfB1pNtIDEth/k4jq8RRHqdCQja9k2r1a1a
pUljULICNAqnyzdx0Q76Lf4emZ/qkX6uamxyfQXB8naozBv4fh/nlnCJhjBVaBebxtHzau/JGCM+
24nqZje0rBg9NOUzApKHMKi+6CYAO6ouZnwNjkZ7kQ2D+yHKbHIWPeiUSSRNYAbLuOMnYJNttdF1
W8fkOngjvvyIj1jM2Fb5fUiO21XrtXO4cwPVhH7fVB/zWKv6uwZHN34ljA+0PrhhDlUS+5VWV9Ng
DVjISQUZ29tNtkVcVjoP9a05myRk9YGRM6jrp4QmR09S/ISgAq0U8VxXQGnBxlnAeJyzjE1dLTQ8
/ETWRiXdZ7vB65G57anQHW0fdm20Q/BO+KTElFsswD9WHiR+2AkNkcrSF7UMCPKkHk8uIxm7wKOz
ugwT3GWugEJK3EZlnm6qZeogx6XHH1L892APHpNlOlH2fbUbbHjhg5GHV+NA2+j3yTw/1MtoQ9CL
Xym9057AfKI+O0GtC9eEmWKSFxNXvoHUn2+T6iQnxUwUFVmJzoL2h+GKWMYsmdDLK4Q4dQzRXVNk
AF5mMuIyn0kldEbpNPWt5TUW+QIMcqQEdIiEESG6qmbYDZeZj7eMf+bEg3SnHPxObWPJox1e0c0n
q0Wioxj8ec3WXMZJah6uszmcvvYU1/yt48DVXAZQwF39TjGUspfpFBaVXkoQLjauzIH6Q4D+zqce
w3A261+5WGAKdtmwBy1i8JUFJUOw7jIQgzvR/W5exmQQe9oz4hVvOzBEC8no3lvLXC1eJmxNgU94
5jD8j+Zmj/BcXxlcsBvcShFnLBM6symY1S1Tu8DDmkmOttrgmKWfZAdozY3t0nPp5rl3DO+E3CPe
KDO7C+SM72EbOruxQtoFJTH+2sdTX64AEWyAes5eiL7Z2kMYeqg9AxuPhMHWWlfWTcOYBCcdJJ7o
56eraJlXxrpy/TQjxXVappnCjI0jfBsiRPr6pPK83ugz3huiJJ0kJPxhk8BjQEsMT2Ne5qXN7GH6
3uWHUDSfa2w7Nn06fspzu9/oxsS8tee6MRomUOQy7HtAozWEgmv0wncddoqkZSAMdftB3GIqj3pQ
a6/DKbnrlznvGCU3ivd6DJCkshuz69C5GIalDIjJBWZUR58st2JuG6A8L2TcMPSdjz/E9Ai0N61G
5Jr2HRksoTzOSTcxjm5JK4fpORuI0WKFH0OnWxMNpU37oWNo6c76JgoAxu6hyXjay9iaaiIhx3Hn
dSxa0ydstHDmlUqNLLM3DtYD0x5j2/s0hQK7nonPsFakstnXQ2o0LCuw+BVmbuh3dQS3X6YSX9mV
3s/1BxPqcbSuiBJ9tqpePefYhRwJeDNOPSr1XT2RYuwPuaPAaqZ0OCL0Gjn6M0RJ2JB2WMbq88bI
OTHdVJNvU4I9APVcckQrCx0R9lZ+5859fMx1nP1QAWwYCoxwj1zyWs1e29H6iZt2cuvt6NYGsaMd
/s3YBeKeW4MREIGRqi08y/CJqJ1q7WCHBb8pbSk6IDLs42a2MeGZRc8ErTfgpEoLM/7SrqxTU/V5
tOmQGaJkNzHoo3dKBn0rWu62lQu5ICGClnCcJU3oSCx3Ea5ntx36gx5N/SmLUu2g1bWk8Avwtlhh
0Od9MIQmoQ10cx1v4TF7G7Kp5mZNDptcp2Gtf2xFEhlrlejJrRs19V3iJSOFpEQkDjAhdm0cqG3j
4gGCPwYtYZ0q+lydET7zgmbqnkmV8dZ4ChrnPHEJhs348kFfYnsrW7GzOia6KNG6HvvZAv/UOo2x
NCmtYR/G2jgsAUnhxiIk6tqeJFmgVEB15ucEch3s2NafwWtRUldkJvphb7mAKZNdDCyXTifgtute
OLznjcVLOpWe8YngKSxjSDRnOky9Va8yWDsK4kcabVDlYBDY9ML0u07iV2LLKP9AFgztrUwjjDFE
dFWJsYIAm3fnEVnhQZLhOvmF5YpbXGF6BtGiQHhcyGbj8aUd3b6tkergG/RZBW70SuRv/GhO0jkF
NhAwIvHBObc6pdk6CI3Qu8LPyPLRor90OY36FJBLJ0Nhb2G0hUgJhX5oLjFCbZLIjxbI0QgQXTX7
2HI4BzLTu8ouKUR4G/u0lsYb52l8jEfN2ExLeNFwyTHCfpxMI62OyTcCakUt2hF6NC3xR8RTWRsh
sccpASA3wDjeDu4uOUckfJ+A58frqQ3HOyyByJosRuUnS9gScuLoDWYKCUxmWdpb45LLVIG8bmqT
sKYcKzb00QQ4EYkst+ZAqBOghjpXS9CTW8/VfTUu6U+c58lX6DXtA5EO2QvcN3KiUDB6xxK7pWO8
xEgx5623Duv1pC8hU0gJR3/UMUAwF+KyBj8fK2QojVA9DGp/oqqECHrEvkt+VbpEWY1LqFWSacRb
6dTilZeND4STW1tNbzZorRPMZgjGIo5kuE4w6zpxSAxrNiCbxRkWz1tOPittYj/S6gqbBHzNJxsj
Hz8dpnpV5i17vbGTUxVTo2S5XlNAddnvEYgkyDKZwZu47uXXoSvHzxLNtOtXmaeuBtNUWNs0dvnH
9O/f/f8v+n+TIoBW+P/v/6/i36M4fCu+bf3//Ed/Odiav0GW/TaB8H9bf0//zYZ76Qn7Yjdo08T/
66/W3/3NILdiaezxJ7MuRod/tv5ovsh70OH72ga4gOuIf9L6L0K1b+e6pmsZFoAEogq842z9vcsp
WlAIVFlr4ENvD+SVDngcqX0jlhkR0kMJkzWa8vKcpIY2PsaKFB2Gh6hhVuQFEFwcY5BiwOxJLDJb
REI91ECRzFi8obkYXkEt4BTi/oSX+82bvvmRELxgEt8MfzH24Bd2ebU68jdQlXeYhdtSvQTNTPwQ
8/E7Iyo0XxC4c+ZQ1AH2JizBf/5Ay13YAd8/0tYR7dkC/Hzx1VyI2L+/3cVF2P73fxj/qcWZVdGK
hSegnjPyXg3J2WAs4cw2FB1IpbVW74k8hy8yIv+gp7EHx6aB6odgK8LIKA84KzJDmQeHt1LIoJ93
ZifVjVvEcPpK/HlvogUvz0yjm3d2UJAy2hpknIJAUUIbKaKXVd1gB+cL1cO4IfuMd63JgdThRWWG
PkK8dUUFYJPUi1zLQ58X0skFRCD/EWA6Sq11fck3Uvt51/b9NmiZ5kwSRnBD51v7o5WJt8aC4znZ
Gmnec1cZxHijH/IdnLtDMgW9MdwYy2+uE/INYTAKzQfD0Ehijp0lFbVtIIEQ1KtuQiy4iRw0Y1dx
lZrVR3MYCW+WuB1EH1SUox6/5LZPSw3w2EAxn8n51qARmFQP7ckskRJdzymOQLQok6xeTMD46Ng1
LesvRKTvayYgy93cFADuFjXCc0VPr71aZrekW7dYz0IiKxWqnQq6NfqVlH8USCbqq6xawuqrHn+o
DdFmEKbVXDPEJVQ+iZbhJxHdJdpHuD5w4GhnyXN5w4MteOonfPaHHlcaJguUkus6lreRhH7s623N
S8J6jG9B2l3XvkSwjKu9PSON3/AeSaoV8aJMjvFNgzUsYBvcT0Qsz/5gCtM4hfjKRUdyFMwHZxIW
PJ045fsjivzk1dpERnbWaQ7pwsN4FWG5dqu5Oq1Xoti8C8PGZWxK2NimxQSEKQr00HDVSGd01iXW
xRu4sSFxmzXNmzmq6QHWSXetYTLjkEMYMJGkiITcmnTiappC+aQNjnGNRCa7ISctfDNpDvZYvtmu
H5uF81aE6fBc0WErBr4sWULt1c2ArYbrRwnG7T6qKpx8TCVJ5ya1zEPiVLfdrRnjAbMWg8OyGRpE
fEgVc9l8wBhFWNtWhBrQRt5T/M7QNdxottYJKxJXoVzx3cWUMOPXKZl6oncxhEu+Yjmp7uJcZwAl
s4wqM2SNtJQKvR9RwT3A8+frIauhRvtJ0CDKvHHOcqi+ZfWRN8PmQn/Ppkyrcgy2rY6n1wteduoO
aQQbgaQMXnBsVqbcpcwRTgI2awWo1jZ7NKDMzJPAVDe2Jeo9Pe+kzlbR8+pJceApuG8k88pgt3kb
pRBb+sT7MNfsRVOeUKebzUNKrID2pPUkgJ6p1rXmZlLwBIletDh+53ycvEcq1zy9C4YE8giUvdrH
k9Y6zBgUDKt5ynmXlK68S6WPjP08L+RFVDqZyUHmopsg7JvdU9VIPcgIYSGnSuOLK+E5Nms5LJui
axgcEXQCZYLDvDQf4l6DBe8abiRfVOb25ockYLjHMNa4JMSNBm50LhW2u9hUoGwLE7V3grBJXhuj
gZCxQh/ZfbYCt0ufG04I0iRUQLLhB7KbC9I0VKgF3sbJQo1UTqS50AxZTse2xhmOMU5jXCfY/Khn
l7I7/SKcwiTwyJ6Iy9zkOnXPh5z7Z6Z87OFUHIIC9IeysgRBP0SmRWgOcuAZW4g41KHVz8z3iK64
LrD+faFHDfxyNu6dIVQkj+Zl/4gwQtvAYoqQyyNws3qgcRDtAM1DEGOhEg8jckxjEuQt5WKvtaMc
kU8ktRY/h5Hdt1u7ErIg+aKacPHLqC4rQIenFicq38r1V60YsCUoGM6lFM7EkIzK3RupGX7K2sD5
okKilZDvFx+6TJ5xNq2nDXEG6laWTvgqrKHY5FxSa5iX1h1OLMWrQfb21iz0MPCdmU5Jx3zixgsR
XjsV3SO+gmg04yrMHs2kdUCv2m47ax0JE4MiW62BojDkY/VhyOb8LCBibwgUym451qtX0J7ofrCz
m9HRVbJr6tbe1lOt0ACWxW7Aeec+bGX2OOZ2GzIEKCBhcoFheVXP+P546RZND9ag9Yh5cOY4HHuD
VT5w6VQvhciraJ3MbbF1Y718jiRiSoOrBzRbir7wpYMVSSUh04bxQPZ64LRf4wZnjQy+296ck3A7
wli5FmHrEFuD2dQEtZJyYN3i2nKq27zcuVkNopRkVnlwImVuQ2HcJkFZ7Qjw6dcNn/GFgTUxSWgE
5KFACzBsJiYh13VnB/deFcmd1s7EwmOt42uJNrvbaZLyWou6+sSBPe31opgO9Emk5eBkgg9k0/gd
9CK/BnyEj9DKhyEe5s+6niUn7HTnU1M0aGx/XqH8UMwhiqNVA4LCFNmC9PB9fVKXuUV8HeNk1dHV
pQUKA320uIRsjeE+RN/yhJdis//5U9/JzyjEHEcIrLMWWZiDreL3T0VgGjnRKLwjkbPVRxQgHAxV
Z1Jj/Pw574ZUl+cwBJOUyybyvfem5tgzy771aOPsdKkwHL3hzF5YPkIFHBj//GGOrkPMpEBGMvju
VRrsYS2kCDy62QiwsbAxljAAX2OStfn5o34sZJEKQhSiFtfxJnsfoVDjP1lpSpdHC1+k62KZ8osR
MlXrduWpdeDF/ePnYURNsoGBcBJp3DsrB8Mt2bZZLo7IyYOnP64gvHW5MUTRUo208cTr/fkzl9f1
feXMh3MxpWb6yZf3vlhnZGgzG+zsIxwaqisHZktMWRJwAxdqMUexEchZvpYP/FnXEq6Pn/8CPy5S
V5Bmjk81Dbcp9HcfuizsWgenl0cQ0GY/jhAFlDGWf2h6f1f/FX4p/6Yn+dunOMQLSjIGUWO+WzVZ
YI5FQGjBEbe3Zj8xNd45xIL94mX+3VNgQ7hCQMRl4717iuwAk4XGZ4E0j+4ZVANwB7D+52/sb5al
IHcFRSndziIv/X5bp0wmoFeU4miCau8wp2JRDBPCzs0UdMZ1V6lh/kVL9+P5xZnOacLHsi3+9O6D
od8PpjGT9lErA/liQOVBED9QivQZgaUFDCpzJduZJfLzj/rjyeLiJM9wnk/rmT/sCA8yoD5XwkTN
yO4OiHQ+dUxE1nMCZ+3nj/qbj8jicLDMZ6vT8pvfv1UHpRKPyk34NgvDIzfK09x2yN5sFszFJ0Qt
q+bnD/27z0fIhwvBQEjEz+8eOsACtCJSp46ZrJt9kdvWIdPdaEej88udfuEKfL/VCVB0MEuyHc9x
f9xpkQuiy3lynJsWmDkxcoG3Eg7Ad3j9NoTdZqjMgokyWY3UdSO1Vns91ChitjakXJqLUrxBTGw/
GxBjqDrnIotu3FRW2S9ey48rHPKE5ZiQ/0xJxMuyz75p54tYjDEyEFZ4bvGgOIDUtRhskQiX2Cy1
xKOs//k3Yfy4dz384KgrLYI58fR5h1qEGXhJwB131FyNWhcrCvqHDo3MZ7cxuDKxMFvWexIb13Wf
1R8hNs3G2oo9dVe3JjlddcisAvNWOIIdfN3oH+96D/kKaBCbge/ufeqEjpks1ibs+nx2Kbp1kbwa
oWYd28wqYphS+q9gnB/WprRgtyx5MCZLFLHd919CjWErRf80H3Gzst9aONHYaNQFy1RVdOM/f/1/
9zBwI0BbCX3mh7XpzoRChbU3HVWo1E1SoKaE272Ex+kVXdLPH/bDV80nc4l9MXRrufEu0QXfLK88
1YyqDfTpKANBY0lGKiuLjUiX+PMHme/EBKYrOS6X4kHw4SS42PfvMLOiWGFbNFJBNFF7o9PD9b7m
tl36GGAJ2p4qyANkYYbQQiNmz4qOxLEYAWfLNVjW6i6KU3ACbaRZ8lsDqjLMnGavaxIoC9TL2urZ
gn6MNW6Bu9EMp5uuQLqW/9ODWJKj5QkAU488hx9KobhAXetgUHk0Z5TpY9GXJ7jR8S7Up39cdfEo
1oDt2AC2jvX+ekNUY+ISA2G00aUFCZOMvWUk7m00PBdPOAr/Ej9cbq9vDkabaw2nLrY+vhQC44p3
31Ix55ZRN8I+ylrZX6Q0h2NjB97TBRCRTguqU88ZvqlKmb846cz3S8TmyfjQSKJzdRMpp1j0Pd8s
RjsLuhgfYnzc0RDnM7I/V6ZYJaA6skxcBAL3E/KQ1F4PZWu017Bc2IEWxLe92U0wxfFCnu70PgdF
nNMFr6kbZ2ks+oY/X3iXTS7bBP2gEd843aTB2SnHWOyhf6UJwKVrlbciaecnwp647jQug93UNUZ1
HPCoZSgpW3UjRgU01gYpuF8KcBSs4noInbWLiC+9ErqWNmvdSPPbEbThupEdicN2LG/KydDmXekU
pPQMHcpe3UFwegaW1gvmmqInJBen2HOX4ldI5lo1I2mZalgXcLGPKCUMHxq16BE5GHjOF6u+jgUU
DgQsiLwJXCxK9gx0LryEKiMzPo+41gCKawn7xSNgFDAUeWV0M0yKPzv4pZYHWQJR7pCFB9FeDild
EZGZ/O1cO38Wn1hpgrx42VLX1BV7LSoygdUEGbQj5qRhQ+M+NcpLD7iwqrtKzXl0Y+VlVp6Zrw7d
bWu1fCFm5bC7SyOv0jvcd7gvmr4z6q2hS3WX6qZ7DqUs0zunMtrPqtX5FAhpxfwFs6Levmpqhta+
AwMQUaIe8w/56OJNIHyb7yuD9J1Naib2eVikoiAaMEa2MbaVaisxJ8vX4CAgV90cAYS7+YSP+2AF
/EQsuwLjE5rd4lCrpNfuVRnz6DqdubU8vSC8bhVlVmt+KGC7dHdGrGEBnbJcohv6VXQPxuQg4MSk
zT4MQ8PQcA0RWvPnqkB4IE2OcDGjzzgWWMHKlemMpOramMGPhwipAMENyhjia0ZzYFpu1bfzTmX0
sDANPFDGsNdV82AUoslQbwgWWBG50sRmtOFuuNQBYPasPmQQQA0RRKvoaEgHYVQAEOLWoG2l+up1
c3Djzph6/AHBiQxC2sqKMP2wYb69xdiVBZu2b0eoVJdthYPZIjvk7B0dHEXeFv+lBnB+Mh4MZUTx
HrQXbN7sbI7xRgpWUe1KOrMoE7xXs10wcytp+09TjIXGVsXg8H+MZiB5vgXCWgqJ0Ka2c0vHfsuN
ZEFiiV3FnSSh/UGQBAJ/uf4c2QMyRmBXzllgzIcpFNTOZIsSUm9POdYU8y6vNCYNGSPKETupgawH
kqTD+LYtan4RA2JVs60ys70rZqNWr71yLA1ptSPS9M4tPdVfCZVhgZIkhQ2pK4inL67GJGOTuLVp
305GBQocTdTGFvtvdHLuY8YAOBzD/FjWis00B4KQ3VnOM4V52mESTfjWYrSG3yg69SCYc7B5LRMY
TTctaP2UWSM+yYiJXCCJxMYwl1ktUBsIebdQCeZ+SMY/bvx/z0l/OSdl13xTs6zfurd/YYMWd9P1
W/7lv//jKi6KL23ZfceRNo3Lv/prUIpxk4vvJLDlQkCmjvm/QanzmwkGo0sYz8xCwS7+b1Dq/Ybj
kYX6E0yI1s3h0v1rUGrhBOXhpUlXh2aVn/yPBqUkPn5/f+ueQRNswsZeWkXdNN5VqhZCI0KhCyK7
da0kHh3FFinjUBgDHDYMxSDftqDeT9ZQNVvoeAYmHVVnfVEqg8+Sz3HBnGlqrxAh2B4p2XhTPqs5
s+0nw6O6Wo+t8QltYfiYK1RRcKTE84DA7Qpbig7OKp4LuCMmAgujSHPI+eEvfaiPXrXTkijdL2yh
k5OgFsmVuM2azvqkjXgUnJhGKVxEpNmdhwQTi0crhVN3bud6RhdJWFqPigpzz8/JZXhrtorZGFZq
aI+384T0fE7baW3BCPUjx+o/jgnqB7XqcTu6Sq0YnU8NI6Tapny397ia5NK3TAKXNlUWxI9GBKUh
ZP41+w2UI3nAnQsNGsLae2n35qGFV7EzVfI5oy7fxE68uDXVMenxwPq7xIwfJiQkNzJhgrnnf7Gu
cA4IcsxpEMJ0hdU1q4b8pU1naG+K4KKVqyf5iOYQpvoMM3BT0/pjdogqZA1QWYvNTJt5BzNEXA0e
8yijg9N36D2vpuufveBpzl3nvlpCiaCdQhVqgs7S1klbiWxJUuNkJjg7eRnQaGw0yyRsQEKsrpsK
AlOviqP0ygzLfYdBeJ8TTkxlEzAbnoiH7/oudH0trKKNE8v5ri5CO9Z3Qch0JiXxnckLaJHZjfuJ
eKZiDXg0RL4d1MnWxQV1b5Pm81LNsPJXc6vND17mZPYKYzsn3tt4W2ZoFdy+eAzJiCOcoOeOVRrc
pAxPyx2zkUlvD0ixinxF6qeA4EOMRBPyzZFpIUTmbfLW9k2EddezCMaN0oNiI/ERPoBd37lRIDG+
JhEEbt2Y+LHAhcImWBbZlAcTrUf1vcpmDWvDVpiYtczBgKODCxFYcx5ShVuFMA9h31yJCbLoPM7w
QMslTaf2EZDvUPMFRxxgtwWV6aOmRbcKy7ZVw2O24awwKhymj4Y+YuruxOSmD9M9aHp7qFE3b3A7
SM51rumHStjptgtq8+hpnPcp5SxsaMwZcyK+jjZQEvS6Mj5p2TQf9JqtacrMfPQm87XoSHSCPOis
kqjTfBvj0C3BSl13xFAuOVCVfWqoJo5NbIenmskEIUq5vsGPYsf4zG/tqt/acL9SBozrONeIC681
T1tViORJ6I2+CMQ/yIExVmH6sJK1jkbObrDlwP4OwXc/hedCkI0EBFvtUHned7FGojcRwxgbCkw1
m8S44bdPTomYNILEAPoPEDxIFM3wcnLJUNk6bLZ9XQ2kLnFBYq6OYVpdH4pR3NdWdpe68Xk2AurS
Hh9Fc36IZbcr9dY7OgsxixxPGhWSGnRI+Dh0NKGMoCrbj21d79xJXSWmBuVN9BD3qqzbDMFMNE5g
P8E1BB+Azr028uxLZiObNItRroF7+vtYK66gNBq+1yEjQ1DPIRi7V3aFa26SKyZJrmesyHS2b3VM
iDa5agqGo8PI2qogI/J9yB11T+trkdfv3eZ/2Duz3biRdFs/EQsMzgQOzgXJZA5SpmZL1g0hSzbJ
4DwPT38+2uXdrupd1buBfXOAvqoybEmpHCL+Ya1v5e+rvSAT0FT3ZHFcnoaWjdkc6fKSuL3EIqWT
PWWn4i5OmrtRdjtC7QJnrcrLTIzCW76dZtkQ2TVg4E65qmvNuE+1xjpVdZ/4vGCUNHPtfrab5EVV
OsoZbf6W9AUBZ3ZHi5I2uYcdHO0ui8vTsKT6ruNYvyPWZ4stsNxjJm30we0da3A15JggkEcqk+13
mdU/c64MgTba0ejVei8vUhtIGOizfq/yQoVq1QxstMzkXp9n99zOKuoGpQ8MWXzGzqz5rORulrkI
S4BoGzjW9kgUuAeFz+lChEo0qDIEi6Lz8MieS4wUC33C7dBEWG8EwHnZP2JUQUtXrNHDlE3nWmla
rAC9fELW8mQCBvByZXzrVvfFimHzDCZBR4CY4JPl0IG0KcT+eKwsuXc1iYQUwNpFE3Gzn5z2vQTF
viNhoTuovfZYR3bGGzhjk1Ek+XhlNpN6SQRyQbe+zrvkk5VpOLIBNaiVgZcA46KluK9EIbF6NUw/
287SWnFunU5HMyrn+5mXDoH9GEO8sVbnNUP/+JKbjhW0us1HTSG1jRRseP7jbmzAizpaH5pjo10R
xut4zVinrM1dgnayJXf2+Tysx6TqD32NWjeNsj3OQTK1XaVmVakQfZHl/hq5tudM2LKR1A7Gu6Hw
emHwVZzLQlzYXVJs5la7bc7Qc9BvTyOBLNJMvtSzhQpcG67ntOFOmPInYSBmh3/kjisXq3Tdndb2
DyNz0Ca1i/cRZKzrLC8kaea7kd8H4UCV4cmx06txwcbfFiI0YFhofmya62XGagyXICIeZqALuzJT
Mw4XRV+8boj1zySA1fdMj7LSU1jO1jvkySVCZr28jZWxg3rUYj/HLezXcPgOS0UosRCiDsuhHq41
fOKoPDSal0EFI6MrT4kybdczRoTKcj3FMS+TamufEGuUN2pcj3NgLLkBJmlZ5XAPh9o5ul22nuZR
fzJmtf6CYUCJD1GBNiI07UnvPD0XEwBtA0TygXsWKG/vvhfKeCsSO/V7Y+rvEcfeTqWi0EAqd8WS
DDfZnD5vUPtwmK3qBLLsGb1u/jinpGwoiF8YXI4QtPPmlePVOEz4XN4kSvMdOqj2iC5Y20losXsL
a6rnAIH2i8zgl+3Gz1tg2K5UHeUco1b6VAOJ8yCUO9+sAbTYwBrfMxM9f6sce3mwJ5KMssH5rGdm
7cMbtD9hoU0DJbJUX7MT+YjZXkVPwfDUtQHh6vpcBbOxfYh4waQHKgqjL/tvPtc8vJgOZlfIj7rN
viyqYt+7bjk+6924Q3acXDC1mqQTcmXbshYYSdLWSGiKW8Mjdzm/6ta1wvw8kEfTlfFZaPmhz6LM
B9qBURQj3j3iiAY1tJMMd3DZnA233Dwrq3uo+mV+JG4YCa6bQq92YUBdQyX8aDLnndM5DxskiwE9
3PCUIoy3YGHva7ddAtIs013Env4My4cIIw3PeGJqjF/IpNFQWuiocTSzuZaiW72875brwiB2Dlfe
DHGpeScpU/jDnKfwiHCwPXBAdgjGBj0nqLWfkk0YHaOrKIyMy6tTys8Nq8srCAVmSNxW+kmdWn2B
ypA7iBqMRX8oEl18YaBifTHSEu7Y2scu4SgE5DA23zH3ykLN5bBc2bBRAI8nG5g1xm81KHXtJqJR
0fncli2kTtgWQUHl4ScgSOPExzHEXPKqRSMRZsUYP7gKhag4U2j5BViI1l2PljZ9sMay9p1ovjBE
abyCndluwP2NQKUikGk2XY+Lcs8rdzKl0Xuw1Eh4qioJ/WF4HXuj97W1JoYRlmlg5lXktWTR+0pW
wR/9npRXk5vhiPygIzbwklaOp1KddlGrX2QidaRCVrvPMTRdpUmBlLBn55QRyLesSZiPTXvfJqOx
V8WXAYV/2KOJ2MkiemLyVHg5oXyRYugBrIQ66MzWc0YZscBdyh0y+sNa8t4r2rnzWK4Jv1LK2k8x
IKAxajhSMHsjokRM38CMW7PkdXL7axKi3VB1eJphnTzNFUwwon1RB6XF1WSlSyCFg5BupjxE34ZR
KLZr7sW8OiILv0c5b+zhUr3n5fCEsgbopUWeCD4NSmYTRzVaSOBgfVAbC1FBtdmelXYesegr2icW
byRX50XxNPcdQxQ8+WAlFIMFVQu/pkIfkrBUxRtSMV0r1qeiqVFFodXy0ypKP7JWBGK217sVAeeO
/A8PtyQw0dmJnmyRXzfJYFxaw+193CLfKICxyyfdTsi1QuaNyH02RuSOXRKu+VA8Ie/GP2sMcdgY
pbszSCul8HZMb1FkTp4tB8wyZUXoqmZzsZzoi9q1ceBms7Un+Ge+axbkkLhOhY9ZkMpH1O4NfPFL
OS/DRVMrNPPN5OPE2eYm6nIhyu6kEOtAQEoFfnscWcK79nTN5vejoueAXPdZc9a3uLb2mA8hvfdc
xZrMUNesx8jJxh3KtH2efFOchjAnq1PJI5H1ocna2ybVgQMmHJFJ4/gIGNSwrmlxEdTpuDTGvYbt
homVvAIxxSUqUeFnzhOedR1r8Po228N7NMQkPWW8fyr9bujPdhU9VSPmSVqq+FUh5Rk1LbSadF39
WLevV9d5ceoqaF232mdckB4oTICowBY8pVQJqjTqOzlRoSmdVP1+WEHVZSCLLllErhn0oFs4baPj
ZcQmci1IbDYat0GD/KBOwsVxuiOGRut1aZOvOoA+DAjT4sH878iHMaAvQscoPueVLKpdmoriwrVF
tutc6TlFXtXaUNrb8m5CWnkYlbnxAaRme5kqcevXGsAgv8pY/GqTQKrHAJRGp26epsHJGXYm45HK
Oju6dlLuDbc0wppEwKtJHaywLYfHpV1RVVfujUsi8G2ZKuKbmXbD1Zqk1gm8ZHvQ8mVL64mWECtv
+2iUSxU4rfZGHy/PpBTR5McqQP54hPJQxdc6Uzt/AKh9ZmwMd3Cd571OHnBA2FcVjtBrw57NRtAC
Vor0Et0X6XxBjHaQsDl2dmnXk1I/AEJFVQdkdkBiXEt9pyV5dGMhFca4sHxxCkbxhWYj3M15xihs
z+WQl2RRLEcSv5AuTuMFCR6lRZcgRs3cV1dV06BxcKjIIkGYW5slpVC7BlPGt+/ciZEijZY1U/LR
+YeGBompnzWfPYoME+ikR2rHo12UqLXzYgw5rswdJzq2Kny3uxxorEzqGxoq536QirGnHWbqos/y
85i57oYdUrMz1zU30UTHgIXFvSq70vFq4joCLbJNb8gKX2Hs7VWEGFzZ2Npw3uTpocsM4bdtLYmA
6NSrPmv6Ewalb82K9w0plrf1F9qaXgSn+26GlnQrW17GKgPm42ZglPN88hWUZZ5FxFeQoem+mgx5
m2oIHLOqOMeW/QnfVUd2imj8uebtT3RnWAp1H0/MPMjboJ8xk2WjF/KtEG8ifuy/rlWNmrA/L8zw
MdZHTLl1dMENvZamE4cKucSb+oRfDzYKRBQffTGnsqlGh6TK0YRntUnhspwmPqn+sBEN1aHnjDRF
C3t1/DLa8gtIuKNjNLdQouZjinc4oI3EjNZ/qqOxBA4672i3eCcz6ff7kXRLPg3qZRWDtiflmVHK
ysXL3BfltrhfpHJ05LBbRyvzmwY8Ks3OWj43hsLoZJomJ9SYM3N23mtLvPAbkemSWRPdlzP5cUtL
2Cuqt67AcJgKBCJKp1MCJBBHbPmFVAf3TsYKL6Rj7pupSQJUh+sTqopbe3XB+NZCw06vhn1nkiHX
ttLyKZYVmFj2gtvXlo9FlHx1RHPpVu0qc6w30nyYjL/1gpzJ3vnWjjBXVCdddqUgXbMr3KCRpS9k
jVOxGb/VPUELuZK9Jo2S7Jpt/N9hBc0wRTFYcZiX4LyNg7JkHpCIldJFRq+ykrdtwgHtd0NrzUh9
DWKzBwIqFep60rhiAv2mkcZ8bJaWf8RNjugddKRaN7uym0sse73Nbt+6qoHYQljxLTmzv5mzfAiZ
5KDCyQfTI8Tabrihl2a4Zqvc7g14s66HTYJUxLxhCcKp1pPrLFqTgMGkSdD1UpX3j4phFV1YOCg+
sZRmU+vrrNmqK4s+YeH40IY0lIYrGsBjPEdmVDN3gDClYrd1jC9dNttZDwrd7Zha/Fg5/2/P7Pdf
q22U3f2f7Ru/U1xwziX9//3jH7sff0Yrtk3A//CH3fdp+N3wtV3uv3ZDzpf+UJVt//J/+pe/z9T/
5TTedrAS/Y1rqSr7t/JPs/jvX/P7LF6oxm+siclMRcOm4lBiFP47rwQ3C9kLnLn4kgRKFu0Ps3hV
JfRARchBcWxturSfs3iDoCqAtTa6TVRrCEX/nVm8of9J8ICKSbUE0VeYZB10oc6fVuk15yPc7wU2
EXWG4CNTcA0hXjBBJFvZcrCxWJQceDFIns0mcIZpr/g5L+lHFzEFIvS7IJ4Gz0RDyPjacNZVnW29
rwBCdyCb8G5Ds16uK6qb/Dldjea66lb1Q+rxDKl0yObBU5GUb/j0cdT3qWJVT8wJbebZjTuOJxqS
djq3tVXuEjalJOJyHzMDtqD1slH1xRD1HjfOtTosderhSwFZLMtVC/iMvo6Dhgyem/NojLO6+FiJ
xVfkLHwIF9wdoetECQz3qeRox2eannN27cchH+yD0pL4N1aF5COUlvPd2Ch7jfhUnPXu8wTVcZ8o
eU/hHlfbo6JDf57NrkbirjM9wLCQQCRpD1ubLARXLCmkwVDlkjIfxYjZk8670Ru5AYh6VSLOBI9X
nmdZXQfBrZSaJ0Cf3W1Hfrh1tZky33lGgMx1rozax9Wq1yP2gk4xruw2nrPdRqjAxgFId986dQLv
etamM7QmaMn5VjMIoZYhQ55iJALBSJJeP8h0TlCtMEqrx8G+WikR6bh80QmhzTuoxIOkUnDjFj33
URQMvMYrZLySUSeVMtKg7wt1266DWjMBZ+qauO86vEq0J8r84ZZ2Lb+5dKrfFmi0k37Rys4scAjQ
94VWn27KB3bu9ksNKdmAdOeO14CkiQxkZLJZlzMcxUs+yGNK7abv2jy7E6IiDTdl4BkReHrTLYxs
1DSVvC0pXoOlJsII05M4OTKroF+r5HOmabYnJPpGpPV831uDAZZSyUkxdVvikAnLjE+O09vwXXSe
bV+TToQSXeXWy/XFPBaksoWru3ZvlVbn71rfCJ24aPhtXttwe/RO5NBiAbZjTozJ+tTpjDkMPc5P
sqC9Pxjl8JpIAwfuWhnmrcIzaG5+8vg1bg31KpZGEbJsUvajbrCs4Medc0uv92T0zHclPtytV3Hk
jSEi2C6NQ1RTpqkEPzIn5KrXOqr9zCqPIyjES9pHki6pz41rxB3rqYxW7mqpLkE2JG88RnYgKoOv
IY8vVtINiAEM6xq5L+6qOYtekzZxQxxU8HukbuyyhuipQdj1E6KTCxB38257Z99ExCaD3tFZbDTi
vEqubmBuve/QL2JBoDLnGajVb5VY1JvKzOKXGMTNVdsYODwIujp0OZfqklrxXsox2yP3jYAr192H
NiGogVPuPsSGYnognbRrqLmfVk0ljFKyNmIgdA2exLxm/KgcpOymZ7OBtOfJbJ4YD+raZ5IGGIcP
eMFib8pV/d7CRbAT+Dy+KbZD+97zbIQZ9ITjgCUYSZ3LXi1CB6wMS+N62WgZD7U+zeRW22P1bjhL
/MhwIVZxWbfmF7pl4IKsg/getXLEEYQhBVejBzgxP04qg7RsZqXjgEggJQJ5il7GzmE2LfiLoGQd
b7AoqwnOAiRgD316JVwINX2yVS48P4/d3NzxtmbIpC1kVCS4MrPIJfcyqR3Pge92cloFdwfoZedj
tsrk1s2d9DBGVflhg3gIchWXllezrscVXRnw31UBu1be4zJ3jmxX5yDj3f0gAHMXnpgWjcmkHvlT
T62mSsyos8kGx7ab9CKRW3rVoOqvVR5PXpEMLGwnAaMHvb352XQmF/lKvd6TopmCuGmnZ5p2uBW6
rM5aDlvBG+35HbY5c2RN77/FNII+3nGI9XnSIT7S9BeNhcnNKlL3ZgR2e7uUZhWKnJ2tRuF/FSmT
+mCLds38rmkzwn0roARd1ahvSFIAZcxDdQ8XseoZGSesWFHKeIbo4290A+qhHEv7s671qxKsvLV2
K0eOn/TLaHmggaagJB356EyMMGxntM5ag9OfT6QeGrHQntA61lfOZCanym3r20bQEPSofnlm3WT5
mi6MnU2m6NJvSNULOnXJ0eQI5iPRjEVOiFE7ru2yDD5ina/QVvSdmCsXuKVWnVk7SB9eaXuN52+6
A6+yG5bMPTesqlIiuNIkAkWoZOdEFU1AXyRf826E1djl9dmuHdZ3kwBShKffvTdA2x9Gp5+P1Ryl
hDhGBhA/8Js37Vhnz4VbNc+xU7a3tIsRgMUovRpmLEjJ5KxPojUWglIruV8oH3cRxBSYnyX2LYPf
tvJBSar9scxXQr5ie3jCCK2SGG50ZaCktJOWacDVhIh023Q2bZDtRNWpnBTmb0U2LVemXIoMIgQ8
Q6cydJ7HfnqBf2MCOGExxSKGLS27lfUkUmG9a3x/xa+iMr3FBzBRTavu87KabEOMlYveISJqw9J2
aWilmXUNDad+jOyRdaqCUjRjn+akRuBM8/XQVG3Y1XCK/yNV+SE4+VfFMWLZvy2OL1+/tG9d9sfq
+McX/V4du+ZvukDe/qtv/2d1vBXOJjWz5fwMcf3p6Nd/o2ZGxmIBdUEWv8nmfxbH6r9TDLME/ZMu
BW4ftaah44RHZcwD4+9/kXaSra6oW+bztV6s7pic16zVNN5FOlFcS3mNu9ZY6oIVPs0pB6DTeMQY
TI+m01rHbu2jh7xwotUrefjnllTUG63trOsZjRfSAoSaCM5yyilNb9mErenwYnRFgR3cbmQwau4Q
EnecXjSk7JyMbcxEeiT/qUa9T3i4qV/6uDCJylKbUB2d4jbL1PK2n6bh3i0tphX4ybNPyB6m0+ZS
G7wZi9CLCunp06AmCsJIJGT3eeIU963Wf7Lgch6BqsxMKe341oLlvIFv2/vNMhmS7mjdrBHUb2XS
+1NWUxViY83QyYh5ZyQworw0a/LHgS3im20XzSHtqggZw4qEruEWv8W7kTw3RO4sPgdKHejxqIVu
YlP9mU1yb86W3I2qAZhPUcv5uo0nbvmmeyryFFkaBSi7SoOK0lf1en0s+yHzVTF/yWaSyTwdgAqq
6jG9btJSkspem90rzn5KgIbX8CnPZHFxpjEJlT5ZT22BgspLqPmDfHTsTbHHqkJGSroRB+VByeMb
pmAyRPZDcEFiMlPAW3NQp4pyIoFCB5Q4ZdVaWFCqMQ8/cDIOYYai1O9Zut44jO8Pi9aUZ7tRp2sO
xOUA6lx/k4ZenVhG9Q+WA9yVY1DJdhAh2Xi2CZoYUlSGM2o/NWyErQQ4Dcs7pVf1h34x+s8otfJv
i9apj9o4pIFFA3RTdKZy0WGjxabav/Bcgb5p5tLlyHWKF71Nx1A4dRmUnNW7qcyQmatEpSp6O380
U9fdiL5GcTv3s+9CMG88yRsH673iuu8b1b31m1awDFdWHdP4zD5jZ1Bd3G3Iu8yz3Ia84gj8VqFW
jABxObC2MN5GbXSuvlvuEJnVF6MVQNdKlRmQtuIZ72Jy5oTizruR4ve6XtGB5nHtHLhC86+yjOWt
WiMXTrN4vclMWdeeNCPlnRk2CT9R3Ak42JPFwhzf33BVppbN+ZUkp5S+0sP7LYNNtPjC+Fh9bmc5
X1tuBvDK6IZzatcmoMe6Ge9ALK+fwaBrpqfk9XwFeDZ+BIpr3jiN4dE2xftxtMvbFFfvvQa/cZeZ
er8g0VqZ8whR2p6JogCeM8b6wOp6O/M6dqmTlzoWl7SU0VFj83gElUM+CUoNBtlUAHS54KGKTxwj
NXVNDkE9btQdAZ3mDi6ferYTUU4bnr72KbecXYvY66aIi/imTQyN1BdLf83THLobn+35uYsSOyYR
YFgeLCvTYx8an0L6qUgO1JfFaVjHEuKVQoirPxJqNoZlTRUuI6xbrC/LrLgojPA/2aJsagZPVQRn
qWkiTpK0XoO1qD5yoQKGBzI6n/XVLrjlMzMlUWUZlU/x2HXuTmLfixgZxDO2GiErH3V3o4Uzoyok
BU4932lwTZ/bLioH4FBaWzdhblWmOp8Fm8KZrFQ9LgZsxFQmMXzBeFosJ0YsNXTqQ8SQc7GeIKPV
/X2vk4qC+gYnXXlaaw3Jlt9DsZzrwBi1bHpo5Rw776QjRPRzCXSiyXwq0KU29s6p2UaFyjD08mNh
zCGyPRqZtuXiYvLzvz3+AnTTVl31rf/jwOv7EOsf07D/n4ZkuqrjDvrrIdnl6/j28ccq4MeX/JyR
Ca56wjBJH6Wi2NC9/5iRbSamn/e+xr2PJdumTyMFBM/tf937uslfmZbDG5Ix2veS4OdQ8HerKfPE
v7Se/rM+dUuC58egTsVRBfGEB/RrHZD0xjyWba2f7aizAZEbJt2SQCVmrjnhW2BTG2bY1ckSbiNY
VDToCVZkDngp8v2gdc012TuD9gKAJbtUdt4mVw2SDQSBdcOxMVBkf9JHY3zps6IN+njhPKnx8fnu
6HAd1r1kRm4l5bgfpkXcD2SCfC7HaLxZsUDMIM3Lrf9fW2h9TdROYcoq/2C3UMCBqIyDZ9dLv7dw
U1RenXChEZWKLD1QFsDkxrJAgUxmZ4oPriHWIYCloX4hWpDMIDZd2UdjKw3cLXMs2AQU800EkZ7F
AnpUNSCYbsk2OEpmH6ulNRitiIGBE59V/lbfqAwnzKbLbQPwfjmCHUECUxTLrJwcHiB2IFLFt0xP
cmbuNLaOd64h4/tVZuNNk0+I6tkYBRirKO4jojz3cmrtQwEKuPGlUZF6h+gcurozZHQcRotqD/6X
9tTXdW+vdTAR6tk3h0iY6bAvIo395t7huItDu8WZqgbAQtpS9TOity86fIdS+LSAytHoRAWNr44b
FDzSMpyyBHLq5ErOYVvnBnQI8Ijc2cxSUbqZaTTOl6wZDRduRp62LiH27PpDjj0n9gYdm1mMZCyR
EXOSRQnpykU3+WaH5ZgncxjtHuCcMhJD3qiWXR3UbhLRlday5Asaoxu3Nw70+HXGXhIqs5wAXBQW
ePpT3wM4VS/EZsleR7PbdePEgZtNGrrnl5iBprZ+5nBdyvaDYIWeKHoTGkoe3f3nwPufxC7reI0x
I//1gfe8VAUkq19RZr9/zc8T73tzg1KR4bumcpbRiPzse4TY+h4crVgesdRysv48/zjkBLsEZ3Pa
Wdhef1kKqL+Bb7S3C5nsSUxx2r/TB21dzi/uOpX4Y3VrgjAP0gKh+//j6RcNbA6RwE2XofgACoVX
5ssvz8Z/4+3nyfrbH/Cn47Wd9byoZ36AIy2PdoTovzfSdlKX1JuPv/9R362hf/hlBIElLAdBs4GH
+yef6sIkOzexKp1JLsXEVlMTYSy0FgDpWtaYr+TeUTckZBn36l79UVhUWMcoM1RdbeLio2qQppEH
NxgJhsR91MbqfnHK4WsKpSEtrjnNtxm8us3j8x+zeWQZCys5vPePS9OHSO/NUwf+9FZC00bMJ1kO
I0ja5v/O91UAsBRl6rxp1NmOmnnRJNkDavt4bH0LjqZdBTwIGKWpRS+AGF47YfdLn5Y5hygaNZgc
1pGUoLAYsZgWV3bPqUt/BdFRZOb0qlQqsjoFIJ3nwELy8Ysa+o2h2PWKkslNlIcJioRBsilZqkg1
GY3Kfo723Fzp7y7l/5RJ/2pcwgCTYuavT42bJK1+PTK0H1/w+5HhqL8xmdhWgrw42x5R/NeR4Ri/
OZRDwiSH72f99PPMEL+5toklf0tk5z/b+vH3WYnu/LbNObCxYdnny9kx/qlG+tua6U9+cAgFYDQ0
07SFzvHzT3vEaFJi0pFN88iajfhHTa7ZfbIBdBizjD5T5u6ZzM81rHG5hgKXLDgYNDtup85PZunU
nw1Lkoiik4kVz2Rb//JM/jcnzj8ZhomPV/n1eYAsY60/hxW6g9PiZXSNoxwNcrISgxGFmpSbRQAn
X8NduXdrUp+7usoM7+9/NqOpP553mxnLRNtgsWu1Ob23g/vXcpILGeHgkDbHKI5eioZ0lGEaUvec
uW1lBSBQ7WtNdcDQ6huRdjZcvD7kKL3Oa7l+2N/RtfW66Kc4p8bM4OIhqt4gt21TWXd24tD/I9w3
j9HGwxW1XoeGWqNZRW9JqVaw1jXGrrhJtEWluxRs/1SnaYBIUwYHw0AOl+cMAFQ9HQwhxAZL+8yA
GDVzJxFGdE51ZW/03rbKh3sATCVpCRvcV+k30C+DcTfxceZKH5qw+qy0rYIu2n4c5hVKtLE2mCdt
qy6R9M3xTkHyTPzERhZelCLyM6YMnlx7wMOrPY0YnEiU8uukRBq6IYrL77RiZQMXw6SMAmuDGTuI
hxg/qTlAcfU775gXwDo4xDCH6Fut/exqqa8YFERMr7Xm3h0Uead2iMsCwgVUtGYqWPcS8BFOj9nd
TQNjk3DUCaX2Uj5K97i443lL+oTTvBpJ/yiGKkF8YE/DEegULNxSK/v7OR3guwt9YnOVWkINC7iS
jldGfQaAm/BQocAKWDdNX6silYtTbULMCPMdNjYKzxqR1MHEnqUgX7VQw5nmiy0XhwxUq7zNynYO
u7hhkTbQSiCU2TDWsTqLEKZiCx9sMm8Xcov2MPohXyfaGOI5ZYpIWC6fVBflLKTsleBDHXk9/OxV
QtImq85+S+y+PmC5WXduXkPcTttqDRHYxUhjJH23T2k7A+nGQb13NnJ3pDjziUSS6JOOxeLgTAn2
DJypyVdjUscb8Z3+nZZ28RWy1aYhXLFcN2aKQ8plScmt9x0gbtn4BgI+ew9JrEj9gpRqMJn1RNS2
D8jx05nMerusRj/Soyb25RyRFOQwLvsoZRKlTN9auUWTTx9ZNhI5NGYJOwMPI/OonlmQt+kbl2CO
yL4kneum60i9X4d147TocnyxwKtDNmXr8oa/qh/wLgxzy6eiUfr3MvoemwePD6dAT5zwrkcRp+yo
DpbzuIhywVEHGH03jMqaPix6tSyHZUR14ytRice+KtsixjNOovVmumAyhUGApEawnKSVxVNGMltD
qlaS9uV1m0AVDBpVr966CiO7aBciW+BXVccFLtc9G//tMEz4/TMsjzdyHeyLNkBWYKbm8tPa7Xdb
ksh8aKOVxLXG7KKOcACje+5Ti5QmRoE8+jmmj/gefoXHmbAt4jk/T4yb4YebI+6mZOKDvCP1b1Y8
jNzDFxXhnIr6vDXVixtNcARqra7e2o5A+6BWiKT/fpQT8cTzRCKMtiMHl3M0U/rxMqfa+invQHIC
YZ50HI/EEyB9WwNuArG8mcMA1vXkIG3lP1kMwIj30SJiA8afWKfxpSQGIu08hTHV27D0FC1oNLur
ql2tS9MJHjEJKJUSTuxM5TYOw+DFaPVmKRPIuYj7KJE6Iec76PjajQG7sPVS9vM3rZmzjy1jRlAB
dsARYIfdax5b/qS4hv9oo3zhEfDeZSh7LAUZlXjqGCZ6qw64OgC9a78qY4l4lScnc31SXbakBcci
kG5ICJsmisuePlcsVKE4Lm4ROBZ4/Ahg8DFGjbHLpq760on+SSfs6zi6rjT3onenu8HK9TxQME2M
e4d8esPbct1YFVRM2AxTRqEgpuKc6COwdEVhGZEgw37UsmEGtJkM5jvZOBZeEuRgYTUhBtHIdvBz
Yc7XRk7fzVYjQQMGSYjMcoSxc8NYbOfMrbjSkbEcXZpGZptdpDxm3DOQKHR3y+lGMe6JprA1Vnsd
rsShQu8NA3bLQAMUv3D6jZZsA85x+t0YRPq8wdK7DZv+/R79T+H4rwpHXNpUFH9dON5+LctN5PL2
p+Qs7ccX/l5A2ga0a41CEdA1MB3+7x8F5FZbkgnnaj9qxK08+llAar9RNm6TNU0XjMPMX4Zu7m82
aLYt7kowJttKvn+jgNSszfT9S6dmAPEycK3T4kIOEcgt/lgl5bxj1qJWlwNM0mwJAOBzW5uQDC6E
sAAtwxwHOZXNOVOWqbdQaGhd2x4Np+LeXRuij/wkVzEZwMPNwYmCClcIIIjBUrrv9dhHN5NlLVfF
ItTASIeZOJ+CUSINYdcxyl6MYMW9CnJV77i17XWpe0+Du0HynkzWvSK06lNLkPVpkU1yoa5Wd7ay
rk+Rtvl0DWI3d62LcWCXVEXzEGct3jNCICFJi1m131YJIwQUSYVLqQIwM3nsO7KA8TdJSUl5SPE5
fVWEiN+nVUnPM1/zYi6VHAIWM8Z1AvgX+IvNMY18zGW3gH1K21UKJYDrxPkVrSO0/Crpz+PUKXsR
ScDMaoTzo+rHeUfJBFLXJmSTGRQCqXlmhKi0eEgxcrj4UGuc1WNu6k8O5GpfKDjmvEEDPlZaZJ+U
aFMPGl4nEkZ45sl8EKdpdYvbXtGtkJiG4o50zepWUmnf4KczNI9lUXkybcSB0lkp9KbEDgGIqcSY
OMWZSIBY3TGKZGHXZjUa3tJUnylI++uhMl4gFvcPokMavqd0xzOkKTKmeR+cbI+PSP8EgVALJVET
MDViiSt9jaKzAVc7WHQV+xk4mrNpjt09uw1H7izIUSfAv+q3TkFJaBTi3h5vt7li0BFcvUfVc2sA
NKzwG2j6RSjd8FksdfzUFvp8M3bSJODS2oH77n2TFR5nbl/s9XLOT/+PvTNZbtxYt/WrnLhzONAk
usGdEOxJURLVlFQThKwqoe8TQAJPfz+o7Hvs2j722fPtgV3hkkSRBJGZ61/rW3jPw7Nfp+U94zhx
kwnzSzIKejsqKhMnp5+Ilkbhw9TbDWFMu9iPDMX0ypCEm9P0SvGGfttrnbsOlRgPLE473PjehkzX
GMQ95WUhNGvo40MV7lM/tJfet+yDnrZ3g7P6toJCDN5D5saVi5w7L+MXhtEGufaczD6kqxGXjynW
TmnfV1xtATD8U0VTx6rwGoeqr+4F5AcYD0UOJuasiJuSxqexi226PKIQk6aRHPMh1l4ADkaHOo+b
q53X9c2ET5VAaIeVGT75pjXUEOSijS/W0HDdcNnCgUWx2IG5h81cxgnkVEF+jtMQaw9r03Ua5VJl
mYgq2jmimCLjCYiYSrZs+MdlC23MwunX6RhHsXfF24hlLJg0shoPpom08UCjiG4LKCdZbDwbGOrS
DaS15OS0unsvCdrHX5SYkU56mEPWlkJpNiqkFCceH6IN4VCTg2lN8CknvkTKPrRi+F5GpdkvyrfK
9DBWJmC5vJpTnk2q05S6aytylw9DAgfqAT70soGNPnezdGMN6WuWyRbkwPyjTye26daZagz466Hj
SMOJK4mi18JIoiUpZVAMnmkVEFHrs6hHQW+ntcf4rPDxqFBmYp2WnrdpCktm0X6Snnjtq3KU724G
jdx55TXyqfTLe1kd2VdazDrLMJOWWsEAp3LLj5KEK4RMQfhYZr3DOL5BEwhM2Zqc1DXm+f9Zqf83
wjB67lJk8D+v1Ne4+vb9vw5d/laiY/5w2Ry+/d//89s3/r5SG78Ypm5iDmDlNRday/9fqV3jF2bp
YgGo/Cis+MM6zXeA/nMwFTBBM9FnfjfF8OMQPj81I/73v7FGoyX/vEZD4bMgPfI78HsBfPzzGt2Q
JWgLYmKYEPH2pVNcUY9uymQTeT6leKb9MhbDcIPVJVmlff2SR7Z20EeOLWDbuSvP8VLPKop7fyjK
u7zXnxmUEW+uc7gclRgBhfbAnFoDEKuYNHebQgFbup4vdT6QKFRIqGps34C93zALueGOvgslepNs
bR9VZSk2GnoPBD7tYXqfXApex6BxazhkZdUQSCP6oQhiIB7MNBHpd47RWfQOjW+VGqndyFr6Y5hw
tTL56PKU9ZnCww3k4ItrqR1UrDqoo/LDz8qb0Riu9HdRsJXAqoB5hdX0TqRQYohaBm2qrVScvLGL
qNZVM7/bMuMmarxXrvPSTN22ymFKtyRrv4TN0jjlOStSzQCS6fIE8+FdDGm9ZEP+5oIh2+rReNXb
7GZ5BSSrIK1g+Uda09TR4TreWjmZNKtgRtRHbryiMOAxssarV9Kw5ZlOdGhz/50dgL8zYrGPIlzk
vVkd5oXsj/DMC6PrHDOSoxn3JlwD9ejE03WsxUtsZUfOY29tk75Vs30haNg6VDF0G8ETGkXyQdL5
TuS8V5MlCTXXnE9EdpwF4pPiYLVC5aYboeKFIsWHwRfe1IptQLxJsiXiqS2I2Jr78WeztIiLt94g
RanT2raS3BERwLtNLfgCUHB3Y6ffSROjRDyfDC9aomL6qXYrLUAH+LByvsw2kpssUyd2jfYexxPx
LxhgmK2nZ/xMtN5JJ8f3DYgGGM+4GhIkkdgX87kFeVVNYPVEE5JIVI+UQK3VVI5BGbdyHVbJGw3I
/gZ+BbaU+TRA7uIG3kKEaNwXGuJ/9Rrr1h9B4DkQsybSipQ/tHtGv49zY+8TzNFcqNY+KniPFsZM
kMmBlamfT0410XyFkQRLjmEdfZcrQc1SrhqzsFZ1pz+XkfHuWyPsFogegGryo+EOj03bPwqVfxR6
ym2dFBrlSOrRCo0Ya5qstzkHSIguGsc0Ax7Q5+tulM6FU/dL1ZTplqzJpYYkvJXL9/E8V7FyuRQt
5yVx22lPGHAm5g043tTg14fsr900nqg7D4d7MNvVOleQ8im1soMJ4WnfQIo4NpU90IDreAc1aNpt
Fk85OciaGi+tnrY66IpjEZO/NrXceqdk6us0tM7Z8LKa/QZwu0asqQIjy+UXjbV2s3l8C90Kay4u
EuS9VDTlM1D250Jp7A5mAWyFLCTpzzi8iDL7Sn59CDKVbxTH8ICas3UtJyqwhKJFraVfGLMcvZhH
r5LpynHpQtXiu7LCu4pV9bnS8C6R7rLx59hvqpzAcJQm4XHoUBvAv1iQSPrVs+9si6SAPjJV4Z0h
iXREJZf/nJrvlQGVpmuKGjlGhzphUkLnVrxvEx+BHqsgg3vOIQol/VboLhWOJhfdlLkvruZcerMZ
D+HQfmhjexJOdvzDovMXavgyX/vTSWtJIy3ETj76LjrgT/O3hPF2zzy52ouBmLbVNzIIGYcndnMz
h4bzD/r3z5MBj0cDCYxJBFCnAXjsz2sGm8C+dCa33MOQqNalAVICzCqmfm7of/+8flb5eaRFaXd5
MH1pM/rpkUbXVVYa1hWgzewN4QqvFLfjFGN7ABijqw78Sd/+/WNy/v35tbSIH7hkEICg8t8/P7vI
Kv3Yw+DEvsyON3Y3PJL0BW5Pi+Co2XmwPN88J/XQcQP8+4e2/mWusDxfn7SSy0GcMqWf5grkXMYZ
sbjcd0VLprcqvLsJ9Xy5XZzIMmZ73VfvY0duPxtJUqVUznIWLi2Mh9N7TAwhKudTHy14bsve+36h
Bbj/NkQ8QQhw+wbhCIEJAAxTyxu69LYF3UCqiJ51Oy6IdIoLEWstUFXl72ybxoKIxFogPG4Pf/9M
/+ISgmusm3h9Dd02F1PQHwcoZp74RWWKch+bcCsq/U7357tibpt/eEWXcdi/vJvCIK7n2szF/oUH
T/uQp/hLrlU/p6YALOZkJGKjI07QMeXTQullNzIyivt8mO5cqRf0erCGijn6aAbuy8tWJaVdckV8
6hRpjAX8sX+k7OJitcMu9rjd23VSYMjB7d4oU71EtjntisisNyqZsOLrLfTHTD2rlmW/NxNxlIlX
YC2iwkCUyUeYgA8qs5x3UXnVjtT4R1jNz17Ub2fJSUPV1j6e7H0cl3B3YBKBb1CnzNVA2/fznTsh
y6P1GUTftK8tDdFo3+yx/v4N+4s7jCXIQaLmAPmzf0YCQ7GtiBJb5X4ejc/thOLOhjeIrqDR2v/9
Yy260E93M/jaS/0CKDZGfMvf/8G03ZoT2H4xlXs7G66iS45F9U83zM9P0k+P4TI1BMTOv1HRfnqM
JG4ymet6ua/8od52CZl4jEzvy50+gSG3kwjxmUk/mWZextCHSVfmR02FX+iH/BV2R4mkPID9yFNr
jymRRdbn7lRPxQ2Cz8fsjCQlqMPZ55ZDra1tjQjxc3fOE2czePWTh8CycjovOogpmQLsCTS70C8W
IC/VW7M1YXT4jbnDiSVXupl8UN2SMdbMbgaVHTM7mgKEaDaoVJkq26iDkrN4MOjyWpVmvBHW/E/t
DX/xieW9oOwDSwTlcj8Tuxd/s6qmotwbOQeFIYYpmmDgpjc04zkzcVgxXUjX+eRdCsZkeL1aImpG
cStTruUwK+mnLPvtGM7jSjpGhUSmv4xpbYFTw/VGNuuytBmTlrfBlJm4HVruRFRNVZS5Ts9EDd9n
yAFAEB+Uxe7Qb3jCraZ2Waw/T2zESJnH9c7KRwa/4zWynWUkx/Upam58nTNA4NCwzBVh7u9Me372
63a4+fsL9y8+JKwZyz/op5zezD9fuGPU4HUbh3I/euWaLY5auSO/jkDhC+voH94RsFL/+jnxWIW5
rWGd9/7lM9kIa0IG6iFEmF25MZwOikWYHkNWKt/g/ZkZG8Dh5YCElVvSuckOMMpvqHOHog9+h+GW
D5emGJqNj963SvJOrsCMEyo3zhpN5bkPVS722e2rsrLWVt29F+l8VTmiq7ssxlxmkZW9heOySx1B
r836TdOX61RVZsB2FVRV6gEctC+fx8tZKItmYr6QXtijo0m+owbSW4e9JMQv44PywAsvh6CwBAM1
yoysUT8+JpKDpIfyG8wNRz17HuFPEtubBGE5a2BqYtzRL3UkrdcgqfbrZBGclz9oBf8nHJYLsu6x
0Yu22ywfo07Z2PHGRydaDhB2pvF5AieQN+yW9DC9UVCd1m7NV7foRk0KvKoEnHj2bfXeSgyN/QLV
zZObBMMzmGu24iIXL2Rrr6MlGPxX9p7GvKM2MKPFXUponw+wlPmRQzE+RlaWJBq4MPl0OKO8Ya7z
NcZ3fswM+zIQ/rTMdgqWgxFD92Q3NtSgEXa55FK8mC00oH+4cv/i481ex7Zh5tA4ABX2z5cuHWop
vGG0zM6d3skFXBmLXthf8OLZfKyX/dfnUbuSvrGVPju9z898GcvtNMKmIE7zXiJorTNZphuffm5v
aC0XxAYcOhy+5QbW8bTPDRqZByjr2AIYxjZlHr1Thenf1K0fA6VgXZRz7J9L7uXB7DIp0LjHpHJ6
Hiy2W3pr1YGjJ32gIuIWucfOOuJgyHoYWxVvCNnZg5uSuRy4g5KJubY0fgd+n98MfX8Vdp/sqtxR
G4Z91roZ51MRj4+MqqHvQUknCTC9U6JSw2+UV5fTwT5LnMvAIsIhs3+0CMIsu3np/r6+/mcW9g+z
MNJiBpu//1lhe6h6Gf9X8IYXJfkzl+G3b/1dY/N+sflRCHbAF5iTcYH/ZsD0rF8Wqj9VBbxPP/7m
t1kYLnOYCyQTMBM64k+EZAtvOmudzUdiqSvCzP7v6Gz2Z3fNH/cbmLZ0ig3Y0vN7GD90uD/safrE
xPuRJtVeURc5gorNLFSIkg7omLzG1im5kTPITr17P7EoKzRpurmgjlfrgXwXaCGrp7gxTKwvThdP
d5Vjlg9D54RfcXyrO7C3Y713x9ne1+1Sm+jzGp2S5XgGNLZSlBhkDlxgXMfYCSzgcGf2+fGF4RXn
xRxGMPmSJm8AAidMikm1sstDWI4VmncKsqvoqS50/UlsM60TtzHD+LssDgUEO/SAjd5Qg9KGE9YQ
3oISY7oVm/FhUF29GqqJ7K3WkkeRZmgdegplmDR51oG7pl6CC2uGV73gl1o3RSi/8ygGfiLIX0YQ
9oS78YrQp80PzqfNZxsqBhKnhSws4SjTZY4OAyLV3Vg0iH4kvOF7m1bKO6YjS/XAnITfZsfmDpwZ
Y/elnjVaDrB6d18EAbMv5ahnV3JF6i5USXw79mH5WGOQupUdcdkTOZ/IXsNi1kEdxUxGGK7lRkhs
rWHAQL+ldw8JZto0LB7cp4wQ9KZuUd3OQVW58NDm+qsRed5dmLOTWXEv1401sEyQAH4+VlvXKzqW
M/eg6qK+hVLk39ldnMRnkC/2vuP12w7YQ87MN5rdHMfjOe59AjnxAOyeeG71YBiNd69xjuCUQgTe
nzx7XxisSawxxmOI++1AkY911GBGHDCVVbdZ2wzaw8xsZuO4qXEUHXOpJs96wdpsksTFzw9OtQeI
QK9N8ytW9Oa1xSbwhVmuoNMB6ctZnAG0EGkFwSYZSxLX1G/eq5pBx8Sq/MAaFcEonjGI+apFY7IH
6ysCXgcSL9dscy2xjb0Bv/OCrDP8c11bbrTtJz06CpWWyT50Gzkf+p7I0C4Je+1shhqd7CP+p41F
wwDUwo4BqTzENlOjVTTW/RWDlJ2dY0v5d7WnGdbKQBl6KpkE38Sdpo9RYOWgoIGspSifgUPy3NpF
atL9cEWv2lhPK40Xot1PdlJ5rw2uFDxx9BVD2nWskPdnsbphsO6bceO5nreNaOzAOxWiZMmjdOpe
P+QY8ZIvZt35oJH5Z0Fdm/oLjZ/awzSCBjGz8MYtiuGUDLL7EjfFJfSt6Az5LvHfU1tLB5NAaVEJ
7RgVugs8giTGk23hA0tm4H36LGcwhlO2xfUMqcKC4kW0fXxOpAlY04+rG2x+zaZjDUt7I6YPdzmn
YQIzILpxDT0zO42cPR9vDfqmFe6qtqUGlO6KosZIaNTrJDWbJZoYkbU0u+gbiAhImRPtB/0KAEu/
nqhlOtGrmx4gCEDc9EvaNbyzTLsQR6bRBb5XqSOdKv3GJbiAtAxMEsfSDjVO+wbqedNQUB0QC98p
zyCbnpjGCmXdvYAaeZBzF61BLi8+NfuZYBf2nL7v2cv21e3o6VfgN4yjW47C+AgJXAiQnUMOGsmr
nWgbll3AfLc86WXdfU8n96LPZvgKYWDcq7HJH0qHzW06VF0wZaT5BNH7O6gz1rahuJcZWzztBFbr
pPGmHRBKGcRxl28nA1LvUn0RGOgBRN7bql5n3vxaQTlbUIO3c93eyDELcVfFqJVW1e7oH223qaPp
N20bjrdOByiNWO2v2HCaHawqb5OEU7itMAIGZWh3wQJJ288Vm5l8GLQFNmKcIEENq55208UJtY6o
wYBUOZVrAsbAr2TVfhnTZtzrRSSf0HskF8ao7aJWfUC9yndTnE4b2Y7G42CY4VdIrAR2VEhtI5ay
AiQgp4xD73Ba2FuFsE8l5XZb3wdFQXoGJAYN0OLoQVcJlKa5930dA0meWZrSokt20hYFV4Uzu8Df
GjKKA962dOM1ibz6XRM++43NR9YuKPqoQLQCJ2x+hRpccTYhdfRSu3mBF4rDdJiY3rbopL+roBG8
1kR/vvhtpG3kQMa/ApN/KT2zOk3N2O4Lq/DuLf7ipnOUdstR+tmNmkIPDJ8YL+x258Iw1IAXomRm
HG2VRmc/KzwfjcxuglwmeOwzk13jqnGSeS1GTLO2FFUwmIZ1ocwWp2wRqxaq3lJViGNw59ZuBjks
ytdtHfWrRuu1Z1nr3ReuuBKqeT/WJ91qr06YVveI/frFohN77Ule6T7nMhDjVldmB0uaoY1pohwP
ndCg6Lvpd4sp2ve+oCzbiUmrB/hbRmA0wpmOJTIJhcRTQ0AVMv1TRXTyGvsZkBCvjzY1lpRzE5pf
Nb//SMixvOAKgh0xEYvqhP1UClu74TOVBaaVDavB4D43T034FLVih8D6NXT6d89s7B0oG7mawxl/
dzK9TMPkUzBcmWvXbd+agkbewdIPGUgZrAFm/Z3C2WGVpVq1pr8z3Q8mIzmorJNgQBEad3nntJus
G7P70nAuZYRDEomv3xTSBDFBFiKRwRi3Y73pjGK+RJMMN3XRfYNQ9MgYgq0U+wvUGIPhxQDvCF7o
muki1TjAzkiw282ymYGqKTnVrQCWWpuYisk3M8seNdNhfjY2+tfYpACgSjz3e2u0134wPkJOH14L
5drX3NeSVOy6sWWyU5nuHv0pnM+13gs8Oc1rFXEWYBZ/JHQdcu+s681QNhmdSwOkJTUVBwotSAbr
FOI5xlMyThnQbnR/0sxLw0qH1JAuzHSdauAhr4+VVA9ijju6wGn6ywc76ON0/ibZfwbS6qsHZPsB
yvLMax0W1oSeAl7FZgy0msqu2AJEKVat5r2Hkfli4EJ51RvbuiUXQBm4Z99D3+C6st8Ls6CYYO4Z
tEHwOQGnqU59Y353izFgX/AN1ROGH1ibOoCfM+69Gi9SJ2qxSRrsTIPnxDt2LO7V0KaIvNCYbnV2
j7c0mod3LQSQljcd0NUuicGVT50IAChziTLBI02pzDWwBONi1emTymqHqWrc72oqr7A6UX9x7eO+
CmDLr1xwK7YTVSvBkn7Wms5Zd878LNNkt2w24Rje4uiMAnDInPIqQJ7RngFavoo1/ZaS8ts5x/wR
yy5oaW5O6+Irc9ESi7t6HLv+rjbkrYSvz26N6gxnRmmTxC2BtmTsAfsIehgfc9uD4bC2LTJSK+UK
+4xF3Ts7RUPu2GlX5oRtl97uYr4z2zL7IeP85+D3vzj4ITL808Fv/Zb9VI2zHPv4xt+Ofb7zC84F
w7GZnNi2+ATr/R68WzJ5jMQsTEvCNTn6/bcJ0v6FFlXzj5m8370VJlU7iwfSsXzj8yT575z7PgNB
f9SyQf5xeoQTyJyDUSwznT/rKnSJIxuFjXbCKj3cUydbbGbRwh/L52zj1n231ufBvFq5g024IpNh
cNM9LG3y64gmkceJc9vJ6swiMBrpIUfo0HBD2qKCsjLSwAXjQBl7dI0YEgiGzwBZl4yGKJ/HPrsb
Te7n2bj0qmQIIgbsSoTZRTQrSig7ItNJrorcfJAleIi6prBlRs+6iHHoHksLvisVNGI99W3+Tdf6
1eRZT8yhPqwaihCNWPeTP7HJrJwFCgooFI5xX1wTfO10RXjNaXJjhEcFMgQMGtT3NAcLMo2Oeygi
VWxSYiJHgRtwK7ueu0dWzc464uWkvk4zcTsJ2Kt0sMOyclXDiHHSgXDMeqtviMOwzbIb+6y33j7P
zWutU4hiIU/dALU7laEqkCHJZUQE5DZZnE2rpvHCrdTrIuCCqTYeJfKEoDOsI+zwo8wCAFrK4jRL
SlJcW3OPBZJpEFac6XpBiY8yIxygqqRIEMslJ5ssnx8am5V/nOJnjq3mE34V56CEO7yWBhjzmPjC
WidVEF7qdgLekVcxyeIAhKmhn4YytOaHsrWyrN8kY+Vp71muDNRwcjnajC2wS9mWl+AVA92uBIcR
IRu5Igs4XRur9Kgi9HU6bHApKA7tQ4OyiIV2j9AHA6Yo2YwlBsRTVZBs0RhusYokWhFLqOOdNeA5
SOyzm7Ww9Q22YhstmznFysHnBpv2IrtodHfUGiKqUhEdgjXHhBb+YE4bHUGIivmNzSls6Fw/qGlm
mMujG5bSaV8rM7Sv7cwtP2OxrhINoAutZG063pOkKXbljwgmeW26ErZkjXS6MwX752XP+EmJAOcM
MkIbpoUfAWAkL/zA/MGW0H9DTWQ/yBMj1ZhwKJpPKIWx8CmqhVQxfkIrpk+AhfkJsyAvqdbJJ+JC
6xfcRbKQL+JPCAZeefZ/0oGNkS2p3FXpN5xToqUHsTHDKz27pChJ9wLXSLM6fg5/IDfSyTQCcJjg
oofRGbbYZgB09E2MNcCQZYm3GIIHneLaJkHPjIJxIXy0n7APa+F+ZJ8IEHuhgTQLFwTWf3TbLKwQ
Z6GGyAF+iPOJEuEX0G9mvbM3BYmnjVqYI8lCH3G6tnz2kSpYXT/xJOITVYJBvD2YC7+E6r7w4NUu
UBPi6i4QrYV1YtADQRvkQkCRnzAUxlSAUYyFkRIvtBQi7eUdqYJo5xJfiI3BvvXTIXoMPzkrn8iV
ZqGvfN7l/7Mg/tOCaKNB/t2CSD9VhOr39kefofXjm37XQNEzBf2lqJ/iMxDAAOq/RVDoWuiPCJH2
UvnGEvq7Ckq7HEsnVzWMLMc09D8kApxf+GkWEziHGhjIWM6/sxqSHP15YsXDw/vgR/JbLGyPP6+G
UPiqqsISvPc8kDlYtSovaHXfpo1sas4JQ1NVhl+n0rOxqsPwe9L7ms0fgSpKGqL+YlW0kfjtYFGN
EhrhpmXqfxdPUU13TZk/VuVSx4qn8tCE8jEcQuUFU9+8gZvK2gQ8exs9da1WPpsSJb8uRromB6TJ
bzalE6cqJkcmICS+lXpDGScHNfvNqh2+iFJq/1k6lfYd3LJ64mRfqO8+CVo3PSadGC9x5W5ahmVk
DNMTpY+1t3MGpERmQbj5VpFGAUIv8XsCvq+0R03YDCw5Agyb2ktJU6JNkLBZXFKuaamL0ap8PTa9
9qsDkHY4dXLweFlI6uwZ7UfntDb6oM8cFm2dI+wm9EaakUBOiVXYZb+KYi5PEVk0trazWNutyF7a
lBmhbYRirSHRBnlojc8Ef6ZrQf8AY+huGY0gQt6F/qy7JLyQB3S03VfZ5cm6xznxxE0hXmdJSq1a
Mw+N+1x3SFjsQZSGJa1FDcVOHcIyC/3FQuHOQpq39B/Qya2hsj+2DQ2cfS0IPjo5ubXPzmXyz8Yj
HLLlVc4MXou48o1HP7M5U00mmsWPbui8tvnx0sr1JWsqjUuHBNQHruyAylqwkoqNZyNvrLzYpxpb
axtqOT9Lko02p4j2848/WmppYmmdFWNKvg7yC99jW/i0zjWt2q+mP6OsUvIaPqfCo9bZ7h10rUEs
JvM4oj82oprk2QOijF4vqSg2eg2TfustYqHfCuPRNGyeBpRxxnZuxbqmpG8drFjabzVid7cTktMn
Zo9uPvklu4bVtFTdm5GxFI+yCAIPXV4Us2lFChafSlga0Sd+gZEKURp0IxbgoBhCqoLHpQc4CkGW
r+0JDOzaU1gn1p7LgOASDvkYbjuJIfcg64Ey4qhK5TfETy1IEGlQvjg0J7ziDTWveZpSw0tVCdPH
FYIVfwEzhR+v4B6AGZgZ5K9mkz1P0I5LyHpeunqhlyMrq5i3Ze5k/Uq0hHI4reZJhMied14yOOfP
R3Rc0NDbQaNResyh9q5gYfL6pmMUPo9tRgsrG3kaZcVo0qvatoZ406eJtlYRKXDoelu/NqbBaKSx
VbuPktQW91HaU8BrsdoeEithWIuSQVt9Y+LMXEVWztOaCs5ycZg7X6ism7Tnz9/Sy+c+2tPampQB
uzl+Wbt2ABdDkjAufkv71yrPOouyOYwcfUCNDXW/KHvUk1MwzFvKHnV5TZbSwIuc/OrkM30/TS1l
cRd/SpiYe37UYY6p5gRMMVEXttwNMtJnk7CbNu1eFLoxbZOmzj/mGbQlCoK2XFN0ElWryNa8Ylf1
VCyfXIPSSxToTAUL631cS9+c9whcGIhH5uVDOtWveBHZQetVj8abxyUxWl/QICa9PqhqmxC0bWoN
jTMm256+QPUNJk7MF/Lt4Sn1J/+ZN9OJ10uc64oblI0BFOv6VYq+C0Homeph4CoG3uMVWxQZEH5D
ZJPHlN17qjHwYhbLxyL3c/XgORqVySYK0cpsx5YnwwtwdnSh8eyKrLJWc2Uj0UrStFT3+CXtWrxk
w7xXvu1SReW77w3YIKIuZeVZFC+MqLImdRGHCKzygaEEr++EM/S5dV0O6oBABx6wGG9HwxYb+IMm
W0aJ5wYLJpS5ohX1wQIhzOzXi+MAs1yEJFWXV9jgziJYkqdcuVlsPvnV7G7xaE7fhVtYxxDX+D4d
PONbbruflizlbnVugeemdZLvVqPGR1yl06EuymIzpXkYsNd9wirePsem6NaIRdSe5r6X7KjhxjVN
9/LZUCWlMr4qqfthCFPCswY3GzEKsca8O5HvcZFgUncSNKOG1uuUpd1JkpBHsTKXPs4Z3zh9kTbN
UiNgVJoOCX8k4eye7ajh7NQW35n0x8hwHqoTyliDhiiVd8lH7WrAS1FEagzOO5k3dMY5h7vc3M/C
YmKn+zs5OGo7D9ZAIUVW32D2rAgC9+FdOcBblZOLuqUxbTHK8sWKRpy10u9mMHt9Yp3rrNTNp7C2
qmdy++1DPoq7mHa5K+BiqM1Q/64h+JwHmiNjAi5KercNQh9hubze6BGeoMgcFVAp73GOTOdLz2lg
VykbKZ3S7crn80Gd435oyfgzQt3TQwgjqzbvug4VySnq2N7k0GrPYzXnwRQ2Ur/v4qraKHD+mzxt
DSwXcBNXHEzjegNvoNTXZIrGr2GtijwwRG+jdRV9X+ynJs/JgRuCpjmrqQJP6fLRhDP5mpgc7FkK
aXPpU9EDTtTqw+DAughoD/+qWN5P4M/7C0rn17H1mpu6mycA8aOqncCFJnBGjQIRKnzzYcKXdJpU
atxTcyo/SOm3XyfasJs3JfV8uE/gDEYnAkiQ2fOsDOqmfTGnObyPYyNcZ9h5VmRD1XmQxPxycoSD
67THvrO027aVzqYzSTysJnL8mJPUuVnU+dCezPs0kcOrlzjhOipi586vfftW9SOA6KyEiLZiOl5f
AHNnN3rYmOWa7Jp2DwnAXruipwG1yN3VIBx1rLui/Jr0EhWwqp/CvtaPmd4+S5bETUzP95qWoVfD
jA7pmHZnbbLFyzhGFqf6jNYNI+yMTUg146mLRHRreVV/07vt3usxlWWuibdOZzqzcqtaifMYS8Ez
9IzAjAUJa/zjPYSdSbvQmGHudGanBS2ge9pOvoSpcFdR7iCZmpUISFhlawJn+dqoB64DE7kzVtT0
RZYfzssUCR+mwxK+RTzSFabK2rr3IuHceX4rH6qWSqpVi5TK84kJ+81qy6F6uKnazF7VffTk6A3K
A3OTtWGpOohK+td8aF0PML9xDKYE1rZmaSS4xCln3dT6ks+XDKdXUxfHd+QArC2Bs+lRb9vhNHXW
At/gGwcU0hvuQAOstC7p1rLw7y2pQ3Mve2rhpSnqEyOD5krrUj4EKMXjhkAZQ/OYDrljT6If7rij
r9vQOTBT885VFk1PepdjArOL/jnu4xdcMGFg24bHhkIN0dPAWGHldgpNqemso1MXaq/0yGT+GXtb
p3d4HyA3jM6qKHDvBp7bYyieshhijFNIMoHKbrZEaVgdc0xkQCCKHBFYeM+1zxMfatU+MChxt2DR
w3TDcogOnXYUGi1QTNpmAtWVxZVm3bJbkdglzjtFUAMEQ+iVHk/9SbWCwlrTVEzuuJ8yVVWxF7jc
b76lTe98oOuOhFIce97TfJq/14DP9z7EvU2+bK2YNbRo8BMGf0GvUpAXqYOhoKk3aTkkgdd7/c1Y
U2wTTjkE8qFZemNd2mvSYrjMnVdbT6xv2IdL7O9DQOiWhiKZWHQv2GjchYqca0773Qw2zm9XeOHY
FpSj+DXD7x5tfafk6D3o7AUzx8hu4Qk8REOuzmVGfhmJmmrmtPPC+45twEJcp8m0nKzoxS2GssLh
jZeDWtXXiGD1dQ7xUq6KKN424HnPdmfbl6aMm3blN41GTYXdHylykydlNNPOKxN1Z9iye4zH4tiM
zan2ZrVufBNEaVd172BG9N0gm/bIqT/ctZH3zEZt3Lpdux7cVtyn0Kmooh+yjBAyDvL8CDaWjEzi
zzMcGkGtU1Dl/4+9M1mOG8my6K+09R5pcMe86E3MDM6DKFEbGCVKmAHHPHx9Hw9ldYpUFmXZ67I0
K1NliowA4HB/7747lMT1FdJd7nrLVF+mrMixEw4k8Q6qBGOyyp4bYjFxyfrGKL7O0DJIUpiXa7KL
GjRoionBF79TD6qfy4zE3aS3Q7lH4G0ZZ+EE4Royy10l8o/Kyqf4nDxLL7ywSvO5GwN1OYHRYOPK
WjjLxgSfBcj12dbP0ti7w8EZeXJS8KdmRLBchjeVauudg4dpw6jTUePHJWYcaFuNH3k38LnrG06/
s67gBB0PP3XyNz+IQP9FpPVNlZRd+z///ZY5ivTO8UGcLbR+wgbGft0YR3DKZ9DF5uA1jX02WnSi
ThLLh2X22pegEcn+/c9z3vL9AtO2UApLDOlMyLxv6bwMPGYoU211KIsmuIDBgY0IG/Mzjh8FwVZV
/xXpvW1foSXoke810B+wShFGXOC7lubsfLzYW7cu7ea6aAZxVZA3qI6NFMHjEHfBlkhbCkB7KUPK
tsJtX8zItAIaertb7qVrhIh3JqgWCdaHT2TLOs8ojMbuHjKI00J8F7B11qULqevzQj/BvMafaNii
0LGo9SN6kYwd46HwLPU05nP7ouOuvvu45N5bQURF39XsHmvc+hTsInuaLiJ6I0PvnSYNljDC2wVN
eLsjuKPBESeqoH3wFxv8RZRw900s4Am2wq+eTr1w4dbi6v2HoNGOV5wwjL9cphf42aEIghr2+qGT
mihDtzWrgzPrftlJUtCLHgQzOnv/g/Qv+uWDMHSgDGAcIt+uLszMCeTN+aA8znnEyi+gWZY1z4d3
z35uE5/emtAbmpCFU/YHoPdv3Vd//XTftPwgwAACj8NAj2F+pvMrYxaeOU8VQXZKPrgjVN6kTmbq
x7w5VBOWBSu382gCjLGgbXv/0sVbknSA+6EtTSRLAheFX659hFADgt9UB3xm+O0k8/b2pZfV8qFM
W9pmW5DhSRkzI1qMEODAMS17Gr8y8vJDZE/i4fSF/gNv/gbeRIOjn/y/n/cdnsfnJPkZ3PzzR/4E
N2nd/gCINC0P0BPSpvsXuMmgTgOf7JyYdBAxoK30/gQ3JXYnWOXJAE0V+yri6/+TUQv/jwBs0Qch
M1GY4RD9T8BN5/Uyt5kl8hqzuvFB8X3ear3j/sTwxKwuX1IcPO7bVqkeMWGB/e5AC9usF4YXF8qO
mts4yRvKkEw+xHFm3GG9gemObcyKAC4fVK4l9QX+eT5uDOJLO5wbt84EF6Y1TX6Pa9DZrmB1JiQh
TiqDmsJuWMHH2PXYKJMrkAYX0oDMCAg2wuLK5n0l5ww3Xms5BKSzg+Ib/bdyMeB7xfZoXxua9cgo
gVMvbrvxma1zfvaseE42NGNQJeNoAOlosmbZ4cFdH6m01RdsRNLnDnPvGyObwTQBQp6wdGrWgYoy
b23NS/eNyA5i6zHaxSjJFGTNu7eiM5KE4VYrP/TWtGSbn9bL3xyiltZX/LXPnR6Bq81wmLqaGJdp
Q5yfH0Gx2HZqhK17vzRWcOZYeFIoqXe1gG0GXaSsO29FOmRwU3lKXpSj5NJIAK4c8DDKafKmkYZ7
TnUWLP2AdNKJseeyqxeRZMbHsnbau3g2pi07Ndobp0OT6+PT8ZjnkIOiuFE7uq7q2vebD12OAI8a
4gIam3yQsdx7cUBV6tZf3r/o4LX3KhfN2aEXsI+ljw7eeHOKKAwEotBU5b1dFeGT0E8/qirxSUh7
ujEwxDvraXjPinTsSHkoicYsjG7ZtXg3Xk49GmcFrRFU3Rmn66hE6D1WlnMfzvwJUwn5DdqFQPgm
x+u4d8WFFdXTjeOHj+yNch8kSY5udxzWbpbTxZdjSYhaY+yzwXI3M7S27WIWrGndrpybi/VSuv3F
SJlw6FD6HHDYQnNiE+GcTJRmE9oQRrtBTBn2lKsgPdp2NX5NYkCjHEDnq8LN48ybOTiaDpZwGFN3
q6Hfdck43fFSZlfewJwub7PkkFkvJlFdzcoNccXZZOniIKGAGYt12IRE5KQh99Jgby6NXEuM/zZe
WU53U8lTWnVlkl4i5q8vZnKgPs5dqb75uI3plPoGZA+ApT5Miyd2Zdy2B6y5k/O868zLMCYsjdny
cOlkNRcnrR5wuo6X9EBcbhqsFzuSd0bSTdctVc6FJZMIYqe/HEZHv5sMYW+LAaqyzfT4SxBlEXG9
zIzNaJp+U4C82bP0BEYGCDAtALqAZxnoec1PexYUrDCMBs+4izuTtOigL3FFavNHPBqgnHt9sIbs
ytrBSvDrSATyugVvn2HjzPFLqio05K4Mj2As9UdGhORzUzTumRhitGJnG1qwgqhofks24NS2Sger
3Oc8+4tKs+tMrAm32AJN2xkt6N2EGwKsq5lLncm3vLTxBlyzXc27gQJWb6ioABvmJmLrdMTTJ2Zf
8zsnXLsbiAO3p2WrUrz0aHXny6Z2BNaZVfgd0M/85BsFfqXE1n0sjaW+StqkoTVRMcWuBaD4pTSz
PXlCIJc9pAHUd33v7m0sC7xthn3btW/W1bx9/9WVWuX6136lbz9Iqe9hks/EDpnzG3LIWIuW+WkT
3slGuZSmmLrijFcb9+kScAUilSjN69Z4SOcER0QHsIumpinjae+bCceLxTvYryQBo0dCTtUzKjq4
skE9MjVTogmfGnvmYkzAkLM66Y3dP78APG35WpTReIec1Lc/rZ8SL8BGxJF3l7tLtwXCmq5qFZHb
zdCsoYZin8F2mv2Cgj9ZlTGhJa5fqmczNJ1zMbrhd949cq7R2z8TsiwuXIQKx1gi2aOj98OH3EMT
sIrLCNrs+9/9dB6/ufmMQzEmk0jnafberP2xYBy42KNzV4HgkufbtuF3VnPoH5q2yR8RDiyXRDtO
17k3lPuu0H6IsiwBUFQyHJFmJ+sxkM1Z7ozNWeXVxgPsgWAfjHaHMJHx0vXit8mFB5x5M+JLJVdd
O7bfB44JHlFCdGuI9ai5LD5UYSKlb3p7zMq9R3u9ph3C1UQih+76Pvwo0VscDN/wj21SE27p4/eP
IWNEfm48PTH6ZF4yDiFEf5yOltIroUSCinwTETpyhKq2oY1wpdgulgp2VpV9EUVzaGOrxCE2U+os
t4fwqfR41akJSBTQrx5WVNFLAy43bN2Mf9lDgTwuUyPvctnO/aZIrQE8uo5fTMDNXWrG4RMrb/hm
I5FgB9G3JvXCY0+Gz6VtYoG2slFF36kEYegsi+zBVHIBD4B+C6SRfmWoWp3hpTnRrMORbRpizcm5
lxfxNLa4n+bTVSoWzpL3FwJF4tvXMLDwYcbtmD1bl4Nvygb26qJvMzDqOBedt4ZkFE+r096cQyLZ
AyLHgEokC63iJY52lGLq2SV27nYR7EnbqGjP8Nr1oEmm+RHrYeRwc2EmJCsZaVJgJFXuuhprkhVv
kvllHs38A9t/90WO9vCtTzzb2OAJUHibNvahW5eUY5dD2cHzoG9iHdilla9wkwzzHdoTdCfMKPuD
HxnTZl4U2hG7+DAB9JFdH2MriJco7MnaNW4Zkc7jpu3N/qUmMOCW9RVvGuzPD5NYmEPy1pIimuiS
Uz9X2Drdx3bKDqSrDDMgZYKXrDV/FIrsIYtRzIrvg/9Lm/JCBBG2WQyGoH5CyvO+Wp5dbJphyI7w
0jBFDXLizl1mv3skm3F1KSewqjVU8viRcyB5bI0UAAmGkOWvqqRIP7a+HTB1ymo3OsTULQQrEdXI
WDxW8YuBMP0O/YcucJqpOpqAAXsDP5JNgylXtLLivtt2U1yYXC4pkLh7tdyodmz4c9hBq17NscS0
zndb297kiygfoqhrz0LT5tRZRGp9ia0QKXYkXJWdG12ny59gvo26pCKHB8bNlyKv2Fe7GrUgRDhh
ro1yEReRM2ZHMikzHxFKVZ0bNiZKa8Yr1ifB9A8GAtym27QMwh5pajpBiyL4BlYqkGjbLst38sj8
M79fjC0SELLNIesI3YYuI6OsIVj7rZvgXgtJfEWWIaswAY9FSxQRNILexVg5OP1tGLPn3z1vvOuq
WoMJlK2kUmYeWagj2UCeV8Q3EtXumsMg4M6Ast2eXqT/dLa/6WwhzWgiy7/vbD8m7deqbJPy5+b2
z5/6s7n1XXpbigDIotQBrxzCAvmHD8FVYuBj+ScF4/81t7b3ByUEjjJYtNsSXg1f4yceawC2R0N6
Qj/4hv/AJ+w1PIkzGINXBEaghfw2bWP2pk4UJrnBTuyeM5ai9C6QHDqibA7LPMNZ6BqIMj/doL9p
5f7uA6HsmqgXHcojwYX9XJhmXLWSqnDOSdPEbnMYkz00fER9uV8forn9HRT3Gg79cYGe7XK/AqhR
6F1efx7ReEvLbJXg5Sp2n9OADyD5Szy0DiyO9y/tDU6g7yWPWhd82j2elu31R+ERDZMpE/Z5VozO
c+KlzcHpFqApFwbIVbcswaOXQZ5vEDHevf/Rf3OVP6jS9IpM0d/aBI0127ppNPZ5K5mj49EPAogn
M+LnIQIrff/D3iBvp3vKCoT2DLeHJvQt2Wuizy8Qf9nnY+XyQYjpzWE1pia709B5MCII/lXxEW4p
JA9ao6H9hEtjHm8wizbYpsrg4v1v9Ovlu5Tc6IO1Z64HGvr6zkPEDAlIDm1SX20u90TIMI0s2f8/
P4s5NqkOLGEWzpsFFaWo8mKUkHC3R3HV20b74mHIdden8nf4ql4wfxWy+j7DU7cBvkC+WFpvofyk
Uw0R6719Tojl9x8ED4nxzz+/d2xCuFvwYexSb1YtJpi218ncPqfkr85TfwA09bVjglgyjqT3P0wr
wH+5JMJ0hATe5xaSZPHq9fcJtRsWBJznqcQrYAPDuDoXoUHbfWKl+HXmPCOM4iVNAixH4846o5W1
fgOb/80KhpXCtmfqVxUA7c3XCCUAfUjxez7BIT9aWSnIgg4D/0IZLSu0DsDRs0wCMM0LViyb08sL
myjZs4M0h/dvyt+tXh2pZgf6SXtvvbCyPHCnIlO8vPAa7yBzkhJe9lgIYZ2w/ecfxWQFr2Tm6NYv
w6FJ+U3VeLV1njjc3uDE5iM2i62e8qn6jY/J662e7Vu7X5oeBpQg9L8uXxV3FZJZZRxD0nxwpsP9
/YmCVz0tJ3JTqSlg71+elov8tLz0RxKsAkzsYsfJA/5lIpEttiRBJTiaId4asNzgF7VNO90hm5zu
CC3nuVoOLVnsp/IhieBMFRNuTZ5RqnEDYwKFZs3xd9pBUAuolgVAtQweZcAQTARl4PtfGdbt6+/M
wY/GT7sRMCqE4PvWdI10s9SeCss+trlZ7MwlXnZV4hq7SLRZv6pMEtmidQ7BpYKDlKrZ3Qp+2W3D
LPPETOI7MuBn7w0xYn5ZrKJ7mWSmsdF44b2SuHDEG7NJQdUcMVJSi4gM0Dr2J5p76Gpmyo81Juw9
DypPAwVCQuSTaf3UkWZ0Dk0CB4CUG4jnXTrfREluNFsXDc4jhh4GTt5BWIuDaEmNX7Ueqr9NEcQu
wegktFurCO6QuycTjs/wudMnk4O6BvJc2YONdAX/ATifccUKUbZQTzOyMCy8Qyz7jiNsIyiyEcl7
cyPK+JihCHvJ0rx+widUqiPOvIybfKoWQ3YGTEXmPMlnMQc8Mm+x3CxbjdhpP2KNz9rrMvc5w69h
IQlBOs+zCNqXH8MjdxicZ+Ly5Fe1hPIw1F5917jYRsPYIsI+iZBoyDZAoTMGDieMmKFxkgLOSzrB
QsQo2Vhbk80dDZPwcbbp00LLal/AQMmor6R46CBYQhWE63UHoWl5lAMqexXYPCfiNCCbTk37ktFG
S3orpqxLG9L2+YBmj72a+VtGOGOsEJKPtyrSWTwsHffN7k3Ga6dTruSk3qmWcAJ61LhJ9Yiry2EH
eaxsO4ZDsyrKefGOsS5MjNQDTa6ZXphQAO8yrBwm6FWG4W4chJNXdVKzaqCsOM+em3E35zRVZIxU
0LvXgxl67lHp/dIYPHivrT3U+V7Cq67XluNlxbbpOBfdKub9q8xojrbF4our2ChyHqVTwAkNK78e
N1DhNPs3C2EJixIfIuhxRvDYwktidNuB3E4GSYhKaJCmQ+Ew7WYiwoBcSgfyr7Ki5XLxcgINRFI4
z1gqOM+udlIAo2rwIndm0dxH1iIPywL/aSMj1/5cDkP54C/JfIlDRb6p26kSq9TIhb8Tidkck7wa
YGTNfEybT3hslEvVb8w2dB/wB0xwPAXrylYeap0rgsXM88KO8ZAssgCI0mmt9eQYNmSdZX7IsOWB
sYO+FOLUDFLGmkR+jHjstsONAupQ2BffKqfpvvv2Up050uuvwAyQRUMcQ9FIeKIa9ZwJXzmTRKZV
x0zpk4uXQbtrndn9qpHqTYsg5aJqzQYQw/I9HLF6BVcprcr9UPXVFeoOgSvJ0safI8twYFx1eIK7
MTyLcg7PBSER9d5vR/cJxzuMf0q1fHZpeo8WyM68mkZ7+QwFI9sS2gRWLAYeox864FvZWH5O4XR2
m3KAsQQ7zGNEAHtWC7ta5KJNYWxrakBtL1DsCh/WFxsTQlp8ze/6rDXOyqxWZ2mDdnZ2+vlbGFXj
NjYSAw1aVXxKssFeI5bFBqxEc5TWbQK7rHlGvsb7kSzGJpRFvO6HRuwKVfGLfOMK81CT7d8KKxiO
jYWTqOvlVgW1q0bHgPgaVUREUls76UEObpEHwNDZ2ZTJMDK0wN8N74Ag3MALi8986CPIS6HIL9Vs
bGVR9R8UFH21Hsp212tfvjI2v+ZeW30K8kSukkAQBmQw++hzvkcQdsUtpxIuuQvb+4Vr16RnRiZP
1ItkelF5QXljdr1CV92xqA1SBbvnOYQLb8iUVwIA05m2lepkeo7JKwU2UgIo3ey23UvUmGxI1QK3
fsZ+mIyUbgjgz/YQyv1+csxtlsQTdqZVbQ6rwiPeZS0do3oKBdhfPtXG+jR26dqA89jvnRA+vLRR
TTS5/m1iUu0exy+2IHZjLf2t2G0n+qi2TSnh3GHBfkDZvPp97NQHe8Ig5eCITD0pxbJdVx5+DKss
L/MnWdUR9Vzc44lnVbLinY9bpL1OGvvq+6wGe9WStgmLC/r/tkzt8Vvhj0QLAYY4HwM3DM6aOGgP
OVKTeFVOUdKvoP7HX9qhe04ZmW4dG8P2NcYLdfspX5Dx32PUUlkHX8b+1YBPz9rN0cPF41gfUogt
Ozw51YclwOd3hXnL+GFwmuLOjdR3mS+fJmmL66yT3YF9FSG2DBC525BSX6Iujl6WJBnvo97jyfHG
p9sawIrAhQi7Hnz0Ei1MzFvviLIfA7dpzNEntvBj5nXWt9F46ILJPLeZPlwyTbLuXEwTjFVDCLtY
uTyFdK1tGx+h7U946YguZ0DQ2Neg1/k1YrD+rkj8et1Uov2KOWy+rbrF+oKH8nCOXcmC9iGUibtq
fQtPibiJV2O/jFCm65ztgmwCPB58+ziPw5dQGeP92EXZreh78xJ/F+dzNrokTzTQ+zgrITauavhp
VwGehpfNhKmQEYy4NcdD1D7LBHME2DrBtoTUdc5I3whXdgdAvRdseZCuiRrfTKD1BG/ZoTft4ry0
HlzgaYzU0EmqJA4vzBksrYvNivSEaHzq867ut2bb2slxSqbJWfuVaQChhSOjQHcyR7UP4r490OUa
F6m3VB/MpJHELWWQ4FcSmDE79Cyeq5ET/rsY6vayV2rYo3mYzyGIFPmGaWTYEmREexGzue2xTxXJ
WlFZGGtmZ8NtJIcRM9E0JDSgZct7yqYOL0+iny6ITmIbhdGJCVmtBmbysiDDbQ0xTl523rw4qzmo
MQHxc89mQxTjt0pi1LoLsMbeRSqyz2wbxB95MIz/3kvu2kLUH/DTbh995AvbgSk6Id0TFELPtVHR
wwnGZSj1MOsbvQRu7QI+X3ScQ52JgzIeOklOWAo+qMNCn4KGkHGDU4XJtTRRNpnNaFw6SWdFq8Sq
rZ1vWA2sQ1U6u7r1nHFdySRo9z1r93vI8OGj8q3u6+iE3svodm6yM5Xb476CnR1RCFXu4erhW9V3
LGtqBFgxDi4Hcsq+O/EU3bRpgaZ3SdruCNIbV6uqQksbTwlJdjZEOJyByubawHxgK0037DYwGIJj
tMzTBP+zwnIblLPzcT7HTsJAdPsJb+gKUVC0pNcIGzwT28Uyvy6DPMfYEO79bWxYPDXoYsI+FGrM
p/5ximug6R8d7H+w0N9hobjsMj55Bwt9xr4Kq4/qNRj648f+xfQR7h9QIR33X6p+5qL/0vRL+w8t
H4TJJmmQ/yT52AFp4Xi5ahYlhDoQg79wUAdbOMB2TNZBYTRD6J/goG97cAcSG7JZ4hgEaC2gy2tc
YqkWNHlt7zKgz7FogUXb3zYcxy61T91+/unG/A0G+rpLhUAUuEEATAeXxQYge4vrRM6kI4g6m0U7
05bYlXyY9aH945Q9ERsjSE/PwUCl/v/4aEzqYDJpJ4S3DXJiZIJ+V9i3C7yGpxIrIAid8+hNWw8O
yIPls0+vqCMpQwg3+C3+87rX1VfuSdAASHuAW+iv9H//aawsrSQqUXxbt3kBPEc6OkzkNaUPBNOk
0h83aVHX+5d8mvL9DKOdPpSlYutxNlxB+fpD2ePCPlKBvHVkCTnQwqBOFi7aRchlwaPqHBq4hBA8
GJo9hNG467sXV2M9ueFyH2pi6vYKbd50aLEICrfLArXS9XWzQwlsivNBhWBEyVJptEEJmAcTJ5z1
G3DjDR3odO9O8lo9TTCtt8CjP/pWP3mx5JSmQ8p6+FdkCtMQ+S1cRuIUqvMpo6l8/+7BovsJUfnx
xEhjDSiI9RgjePPEkAsy2XIacQt+IB6gWCT72ivj72Y61bezWKY7x6YRJSYb8eccozV9//N/fTE9
S8DA8xgZsG7evitDENAeZJO4dQ0XBEe/MLOeF0TDb1m7gs3k7bWC6vJmaVorAuM3m0A4e11pmr24
tTX4aJBsmu2GRNCanpr5KbPt54Hw6KfINClslTfyspw6aRz6/ikuy6q1yG9ht9Rg8y+rVhJJHdTQ
KW57nCFqakGMBi9kV1DEJ2X2OwT9714Sj22P95J/vF9gYKFSMzGsQd6eIItyjmkTTvrM3jOr86LR
8jwN1tZ1wiqHEQkxfAhAprBBwH0ABycGpO4w3UW1ow00TIm4NhuCrehQZMPmotkv55S3zCHqZDwG
GEPku/fXymnM8eZN96hmbFBzB2ekt17mKTOA3p8DcRuGKWplKqDmcFo3U1eoJ92KrnMffTKW28EF
xWGwjaimMRCiVjtg8Q22kmQ2UMYyLnS4IjTbF78xfzet+ZtdkIkewL4Jww8xwpsRggG1Z3BDW9zi
D8kNOd1moUBHhRmKhzpvfjcE0yfoq5VNsBarGicdU0/dMAR4vQUWHX2mmc3t7QlRQwTtPIcBenj8
CekmexOIpbFc0ELgK/j7DAUwsRoxfrxPSH1V6Dnm7sWqBjycTXYAKnH1lFg2G6deE6db1HJquCuR
4PFLD4dkltHmBUNt+0x6XJB2+PsNdMoVvL0sroTnzCzKluCobwdRi58FHoTz6LZilawDNS/NJvWM
9LomZac7gEhgLJl6Q9ptaHlzpJRDEca7IEZkvMIk3jJBWRT2I6kcthTT3m5YIqM7xG7bCwSJ0WyB
uzlIyEyLHpHadDQ+KAM3vo3pVRUhwNFM9BreCEAfTBt4M9J27LccAa7CPw29r+2r8rYvu/jcb4v0
QhZ+dTWkKD43ftVgH05IivFJzF5GLO+cfzXxzNzkdNtE8MzLQoDaNMQvM/bF7rGb43IDu5DsMKbD
xBzUjNluCMeuCtJU6I5XNhAQfBpCSRHSeYZ67Ms8HTdW6Hn3Ab7qJm7OEUSERg41WIATNcuKWgWp
nttJ/wtIceOj5G277LDgcidXdd/bWI3ge4kqBw3ChYx68Do1hEdo0QG2lwN+BR7C3OaWuABh44gP
MrcG+clIhSZbV914EaDfGt5gHG78FKgzAp97VBlrxEMLFREDOwdEpsWYulIaBFsP9xK+XeU4zy1s
w2Rd+uw2lIBsxIPiFGiTmR9DQANEGVp0a6R6YF0wocLzLsizznpOZhELX2E/0ZueOloRoTuXrlXV
F8YEwXgXzVURY+ufTP6ZHSXx1UDC0VdQPRdVswS0MROSUsmuiq4aaZPfTGoN9BoUKaa5fBKtT/7S
4E+Exvryy9xV8EIgb+zho4U7uVjV5yJonU+VxtpqF5oLC2X6FvVhqs0honJj9jyedRx2JNRFytkU
woMTVUSFSYOGRfrkr2ayY1ek3rzYtekCKSaRejAcP8mwF/LRTB/LEhv3B2+AOBSwAMiV8jaFB52N
lnAGO3ABsZwghIWyEnKUGJ1ndmJAbcY2dsY02M9EoD5BA8OhpgiytASarVHV7wxTFz8LU+oKFRjj
XIjp52bkUwyxgzM78Ec03C1OD2DKUZh/mIyWJ3ZCrIp5Rus+eAH7CprrZJ/MrMpV7AsOU7us+R2B
8NRT0MDkxah14aEiomToZjb+ZgxGllcZQTuAt8WWndjRbe9hUbBeZtd+DtFFr6KEhnbb5dpRXk/a
iT0KHhELAuaj68KQEV8Hw2YfgrjEfKchvQiJYgy6VdCWqhVui3w5Oo7qnLIufOwxDd1kUFXPsxL+
fm1qQ4q5ylFPdZoiz3YWYiVvB+RFC810X0V4ZIJU68mFNLVfwOJpBwEf2Pe5kZzUK1ji/I0Get9V
jw10sIbO4V+cAPfAq6Y7Rusc6vg4g6XpPZIazr8IHQ7Rk4UA4Hj7Ugf6Vp6cJ1pctIh21t8WATMi
eYt8pJuKslPi7prMN2QZ88csd5E5IcVvCA5DukV6kcDknMpwlhhuDKQPbk/WIH1Cu2HlzMDSUHI8
d+Cgm1lXj7Pk3otCu0fwSvJJGeP7l6RiMWCB374MzQwiiVEFJiIZQxM/5xQl+4ZhRs5pWwdR/QQs
SPU7wWO9OxUKSwbKfJzS3H2WelyStgwBm5ovMyEweEHsy5AloRw6q2rDvCJx3Fi7VWheQdfMqguW
Ec8OYS3Fe1Vz8LRQVTQkememevxR4aO8PQGOsAA4zRnjMKEKJVMuLN9hmeIFMENAbBs9XuBnBvCI
cUYwbTRAp6cCp9elSrZgovGj+bG0NcWcBmmxIcLDxnjNyOoUqoOLyGgkdZOUV8cmmt3SThRLwxdU
cmKG5RslqIYqRPgFH24+vDy9QiJ0UjwypkaXQZw83aYZb317bF9yTUmhg/Ap7vi/QSQ4gDH2ZG+r
dKuC93OyP82b2AasM5cnfYV3tnfG5VTnFrYbd8ncz+AksBSLDVr95oB5AIQTvTxPwxwzYrixyoh5
a7bpwODHRtbRX6oxMuJDAf+RKs0tWbVEtWHLgKyNL0P0OFK70wi0E+CQ05B4D2nm1/m2q81kzwCQ
NXLSncXFyD3FzI3rP20CRN4wvE9K7kqeJcGFO6NmYajOC+fqjy9GBkAn75C8E+op1WPVEwGJcr8+
1KHFU01k629yDnLuw0gJGpRM1sgunW6mOXKfT8PEzNRzEeazjK0ihze+aVq+yWklYjYt2nNiNfXa
YNq1/WEXY0d11N4E5JyPAPv6AaW1zdYkq7A+FA0ix6RbpgC4HBEhbqedHqH62iRdjlFxzyQb6yBN
IJIGYrt1kNKGMAMUGAIxkNWEZ+as7PMBo7ck0LYpihe9xh/g5nSFnETUyK3LDsQoHm9S3fAuo8FU
HA3pA3Qd5tJs3eZqpKV96Gv+JQMCHkunq7SFaWb+o2I8HZvzYrKiVG7gQ+OfvFocRciC9A183iS8
zb6nk9F3rcHHLSCdVRDv3uivE7tcRZaE9rPqO97XUrskYUPAa7XMVrjxrMVC9sJUDG+xiO0oyXi5
4KyxO8Zt41irmCVP1FoGayFOQtfajkwDD3PiMJh2iGZw7qZmLBvk+TYzV6NhmPinL02CvU45mbSt
eW+fZbgzV9sg8Mf8WAwuP533sazvBdkwVOxhxo0mD1Bc4Tqt975Jpsa+igSbPKVIpFtyu6NfiQsG
zIu+AT/2It24D5qWc9pYm8jjxDmt3TCaONYm+DWHyUvmL3h9h7en9WnLPtzjrd3vsYO1s0uv91ki
vkk2oO1kwzGO5sb/c0EUY+F/V96QoRBvBj1TLUkcnJXzHLlgKadV4U6oU1YZfsW4GOA2LOpSXGHH
xqvD6IsMY6TiguGMc/IsgnGz9moJCEHiDkNXZnF0VSfxJBk8ZFDaKFTwG4GDv2G/F1cCjsiBJSce
4PBV40bkEW+WF9acMPhNWbtKsWj6tGK3txJxTcbzcvuDF2AaApslrFqaw2kHxGOSaQ6O19zsLjz5
2nQpd8nyRg0GcQCVqzmy5hFZDqPLVRU1A1x+AweFbdnrb5v2xGdsLSYFFgj3PN0Vsx5vM5YJMLHD
iSZyIq67nwef1S3tztikdkO4d0MttNwPwk8mxENDGV8LfCWqs5Jt9ApuGd/C8Ts+IUoqVrsJ9t08
dE5PERIZWfDIMADAW036er1gJB1aeve9PxXX0nK+xkZorLMgbQ9OXpsrD5bxOTSI9HtktZjD6DA/
y6WlZrgNG9uacM5KE8WJNCcjFEggz4AKZXYfYT9wnxPFA62ccZn2BvqrnVn6eHhHNUa+8TAVZ4lS
6aVlt0KsOTWLMzr76aA9abCoVaq8DCtQ82DKqRdcCVqPDocV1rSy87cQ5jrzSD4jxlBpSCLYOgD2
vyqg/NLBMEE7O3EJSlC2HmN/7HPuo1TyeJpC8b91ILhJJ37LiUXkW9hpW3jW5FgyUeMUuqQ7ET8y
yM/70+wPw3veGd0oI/PixlgBr2oQ1wiWzYavh/cMYJOsNIkgHPmm0+kwCWP27QUz/YzhdcCWlGEy
ssXaxzrDDSd8DMkrivBi1pudSdQiwXqpYsvr2NMqd8KbCDwNUTyeYBcJjPOzUQXi6uTAJYyufZHL
7G9cSzsDsZwIg3Yl5yfzO1ZrEbFbLW4iHwY+eX3aN4M0Y3OEAWptZ03gQRfDpn6iKBSNnxSbUAFf
jZOtnnDiHAlaZ99rsJ266nIWTxIa+H9Xzs6N9M68LBUnEL1dfJBOnHyzB9dszx3V88Z1Bv5lCMCC
C+NHhQEJpNfeV0VW+vaZ52GydkbDNjE0pL9Z+X3f7Kuu7Xe5JqLRq2AXZmYMTSEHA9k5AbsSOA+3
xIP6ANYUSjqJkyrdRcv/gKGouzlZciln4n1YIg6jHyWzQy6Gi7vECpSsMHdRVnj+1p07ueOT44e4
6acPxGouFzGDuw8YmWSbljeE3ZluZ9nhn9Z7xG8UJqnXtjJuNN0QH9klKP2t1VjTQWJX9bVXlvOS
Bv3yLaeqRHU1tZTbI44P1FXyXKjWvBAUZfsccAWmp+k2mx5CB7kAxJYSCFBNqEuxabpKPOVvotRN
Phaqi+5danwYDkU+k+/qmHsSLuarwFLhB2QC2deqnvlNTokgikoZVv3NUhp0rMjo/5e9M+ttG8mi
8F8J+p0C9+WhGxhr8xIn6cRJpvMiKLYikeJOihL16+crkk5ExXEvFWCIwbD7KZJLZLHq1l3OPWev
QRAHpuki9yr7jyaL9P8Kz59UeHTAZ4A/f1zheUVT5+bF97zN3R92NR54m9HkIeEEmpykE8DSbzUe
wdsMBQYKal+x8KeFHlIGfCxQmapDqucR8G6NKBXQhcafgQ4XPeB/A/BuOucZbcr4BqUPzj9NFKfO
ywH03aYICzj6y6NqmZDf+oXgp58kunoR1cWtUpoe/jt6bxeVawUQyiOG9oeCli3ERL52WVSp8nLB
vWNolIhEAvxRDhHKbbJG9DI3dtfgmiC7A9V5k+xi5V0WF+k4idfKDeqQGiC3yH6HUuDhfYCCFWLX
Cc6MlmbJRVQE2dguaCdiPG2mk2qNqYYvIGfLvAXCGynkVtYaqugNqYwov8b+4Ipli9/3x+z1AYwB
qXRgdVGqXWZFiryO7W7HTmhfa+ZisoB2ZrJZZw87UICTHbgSmAbzYJyT27td5Ov1dF+iclupHJhw
cYJcUKbQUSOOTCfb3AK5QVyuz5XYij96dRWgQrL1J8fQnIaH/HW+pWatrLcl8W9pzELSEJA445wY
kc3vRxoxYw0JZhm73mUNJeVbZ71JSHtox8t0S91+n9R0tVChv4RW83VeeypJpO1xCreedrGj2ZUS
eIoMgGoZk7VPWmUf7Q5EdmFxvfWd242G0otmRG89NdpPy4Uz9+ikSmm8u1iEOp6LR5e9ifM90Rfq
XPEDbWxt6g9WWdVg1sVDpFsUn3f4vWENfXxuKfY0dHefo8KbGIdDdJ2CgrgBgIVALSxriWCTQ35l
ZoEXnUDYqVz4YHsvMsu+9BYeubpEHbtbHUt9XCgfasNPQAvQtl5An00P6uEw003AIkoV1Vd6sgnu
nCA9XhWaW6HJsM9m1HSsmQ5zy6Q4qOYkJn+AE7SeH3agATK6OaaeFnxKD8CG8cGuoEeNgPUYGYSe
sN4Y4Xq+MTDuXpZmkxCO4m2Q3SWF/cE9HF8G+h72rMo2Z0rsq1MNUBIKGNHyaAWfgqw05wG8GuN9
sI+nqhco15nurcyjEkwoUoIbIWyAzuDC3rMk3Hz9u5cEyYyzpR7rJIPG+BbjytUoHwBohSrZusr0
QPtUm0eUp/Lihob9zyhJHBB8diFkwrW6tGKat4/H2L1QQtaCz6mBSkxqXm6OJoAbwpexGvJvWy3/
t1KUEWxNh8UE9ii6H5M6m2subzABYT2zgyifLYzgfa7b69tY3UQzw/289gr1+rDGp4MNUrkDQAij
Kyo5kLKGvv82qmDoiwtbhQB6U89T38vv1PhAe4rjQbHguOaEfq7boszDmRts91N9sbFnR5AmE4ty
xDQ+0NZVQs/wxrfz41Q9AoAkRQgozdrqk01pBBeJE9hXGrogY3/tVpc6lGmlVek3iBchZahv0veI
9DCLAOQnuhk4YxvmIFgAG7I2IXFgBer7emGq4P80m50LigSaOwcFvCMO9HEbv9sqRv0GLUT1WqMf
1SKxayMns1e2m6mduvsJNRBEOGHAnBp1sZ1xq7uX4J4Nvqggy+eH82Rrv0IQ/rNf2ZtxELvhVZU5
lAfcSpk4R+YzPRYWPluIJLehfoE9B3jmPrGu0wq8UWCX71TXv9rFlX3tHh0KG7klFFMykItQ2W4g
sr447kN7YoJMBZfs3e/KkOQFTqa2exOSJL9QA19DMkhZReaxnoU5YsylA30w3y+ceL63yXPEZhzP
nLWSE3UV6aReVKQXHZoNNdNfZsmaBKF7fFckuN3EZmsaDx0FFPCuHFNfrMkWJKAS44wltbbz21p3
ZrtIX3qZQd+DHxjjKipgSdA363HkQKlJs6PKVpsfzGxVkfMEV1wvXll5YMzVUNOuF24IUVZIAWEr
MmN1uU1JY0bu5QYOwSTUP9l28TJYm8FVYR0+uHvULBzfLoE0GvbVTvXjO8+rPqKZRBifOisbaNq4
WggBlXV4p2u7G8cs81epq1MhzyOEDJPwNkS2MFbzN+FmEZMBhxptkWVf8nxHt6CHCLR13CVz09z5
k4VVg0vbl+HLOtzncxgIieaNhXcZBlDhGJtPyIp5d7VZX8Lppd0c7WA3q/Q6m5VuCGjL5Rfj4/Eu
q0z/TbGF8FXjEDooyKBt98i4bbV1OMt3lnWhRta7dEvpm7ymf1NnxdU6h1G9qgyU4MudTqaI4wXy
QfuPcHv4936xAy9UOw/JTq8uNutwM9uR/5of4gPId/SSxnChea/LsHqjrsEDZZTTuPH9bQob/Li0
ULuOFm8BjSMDDzjpkIHKxaCFV9pG+bjz0uAiUw4Php/ChARd45VbHcl9+X4+rWn8uMT++tebytzP
18DTpntXQa8ldyMkzHQDCSTDmoHiM2Zws5HIpMA9XzvBx33lW1dHxQWtUdwUWyjYUmX9xVBS55rY
bDFTACJfmCkCMVaCI66ZkXrtpoQLCXS0UJQlixkUnqifuvXRiD+HNn30702/hNmZNatkHhoEe7LB
6Rh0p5vsP5SLKnLYihl6AcRwrL7Ifb2wcm+PZt8GIDubLAkiqzAuMz3xK7xiwdvw3tjtBdAYwTYS
k+upVZDMgqc/a2n7Y0HhD7DXEXT+Lbl/Tm0Xqv+gJf6POx2AuJUF+N9yr7s4YbIsl9O49Mv6990q
r9+uCiCHxaPjKT5tGN/ukn/2pecHerFqfvnPHHaz4fXoOezNTTV3/NwY4ZIH2z2sfv0FoUzo6eBP
ogrdXGAiQpzR7mO6r0cUjAEMOXCeN9fp235uGp5/wnY+n//Oc0/QTtDVw6+/cGPEClKTYGojumA1
yzC6WTibBEcHmuZ2yDR+6WSJ/GgRPP9kP+/pATQJKIfU4xsuyjgmYCfReyaus8f33BFCARqgGKtd
AiCTBjYLlOplJ4F3bNMDDcyonQQGPN0Ioo8bOQLiT0Bh/82NcE/QWAqDRLKzB7UEJvnX5uBshBNj
4LHZCdpRiu4/vAcMExAWqZuhrgDdUAV/ltQ+MI2R7dLSjN7Uk0vAEWbCoV//cYkAJBzWPoDmhGyH
1CQYzgiNERtxhm4fnBkDTfNGgChp4TVpGRbX0Cah41+QmgXTHNkG/fwG5qC9+hvC9TgRoB60QFQ1
V2t+hnQw0EwsuxTMEQ4GOWnNbOeADXZqEjVNG2EywYSS7hNXexANaBIAHIkOdKmlYBiQSZI60DXA
ZuI6PxjUkeuZgOrYGc2F7RyWVSDPqbamqmV2/eq1/R0/keMRrlUHFHJ39dcCG4JVoIte+naWBjcL
sAtLO0rwlFKFJgPdzQKO5+mGgNDFNDy6ryFraK52Bw5oQ7iwF8nuB9GSARyb0umTK8GxRqT4bUFC
3X4+uEkg+d+uTontAMOsB6sY67190+enpCq6U+AisAd3MNB/I20SBb8uT6cJWqLTDeBAWwSXiAfD
RPvuW490QBsAW6hJ20LiIZv2AMD57ctnwNNZEGagkUJDurS5hmcLKafJzoLujiDVYzYNPMDTx3d5
fBd8O8W6dnoGtwXo5dakgwV1RO8ZOGtKas11tggcPEhOSx06poFuBaQo1L8YMS4fIh9oOQUO/77k
bX9LH+kj2yQz4opWKXGduYiugYgv5Vb8o8GuBSJe+SOxa0/sooUzvwCNYLwji54iQeXMNThHGa1Y
rd2m//xMJGbC7Ks0+HVL/rtZYEsQMMGM1tqeQR0LtNJLrgKTw48MIn2d5te1fmoXkd9ks2Awob4a
WohA55cqnUXFIvLu4bB6ehcQIvAzgEK+xhBDmwX67XRpW2CRJ8QY0mDbroKzc4E8ooFAObogXX5l
cHuBl+S2N/XPbYHh0efNacAB2V1nPoI9Iq1ARynqDc01uB0BCMmUtoj6iEwZp5/TeUJnUQIJRXBS
GA239UYGZBBJ+XQ39c8XgamPaG+0AYE9bRA9g3SzKjruu8+H5yfj3EgHS1TQdJKFBMVnewBNZ5jh
4QmlU05cg9sD8B6JLnOp9JlpYe9ElvAxXXDmIdreCN5ZTTTCDnYWiGQkZ8FQR3QVkjcRZPSnToGn
kVLSXJKsnaUc3CKADEM6YjbFoQe7hkHyrLnODKFnjlhrBkHp4E5DUprShpACqydsgHUWKTv2yFE1
cuxQfzZXu8wGdAyIBLq0X2iSFWWHUztrn/LMArAtUHJSWR/24BY/lcBuSUocg4CeIVTgv7O9D6zA
tnWYStEHbK7BZUqpeQjCD7kDgKQ5HhBsDE+Hha5FKY3irWDEaa7BeQG6SVFYdhaoIhngrUk9t095
ZgpIxowoG2j0+DW/NCAbwNlkS8fGlM4pGRuUz9sD4CwqAmDA8SiSSN0BMbitwHvTWy9dwhLoVA08
tvwP6kfMAItAg+cKZqjmGtxaQE9KOjbkPNBZChqtHs11ZhbpDxqBxCW5KmTeBlZK5SCTNQUCcgdr
mZBdaF/y2XnokCfBT4TOvpuf4RlExGxlZ4HgEL8H3QkQVU+tAsqIlJNBIj2CD4Y3CyZei+yxoI7Q
wbBwjjvo3dleoJaCcgUpM8HPP0yLIFBzsrNAHkRHsO6xXiYAnadBkgBeCRVEgTVprsH5ydB16O1N
SZwOAkiCUAl05U/vCGcED5orUJrtLLSO+YA8BdQG5UFHGvABRG9whdpZwNCcrgU8Bfp9BVa1qzgN
bxawW7IxExEjWFQLn/kHdTUVEB6kcJ76ba0M66Qk6aPLhg5kkQ3Sp2BNuizxmdfYANAckie6PbjT
ASljabsIFpNyEX4Q+LInz0hWCRsBnY3uDB2e19zSv8oFkA5nJDSIjvuD/EETOolMbYfHGKLX+F1n
9d9t1KC6SKLYwCfukgXnASRZFBLJZND+vqfwF46Qr50vY4SsH5qeF39VPNUa86MvPHZEfP951+ch
mjkEhr33RdEC0/72t5aY33pwhKYb4+TDx+6M5ne6P+8e8Puf7v3W41M9/uOlv8qX+f2mbj6ou9t8
tYzom/lXuPy8jJanum9YYlyAb3fy6y+9+zzxkf5k4GJ7Nq5IwkuPm8M/G/cHbiDC8gNvl3GxLB5v
UbzGFmspO/J4Gfpfkjz2e3fdYtylx07CJF8+JKd33eIC5UeO49V96dO82hu8aVOSHXyyCpf7Zb46
HbnFdEqP3KF7XiRfXowT9Cg/96e9hQ3K/sqMWfcfeu8TP0+kFGRHnq+SfN2/5Q7gJDvyJTPu+493
2CxvA6zz4z882aT39cB7bqtfPSw3vQXYoXBkb/gKkjv6tfs7sgV4SA8dP/jLMyvSwgWkR072/WXR
FqBlh7353ja1HXPSAzPA7n5bPy6DZl205WLZoV8mO1TKz6fZa6qQsmPfLv24Zz26Gq/8uMheLOOH
0+noSmfyQxfF8h4tj1VZ9tZ0B9GQHt+/3/jrZb+Xri18yA/NWVAkZW9ldwVV+bGLwuf/NO3Zpq7Z
42eMnuzy86FFJVh66CQuzxa30Af05Ed+tfqcwwvbn+22eiF7069W1bJ/bpH8E8BR+YH3Ly6XUVps
/P6x3nU0/ozxr1d5sepZqg4B/TMGv10d/PveMcbgP+NEf7Xav/gjybePc9zEB23mWfq+Gyar8TJP
OCn7y6VN8P+cH/gxVdaP2/v/kufweuP3Z7xNRcve9ettiEfSj2qQ6/B+QljzOl+tz9uVm6qq7D2/
WcVxUYfV8ixM6DKyssO/3SQPqxdXxXdnW5v2lh3+XbKDUu2phdi1Lv6cH/h+IXbADtnh75j9VVGs
ei5FB6OVH/vQjyq79LLsuO/L5ebUpnSZStlhP6zyiJOtN3KLHpEe2SeyOVveXXpRduiPz4o2SVqp
j6uifPHhqZtvM+TSN+8X90lc+D3Prev+lh4b/n/UrHpvs0UAPD/yU5mmr4Qh3+efHolAnvqzfnJN
fOM+XC3z3/4DAAD//w==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7.emf"/><Relationship Id="rId18" Type="http://schemas.openxmlformats.org/officeDocument/2006/relationships/chart" Target="../charts/chart10.xml"/><Relationship Id="rId26" Type="http://schemas.openxmlformats.org/officeDocument/2006/relationships/image" Target="../media/image15.emf"/><Relationship Id="rId3" Type="http://schemas.openxmlformats.org/officeDocument/2006/relationships/chart" Target="../charts/chart3.xml"/><Relationship Id="rId21" Type="http://schemas.openxmlformats.org/officeDocument/2006/relationships/image" Target="../media/image10.emf"/><Relationship Id="rId7" Type="http://schemas.microsoft.com/office/2014/relationships/chartEx" Target="../charts/chartEx2.xml"/><Relationship Id="rId12" Type="http://schemas.openxmlformats.org/officeDocument/2006/relationships/image" Target="../media/image6.emf"/><Relationship Id="rId17" Type="http://schemas.openxmlformats.org/officeDocument/2006/relationships/chart" Target="../charts/chart9.xml"/><Relationship Id="rId25" Type="http://schemas.openxmlformats.org/officeDocument/2006/relationships/image" Target="../media/image14.emf"/><Relationship Id="rId2" Type="http://schemas.openxmlformats.org/officeDocument/2006/relationships/chart" Target="../charts/chart2.xml"/><Relationship Id="rId16" Type="http://schemas.openxmlformats.org/officeDocument/2006/relationships/chart" Target="../charts/chart8.xml"/><Relationship Id="rId20" Type="http://schemas.openxmlformats.org/officeDocument/2006/relationships/image" Target="../media/image9.emf"/><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5.emf"/><Relationship Id="rId24" Type="http://schemas.openxmlformats.org/officeDocument/2006/relationships/image" Target="../media/image13.emf"/><Relationship Id="rId5" Type="http://schemas.microsoft.com/office/2014/relationships/chartEx" Target="../charts/chartEx1.xml"/><Relationship Id="rId15" Type="http://schemas.openxmlformats.org/officeDocument/2006/relationships/chart" Target="../charts/chart7.xml"/><Relationship Id="rId23" Type="http://schemas.openxmlformats.org/officeDocument/2006/relationships/image" Target="../media/image12.emf"/><Relationship Id="rId10" Type="http://schemas.openxmlformats.org/officeDocument/2006/relationships/image" Target="../media/image4.emf"/><Relationship Id="rId19" Type="http://schemas.openxmlformats.org/officeDocument/2006/relationships/chart" Target="../charts/chart11.xml"/><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8.emf"/><Relationship Id="rId22" Type="http://schemas.openxmlformats.org/officeDocument/2006/relationships/image" Target="../media/image11.emf"/><Relationship Id="rId27" Type="http://schemas.openxmlformats.org/officeDocument/2006/relationships/image" Target="../media/image16.emf"/></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24.emf"/><Relationship Id="rId13" Type="http://schemas.openxmlformats.org/officeDocument/2006/relationships/image" Target="../media/image29.emf"/><Relationship Id="rId3" Type="http://schemas.openxmlformats.org/officeDocument/2006/relationships/image" Target="../media/image19.emf"/><Relationship Id="rId7" Type="http://schemas.openxmlformats.org/officeDocument/2006/relationships/image" Target="../media/image23.emf"/><Relationship Id="rId12" Type="http://schemas.openxmlformats.org/officeDocument/2006/relationships/image" Target="../media/image28.emf"/><Relationship Id="rId2" Type="http://schemas.openxmlformats.org/officeDocument/2006/relationships/image" Target="../media/image18.emf"/><Relationship Id="rId1" Type="http://schemas.openxmlformats.org/officeDocument/2006/relationships/image" Target="../media/image17.emf"/><Relationship Id="rId6" Type="http://schemas.openxmlformats.org/officeDocument/2006/relationships/image" Target="../media/image22.emf"/><Relationship Id="rId11" Type="http://schemas.openxmlformats.org/officeDocument/2006/relationships/image" Target="../media/image27.emf"/><Relationship Id="rId5" Type="http://schemas.openxmlformats.org/officeDocument/2006/relationships/image" Target="../media/image21.emf"/><Relationship Id="rId10" Type="http://schemas.openxmlformats.org/officeDocument/2006/relationships/image" Target="../media/image26.emf"/><Relationship Id="rId4" Type="http://schemas.openxmlformats.org/officeDocument/2006/relationships/image" Target="../media/image20.emf"/><Relationship Id="rId9" Type="http://schemas.openxmlformats.org/officeDocument/2006/relationships/image" Target="../media/image25.emf"/></Relationships>
</file>

<file path=xl/drawings/drawing1.xml><?xml version="1.0" encoding="utf-8"?>
<xdr:wsDr xmlns:xdr="http://schemas.openxmlformats.org/drawingml/2006/spreadsheetDrawing" xmlns:a="http://schemas.openxmlformats.org/drawingml/2006/main">
  <xdr:twoCellAnchor>
    <xdr:from>
      <xdr:col>0</xdr:col>
      <xdr:colOff>48585</xdr:colOff>
      <xdr:row>0</xdr:row>
      <xdr:rowOff>30717</xdr:rowOff>
    </xdr:from>
    <xdr:to>
      <xdr:col>18</xdr:col>
      <xdr:colOff>290716</xdr:colOff>
      <xdr:row>2</xdr:row>
      <xdr:rowOff>76417</xdr:rowOff>
    </xdr:to>
    <xdr:sp macro="" textlink="">
      <xdr:nvSpPr>
        <xdr:cNvPr id="2" name="Rectangle: Rounded Corners 1">
          <a:extLst>
            <a:ext uri="{FF2B5EF4-FFF2-40B4-BE49-F238E27FC236}">
              <a16:creationId xmlns:a16="http://schemas.microsoft.com/office/drawing/2014/main" id="{331A1C93-928D-33FF-ED42-F9847DA396D8}"/>
            </a:ext>
          </a:extLst>
        </xdr:cNvPr>
        <xdr:cNvSpPr/>
      </xdr:nvSpPr>
      <xdr:spPr>
        <a:xfrm>
          <a:off x="48585" y="30717"/>
          <a:ext cx="11182274" cy="408557"/>
        </a:xfrm>
        <a:prstGeom prst="roundRect">
          <a:avLst>
            <a:gd name="adj" fmla="val 10532"/>
          </a:avLst>
        </a:prstGeom>
        <a:solidFill>
          <a:schemeClr val="tx2">
            <a:lumMod val="50000"/>
          </a:schemeClr>
        </a:solidFill>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                  ECOMMERCE SALES</a:t>
          </a:r>
          <a:r>
            <a:rPr lang="en-IN" sz="1200" baseline="0">
              <a:latin typeface="Lato Black" panose="020F0502020204030203" pitchFamily="34" charset="0"/>
              <a:ea typeface="Lato Black" panose="020F0502020204030203" pitchFamily="34" charset="0"/>
              <a:cs typeface="Lato Black" panose="020F0502020204030203" pitchFamily="34" charset="0"/>
            </a:rPr>
            <a:t> ANALYSIS DASHBOARD</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51052</xdr:colOff>
      <xdr:row>2</xdr:row>
      <xdr:rowOff>178639</xdr:rowOff>
    </xdr:from>
    <xdr:to>
      <xdr:col>3</xdr:col>
      <xdr:colOff>360618</xdr:colOff>
      <xdr:row>11</xdr:row>
      <xdr:rowOff>123672</xdr:rowOff>
    </xdr:to>
    <xdr:grpSp>
      <xdr:nvGrpSpPr>
        <xdr:cNvPr id="7" name="Group 6">
          <a:extLst>
            <a:ext uri="{FF2B5EF4-FFF2-40B4-BE49-F238E27FC236}">
              <a16:creationId xmlns:a16="http://schemas.microsoft.com/office/drawing/2014/main" id="{6B4E2E67-9CE2-8220-69CA-82C231AC0446}"/>
            </a:ext>
          </a:extLst>
        </xdr:cNvPr>
        <xdr:cNvGrpSpPr/>
      </xdr:nvGrpSpPr>
      <xdr:grpSpPr>
        <a:xfrm>
          <a:off x="51052" y="546755"/>
          <a:ext cx="2131740" cy="1601555"/>
          <a:chOff x="51053" y="505257"/>
          <a:chExt cx="1515984" cy="1274220"/>
        </a:xfrm>
      </xdr:grpSpPr>
      <xdr:sp macro="" textlink="">
        <xdr:nvSpPr>
          <xdr:cNvPr id="3" name="Rectangle: Rounded Corners 2">
            <a:extLst>
              <a:ext uri="{FF2B5EF4-FFF2-40B4-BE49-F238E27FC236}">
                <a16:creationId xmlns:a16="http://schemas.microsoft.com/office/drawing/2014/main" id="{7372A3A5-AB55-2F06-3AD6-C1F0F9F03525}"/>
              </a:ext>
            </a:extLst>
          </xdr:cNvPr>
          <xdr:cNvSpPr/>
        </xdr:nvSpPr>
        <xdr:spPr>
          <a:xfrm>
            <a:off x="51053" y="505257"/>
            <a:ext cx="1515984" cy="314758"/>
          </a:xfrm>
          <a:prstGeom prst="roundRect">
            <a:avLst>
              <a:gd name="adj" fmla="val 13810"/>
            </a:avLst>
          </a:prstGeom>
        </xdr:spPr>
        <xdr:style>
          <a:lnRef idx="2">
            <a:schemeClr val="accent1">
              <a:shade val="15000"/>
            </a:schemeClr>
          </a:lnRef>
          <a:fillRef idx="1003">
            <a:schemeClr val="dk2"/>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9860EE29-1D95-F4D7-D3C8-B4697C27AF70}"/>
              </a:ext>
            </a:extLst>
          </xdr:cNvPr>
          <xdr:cNvSpPr/>
        </xdr:nvSpPr>
        <xdr:spPr>
          <a:xfrm>
            <a:off x="59071" y="849128"/>
            <a:ext cx="1491511" cy="930349"/>
          </a:xfrm>
          <a:prstGeom prst="roundRect">
            <a:avLst>
              <a:gd name="adj" fmla="val 6350"/>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IN" sz="11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0</xdr:col>
      <xdr:colOff>341957</xdr:colOff>
      <xdr:row>5</xdr:row>
      <xdr:rowOff>133331</xdr:rowOff>
    </xdr:from>
    <xdr:to>
      <xdr:col>2</xdr:col>
      <xdr:colOff>452712</xdr:colOff>
      <xdr:row>7</xdr:row>
      <xdr:rowOff>34036</xdr:rowOff>
    </xdr:to>
    <xdr:sp macro="" textlink="">
      <xdr:nvSpPr>
        <xdr:cNvPr id="5" name="Rectangle: Rounded Corners 4">
          <a:extLst>
            <a:ext uri="{FF2B5EF4-FFF2-40B4-BE49-F238E27FC236}">
              <a16:creationId xmlns:a16="http://schemas.microsoft.com/office/drawing/2014/main" id="{B6B668B7-4969-436E-8DFA-043DB76768C1}"/>
            </a:ext>
          </a:extLst>
        </xdr:cNvPr>
        <xdr:cNvSpPr/>
      </xdr:nvSpPr>
      <xdr:spPr>
        <a:xfrm>
          <a:off x="341957" y="1051403"/>
          <a:ext cx="1334851" cy="267934"/>
        </a:xfrm>
        <a:prstGeom prst="roundRect">
          <a:avLst>
            <a:gd name="adj" fmla="val 13810"/>
          </a:avLst>
        </a:prstGeom>
        <a:noFill/>
        <a:ln>
          <a:noFill/>
        </a:ln>
      </xdr:spPr>
      <xdr:style>
        <a:lnRef idx="1">
          <a:schemeClr val="dk1"/>
        </a:lnRef>
        <a:fillRef idx="3">
          <a:schemeClr val="dk1"/>
        </a:fillRef>
        <a:effectRef idx="2">
          <a:schemeClr val="dk1"/>
        </a:effectRef>
        <a:fontRef idx="minor">
          <a:schemeClr val="lt1"/>
        </a:fontRef>
      </xdr:style>
      <xdr:txBody>
        <a:bodyPr vertOverflow="clip" horzOverflow="clip" rtlCol="0" anchor="ctr"/>
        <a:lstStyle/>
        <a:p>
          <a:pPr algn="ctr"/>
          <a:r>
            <a:rPr lang="en-US" sz="1000">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0</xdr:col>
      <xdr:colOff>153939</xdr:colOff>
      <xdr:row>9</xdr:row>
      <xdr:rowOff>54964</xdr:rowOff>
    </xdr:from>
    <xdr:to>
      <xdr:col>3</xdr:col>
      <xdr:colOff>288636</xdr:colOff>
      <xdr:row>11</xdr:row>
      <xdr:rowOff>76970</xdr:rowOff>
    </xdr:to>
    <xdr:sp macro="" textlink="">
      <xdr:nvSpPr>
        <xdr:cNvPr id="8" name="Rectangle: Rounded Corners 7">
          <a:extLst>
            <a:ext uri="{FF2B5EF4-FFF2-40B4-BE49-F238E27FC236}">
              <a16:creationId xmlns:a16="http://schemas.microsoft.com/office/drawing/2014/main" id="{203D8435-F4F1-43A3-A4C1-EC8460290FDC}"/>
            </a:ext>
          </a:extLst>
        </xdr:cNvPr>
        <xdr:cNvSpPr/>
      </xdr:nvSpPr>
      <xdr:spPr>
        <a:xfrm>
          <a:off x="153939" y="1700191"/>
          <a:ext cx="1953106" cy="387612"/>
        </a:xfrm>
        <a:prstGeom prst="roundRect">
          <a:avLst>
            <a:gd name="adj" fmla="val 13810"/>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marL="0" indent="0"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3</xdr:col>
      <xdr:colOff>505943</xdr:colOff>
      <xdr:row>3</xdr:row>
      <xdr:rowOff>0</xdr:rowOff>
    </xdr:from>
    <xdr:to>
      <xdr:col>7</xdr:col>
      <xdr:colOff>204932</xdr:colOff>
      <xdr:row>11</xdr:row>
      <xdr:rowOff>129783</xdr:rowOff>
    </xdr:to>
    <xdr:grpSp>
      <xdr:nvGrpSpPr>
        <xdr:cNvPr id="9" name="Group 8">
          <a:extLst>
            <a:ext uri="{FF2B5EF4-FFF2-40B4-BE49-F238E27FC236}">
              <a16:creationId xmlns:a16="http://schemas.microsoft.com/office/drawing/2014/main" id="{27F378E5-8563-4542-ADD5-DD8748B4B2A6}"/>
            </a:ext>
          </a:extLst>
        </xdr:cNvPr>
        <xdr:cNvGrpSpPr/>
      </xdr:nvGrpSpPr>
      <xdr:grpSpPr>
        <a:xfrm>
          <a:off x="2328117" y="552174"/>
          <a:ext cx="2128554" cy="1602247"/>
          <a:chOff x="51053" y="505257"/>
          <a:chExt cx="1515984" cy="1274220"/>
        </a:xfrm>
      </xdr:grpSpPr>
      <xdr:sp macro="" textlink="">
        <xdr:nvSpPr>
          <xdr:cNvPr id="10" name="Rectangle: Rounded Corners 9">
            <a:extLst>
              <a:ext uri="{FF2B5EF4-FFF2-40B4-BE49-F238E27FC236}">
                <a16:creationId xmlns:a16="http://schemas.microsoft.com/office/drawing/2014/main" id="{D6E4A9DF-299B-D481-6272-B0F1B07590F7}"/>
              </a:ext>
            </a:extLst>
          </xdr:cNvPr>
          <xdr:cNvSpPr/>
        </xdr:nvSpPr>
        <xdr:spPr>
          <a:xfrm>
            <a:off x="51053" y="505257"/>
            <a:ext cx="1515984" cy="314758"/>
          </a:xfrm>
          <a:prstGeom prst="roundRect">
            <a:avLst>
              <a:gd name="adj" fmla="val 13810"/>
            </a:avLst>
          </a:prstGeom>
        </xdr:spPr>
        <xdr:style>
          <a:lnRef idx="2">
            <a:schemeClr val="accent1">
              <a:shade val="15000"/>
            </a:schemeClr>
          </a:lnRef>
          <a:fillRef idx="1003">
            <a:schemeClr val="dk2"/>
          </a:fillRef>
          <a:effectRef idx="0">
            <a:schemeClr val="accent1"/>
          </a:effectRef>
          <a:fontRef idx="minor">
            <a:schemeClr val="lt1"/>
          </a:fontRef>
        </xdr:style>
        <xdr:txBody>
          <a:bodyPr vertOverflow="clip" horzOverflow="clip" rtlCol="0" anchor="ctr"/>
          <a:lstStyle/>
          <a:p>
            <a:pPr marL="0" indent="0" algn="ctr"/>
            <a:r>
              <a:rPr lang="en-IN" sz="1100">
                <a:solidFill>
                  <a:schemeClr val="lt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1" name="Rectangle: Rounded Corners 10">
            <a:extLst>
              <a:ext uri="{FF2B5EF4-FFF2-40B4-BE49-F238E27FC236}">
                <a16:creationId xmlns:a16="http://schemas.microsoft.com/office/drawing/2014/main" id="{F0E92CB3-4959-FE24-9B94-AF1FB56EEEAE}"/>
              </a:ext>
            </a:extLst>
          </xdr:cNvPr>
          <xdr:cNvSpPr/>
        </xdr:nvSpPr>
        <xdr:spPr>
          <a:xfrm>
            <a:off x="59071" y="849128"/>
            <a:ext cx="1491511" cy="930349"/>
          </a:xfrm>
          <a:prstGeom prst="roundRect">
            <a:avLst>
              <a:gd name="adj" fmla="val 6350"/>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endParaRPr lang="en-IN" sz="110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7</xdr:col>
      <xdr:colOff>323501</xdr:colOff>
      <xdr:row>2</xdr:row>
      <xdr:rowOff>179886</xdr:rowOff>
    </xdr:from>
    <xdr:to>
      <xdr:col>11</xdr:col>
      <xdr:colOff>22490</xdr:colOff>
      <xdr:row>11</xdr:row>
      <xdr:rowOff>122425</xdr:rowOff>
    </xdr:to>
    <xdr:grpSp>
      <xdr:nvGrpSpPr>
        <xdr:cNvPr id="12" name="Group 11">
          <a:extLst>
            <a:ext uri="{FF2B5EF4-FFF2-40B4-BE49-F238E27FC236}">
              <a16:creationId xmlns:a16="http://schemas.microsoft.com/office/drawing/2014/main" id="{46935F1D-6C9A-4D18-A273-EC652985D11E}"/>
            </a:ext>
          </a:extLst>
        </xdr:cNvPr>
        <xdr:cNvGrpSpPr/>
      </xdr:nvGrpSpPr>
      <xdr:grpSpPr>
        <a:xfrm>
          <a:off x="4575240" y="548002"/>
          <a:ext cx="2128554" cy="1599061"/>
          <a:chOff x="51053" y="505257"/>
          <a:chExt cx="1515984" cy="1274220"/>
        </a:xfrm>
      </xdr:grpSpPr>
      <xdr:sp macro="" textlink="">
        <xdr:nvSpPr>
          <xdr:cNvPr id="13" name="Rectangle: Rounded Corners 12">
            <a:extLst>
              <a:ext uri="{FF2B5EF4-FFF2-40B4-BE49-F238E27FC236}">
                <a16:creationId xmlns:a16="http://schemas.microsoft.com/office/drawing/2014/main" id="{FC408EDD-548A-02E0-DB20-65FD7073B239}"/>
              </a:ext>
            </a:extLst>
          </xdr:cNvPr>
          <xdr:cNvSpPr/>
        </xdr:nvSpPr>
        <xdr:spPr>
          <a:xfrm>
            <a:off x="51053" y="505257"/>
            <a:ext cx="1515984" cy="314758"/>
          </a:xfrm>
          <a:prstGeom prst="roundRect">
            <a:avLst>
              <a:gd name="adj" fmla="val 13810"/>
            </a:avLst>
          </a:prstGeom>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4" name="Rectangle: Rounded Corners 13">
            <a:extLst>
              <a:ext uri="{FF2B5EF4-FFF2-40B4-BE49-F238E27FC236}">
                <a16:creationId xmlns:a16="http://schemas.microsoft.com/office/drawing/2014/main" id="{DA86CEE4-80EB-B8A0-1922-284E917B769D}"/>
              </a:ext>
            </a:extLst>
          </xdr:cNvPr>
          <xdr:cNvSpPr/>
        </xdr:nvSpPr>
        <xdr:spPr>
          <a:xfrm>
            <a:off x="59071" y="849128"/>
            <a:ext cx="1491511" cy="930349"/>
          </a:xfrm>
          <a:prstGeom prst="roundRect">
            <a:avLst>
              <a:gd name="adj" fmla="val 6350"/>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grpSp>
    <xdr:clientData/>
  </xdr:twoCellAnchor>
  <xdr:twoCellAnchor>
    <xdr:from>
      <xdr:col>11</xdr:col>
      <xdr:colOff>167503</xdr:colOff>
      <xdr:row>3</xdr:row>
      <xdr:rowOff>0</xdr:rowOff>
    </xdr:from>
    <xdr:to>
      <xdr:col>14</xdr:col>
      <xdr:colOff>481510</xdr:colOff>
      <xdr:row>11</xdr:row>
      <xdr:rowOff>129783</xdr:rowOff>
    </xdr:to>
    <xdr:grpSp>
      <xdr:nvGrpSpPr>
        <xdr:cNvPr id="15" name="Group 14">
          <a:extLst>
            <a:ext uri="{FF2B5EF4-FFF2-40B4-BE49-F238E27FC236}">
              <a16:creationId xmlns:a16="http://schemas.microsoft.com/office/drawing/2014/main" id="{CBE01742-C2A1-4F73-AD9C-8507E8D07CDE}"/>
            </a:ext>
          </a:extLst>
        </xdr:cNvPr>
        <xdr:cNvGrpSpPr/>
      </xdr:nvGrpSpPr>
      <xdr:grpSpPr>
        <a:xfrm>
          <a:off x="6848807" y="552174"/>
          <a:ext cx="2136181" cy="1602247"/>
          <a:chOff x="51053" y="505257"/>
          <a:chExt cx="1515984" cy="1274220"/>
        </a:xfrm>
      </xdr:grpSpPr>
      <xdr:sp macro="" textlink="">
        <xdr:nvSpPr>
          <xdr:cNvPr id="16" name="Rectangle: Rounded Corners 15">
            <a:extLst>
              <a:ext uri="{FF2B5EF4-FFF2-40B4-BE49-F238E27FC236}">
                <a16:creationId xmlns:a16="http://schemas.microsoft.com/office/drawing/2014/main" id="{180293DE-55F3-DF13-5F0D-9B5732AD4599}"/>
              </a:ext>
            </a:extLst>
          </xdr:cNvPr>
          <xdr:cNvSpPr/>
        </xdr:nvSpPr>
        <xdr:spPr>
          <a:xfrm>
            <a:off x="51053" y="505257"/>
            <a:ext cx="1515984" cy="314758"/>
          </a:xfrm>
          <a:prstGeom prst="roundRect">
            <a:avLst>
              <a:gd name="adj" fmla="val 13810"/>
            </a:avLst>
          </a:prstGeom>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NO</a:t>
            </a:r>
            <a:r>
              <a:rPr lang="en-IN" sz="11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7" name="Rectangle: Rounded Corners 16">
            <a:extLst>
              <a:ext uri="{FF2B5EF4-FFF2-40B4-BE49-F238E27FC236}">
                <a16:creationId xmlns:a16="http://schemas.microsoft.com/office/drawing/2014/main" id="{0B9485E5-2976-3374-9B73-53DCD7E36E1C}"/>
              </a:ext>
            </a:extLst>
          </xdr:cNvPr>
          <xdr:cNvSpPr/>
        </xdr:nvSpPr>
        <xdr:spPr>
          <a:xfrm>
            <a:off x="59071" y="849128"/>
            <a:ext cx="1491511" cy="930349"/>
          </a:xfrm>
          <a:prstGeom prst="roundRect">
            <a:avLst>
              <a:gd name="adj" fmla="val 6350"/>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grpSp>
    <xdr:clientData/>
  </xdr:twoCellAnchor>
  <xdr:twoCellAnchor>
    <xdr:from>
      <xdr:col>15</xdr:col>
      <xdr:colOff>0</xdr:colOff>
      <xdr:row>3</xdr:row>
      <xdr:rowOff>7677</xdr:rowOff>
    </xdr:from>
    <xdr:to>
      <xdr:col>18</xdr:col>
      <xdr:colOff>314006</xdr:colOff>
      <xdr:row>11</xdr:row>
      <xdr:rowOff>137460</xdr:rowOff>
    </xdr:to>
    <xdr:grpSp>
      <xdr:nvGrpSpPr>
        <xdr:cNvPr id="21" name="Group 20">
          <a:extLst>
            <a:ext uri="{FF2B5EF4-FFF2-40B4-BE49-F238E27FC236}">
              <a16:creationId xmlns:a16="http://schemas.microsoft.com/office/drawing/2014/main" id="{F27AAFFD-99FF-4E31-8409-40AF09C6BBD2}"/>
            </a:ext>
          </a:extLst>
        </xdr:cNvPr>
        <xdr:cNvGrpSpPr/>
      </xdr:nvGrpSpPr>
      <xdr:grpSpPr>
        <a:xfrm>
          <a:off x="9110870" y="559851"/>
          <a:ext cx="2136179" cy="1602247"/>
          <a:chOff x="51053" y="505257"/>
          <a:chExt cx="1515984" cy="1274220"/>
        </a:xfrm>
      </xdr:grpSpPr>
      <xdr:sp macro="" textlink="">
        <xdr:nvSpPr>
          <xdr:cNvPr id="22" name="Rectangle: Rounded Corners 21">
            <a:extLst>
              <a:ext uri="{FF2B5EF4-FFF2-40B4-BE49-F238E27FC236}">
                <a16:creationId xmlns:a16="http://schemas.microsoft.com/office/drawing/2014/main" id="{2A4DF974-1706-3B6D-EB35-16B7F826CCE8}"/>
              </a:ext>
            </a:extLst>
          </xdr:cNvPr>
          <xdr:cNvSpPr/>
        </xdr:nvSpPr>
        <xdr:spPr>
          <a:xfrm>
            <a:off x="51053" y="505257"/>
            <a:ext cx="1515984" cy="314758"/>
          </a:xfrm>
          <a:prstGeom prst="roundRect">
            <a:avLst>
              <a:gd name="adj" fmla="val 13810"/>
            </a:avLst>
          </a:prstGeom>
        </xdr:spPr>
        <xdr:style>
          <a:lnRef idx="1">
            <a:schemeClr val="accent5"/>
          </a:lnRef>
          <a:fillRef idx="1001">
            <a:schemeClr val="dk2"/>
          </a:fillRef>
          <a:effectRef idx="2">
            <a:schemeClr val="accent5"/>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PROFIT</a:t>
            </a:r>
            <a:r>
              <a:rPr lang="en-IN" sz="1100" baseline="0">
                <a:latin typeface="Lato Black" panose="020F0502020204030203" pitchFamily="34" charset="0"/>
                <a:ea typeface="Lato Black" panose="020F0502020204030203" pitchFamily="34" charset="0"/>
                <a:cs typeface="Lato Black" panose="020F0502020204030203" pitchFamily="34" charset="0"/>
              </a:rPr>
              <a:t> MARGIN</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3" name="Rectangle: Rounded Corners 22">
            <a:extLst>
              <a:ext uri="{FF2B5EF4-FFF2-40B4-BE49-F238E27FC236}">
                <a16:creationId xmlns:a16="http://schemas.microsoft.com/office/drawing/2014/main" id="{1B767BE8-CDC2-C459-75C3-74C08404ED23}"/>
              </a:ext>
            </a:extLst>
          </xdr:cNvPr>
          <xdr:cNvSpPr/>
        </xdr:nvSpPr>
        <xdr:spPr>
          <a:xfrm>
            <a:off x="59071" y="849128"/>
            <a:ext cx="1491511" cy="930349"/>
          </a:xfrm>
          <a:prstGeom prst="roundRect">
            <a:avLst>
              <a:gd name="adj" fmla="val 6350"/>
            </a:avLst>
          </a:prstGeom>
          <a:solidFill>
            <a:schemeClr val="tx1"/>
          </a:solidFill>
        </xdr:spPr>
        <xdr:style>
          <a:lnRef idx="0">
            <a:schemeClr val="dk1"/>
          </a:lnRef>
          <a:fillRef idx="3">
            <a:schemeClr val="dk1"/>
          </a:fillRef>
          <a:effectRef idx="3">
            <a:schemeClr val="dk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217577</xdr:colOff>
      <xdr:row>5</xdr:row>
      <xdr:rowOff>111994</xdr:rowOff>
    </xdr:from>
    <xdr:to>
      <xdr:col>6</xdr:col>
      <xdr:colOff>328332</xdr:colOff>
      <xdr:row>7</xdr:row>
      <xdr:rowOff>13511</xdr:rowOff>
    </xdr:to>
    <xdr:sp macro="" textlink="'Data Analysis Sheet'!G12">
      <xdr:nvSpPr>
        <xdr:cNvPr id="29" name="Rectangle: Rounded Corners 28">
          <a:extLst>
            <a:ext uri="{FF2B5EF4-FFF2-40B4-BE49-F238E27FC236}">
              <a16:creationId xmlns:a16="http://schemas.microsoft.com/office/drawing/2014/main" id="{FD8508D6-AC6D-4ADE-A92D-EAA03DDA31FA}"/>
            </a:ext>
          </a:extLst>
        </xdr:cNvPr>
        <xdr:cNvSpPr/>
      </xdr:nvSpPr>
      <xdr:spPr>
        <a:xfrm>
          <a:off x="2665770" y="1030066"/>
          <a:ext cx="1334851" cy="268746"/>
        </a:xfrm>
        <a:prstGeom prst="roundRect">
          <a:avLst>
            <a:gd name="adj" fmla="val 13810"/>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marL="0" indent="0" algn="ctr"/>
          <a:fld id="{FA2FAF0D-D03D-4CA8-8166-1CB310E51C22}" type="TxLink">
            <a:rPr lang="en-US" sz="1100" b="0" i="0" u="none" strike="noStrike">
              <a:solidFill>
                <a:srgbClr val="000000"/>
              </a:solidFill>
              <a:latin typeface="Calibri"/>
              <a:ea typeface="Calibri"/>
              <a:cs typeface="Calibri"/>
            </a:rPr>
            <a:pPr marL="0" indent="0" algn="ctr"/>
            <a:t> $2,86,397.02 </a:t>
          </a:fld>
          <a:endParaRPr lang="en-US" sz="1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498381</xdr:colOff>
      <xdr:row>5</xdr:row>
      <xdr:rowOff>145900</xdr:rowOff>
    </xdr:from>
    <xdr:to>
      <xdr:col>13</xdr:col>
      <xdr:colOff>601850</xdr:colOff>
      <xdr:row>7</xdr:row>
      <xdr:rowOff>47417</xdr:rowOff>
    </xdr:to>
    <xdr:sp macro="" textlink="">
      <xdr:nvSpPr>
        <xdr:cNvPr id="31" name="Rectangle: Rounded Corners 30">
          <a:extLst>
            <a:ext uri="{FF2B5EF4-FFF2-40B4-BE49-F238E27FC236}">
              <a16:creationId xmlns:a16="http://schemas.microsoft.com/office/drawing/2014/main" id="{0AFCFC18-64F6-4BAD-A602-4826E91692C2}"/>
            </a:ext>
          </a:extLst>
        </xdr:cNvPr>
        <xdr:cNvSpPr/>
      </xdr:nvSpPr>
      <xdr:spPr>
        <a:xfrm>
          <a:off x="7150762" y="1053043"/>
          <a:ext cx="1312993" cy="264374"/>
        </a:xfrm>
        <a:prstGeom prst="roundRect">
          <a:avLst>
            <a:gd name="adj" fmla="val 13810"/>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marL="0" indent="0" algn="ctr"/>
          <a:endParaRPr lang="en-US" sz="1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xdr:col>
      <xdr:colOff>521023</xdr:colOff>
      <xdr:row>9</xdr:row>
      <xdr:rowOff>29811</xdr:rowOff>
    </xdr:from>
    <xdr:to>
      <xdr:col>7</xdr:col>
      <xdr:colOff>43671</xdr:colOff>
      <xdr:row>11</xdr:row>
      <xdr:rowOff>51817</xdr:rowOff>
    </xdr:to>
    <xdr:sp macro="" textlink="">
      <xdr:nvSpPr>
        <xdr:cNvPr id="33" name="Rectangle: Rounded Corners 32">
          <a:extLst>
            <a:ext uri="{FF2B5EF4-FFF2-40B4-BE49-F238E27FC236}">
              <a16:creationId xmlns:a16="http://schemas.microsoft.com/office/drawing/2014/main" id="{6697AFBD-7F13-4A4D-95D9-9DB1EE8230E9}"/>
            </a:ext>
          </a:extLst>
        </xdr:cNvPr>
        <xdr:cNvSpPr/>
      </xdr:nvSpPr>
      <xdr:spPr>
        <a:xfrm>
          <a:off x="2346648" y="1696686"/>
          <a:ext cx="1956815" cy="392423"/>
        </a:xfrm>
        <a:prstGeom prst="roundRect">
          <a:avLst>
            <a:gd name="adj" fmla="val 13810"/>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marL="0" indent="0"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7</xdr:col>
      <xdr:colOff>406081</xdr:colOff>
      <xdr:row>9</xdr:row>
      <xdr:rowOff>29811</xdr:rowOff>
    </xdr:from>
    <xdr:to>
      <xdr:col>10</xdr:col>
      <xdr:colOff>540777</xdr:colOff>
      <xdr:row>11</xdr:row>
      <xdr:rowOff>51817</xdr:rowOff>
    </xdr:to>
    <xdr:sp macro="" textlink="">
      <xdr:nvSpPr>
        <xdr:cNvPr id="34" name="Rectangle: Rounded Corners 33">
          <a:extLst>
            <a:ext uri="{FF2B5EF4-FFF2-40B4-BE49-F238E27FC236}">
              <a16:creationId xmlns:a16="http://schemas.microsoft.com/office/drawing/2014/main" id="{1DA843A5-9E18-4DC2-94FE-C27559947F66}"/>
            </a:ext>
          </a:extLst>
        </xdr:cNvPr>
        <xdr:cNvSpPr/>
      </xdr:nvSpPr>
      <xdr:spPr>
        <a:xfrm>
          <a:off x="4690418" y="1682341"/>
          <a:ext cx="1970841" cy="389235"/>
        </a:xfrm>
        <a:prstGeom prst="roundRect">
          <a:avLst>
            <a:gd name="adj" fmla="val 13810"/>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marL="0" indent="0"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11</xdr:col>
      <xdr:colOff>269532</xdr:colOff>
      <xdr:row>9</xdr:row>
      <xdr:rowOff>27878</xdr:rowOff>
    </xdr:from>
    <xdr:to>
      <xdr:col>14</xdr:col>
      <xdr:colOff>404229</xdr:colOff>
      <xdr:row>11</xdr:row>
      <xdr:rowOff>49884</xdr:rowOff>
    </xdr:to>
    <xdr:sp macro="" textlink="">
      <xdr:nvSpPr>
        <xdr:cNvPr id="35" name="Rectangle: Rounded Corners 34">
          <a:extLst>
            <a:ext uri="{FF2B5EF4-FFF2-40B4-BE49-F238E27FC236}">
              <a16:creationId xmlns:a16="http://schemas.microsoft.com/office/drawing/2014/main" id="{78FA1471-8FD3-441E-9F93-212CCCF1689A}"/>
            </a:ext>
          </a:extLst>
        </xdr:cNvPr>
        <xdr:cNvSpPr/>
      </xdr:nvSpPr>
      <xdr:spPr>
        <a:xfrm>
          <a:off x="7005068" y="1660735"/>
          <a:ext cx="1971661" cy="384863"/>
        </a:xfrm>
        <a:prstGeom prst="roundRect">
          <a:avLst>
            <a:gd name="adj" fmla="val 13810"/>
          </a:avLst>
        </a:prstGeom>
      </xdr:spPr>
      <xdr:style>
        <a:lnRef idx="0">
          <a:schemeClr val="dk1"/>
        </a:lnRef>
        <a:fillRef idx="1003">
          <a:schemeClr val="dk1"/>
        </a:fillRef>
        <a:effectRef idx="3">
          <a:schemeClr val="dk1"/>
        </a:effectRef>
        <a:fontRef idx="minor">
          <a:schemeClr val="lt1"/>
        </a:fontRef>
      </xdr:style>
      <xdr:txBody>
        <a:bodyPr vertOverflow="clip" horzOverflow="clip" rtlCol="0" anchor="ctr"/>
        <a:lstStyle/>
        <a:p>
          <a:pPr marL="0" indent="0"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15</xdr:col>
      <xdr:colOff>64706</xdr:colOff>
      <xdr:row>9</xdr:row>
      <xdr:rowOff>80089</xdr:rowOff>
    </xdr:from>
    <xdr:to>
      <xdr:col>18</xdr:col>
      <xdr:colOff>199403</xdr:colOff>
      <xdr:row>11</xdr:row>
      <xdr:rowOff>102095</xdr:rowOff>
    </xdr:to>
    <xdr:sp macro="" textlink="">
      <xdr:nvSpPr>
        <xdr:cNvPr id="36" name="Rectangle: Rounded Corners 35">
          <a:extLst>
            <a:ext uri="{FF2B5EF4-FFF2-40B4-BE49-F238E27FC236}">
              <a16:creationId xmlns:a16="http://schemas.microsoft.com/office/drawing/2014/main" id="{9CE1D4F9-1EAF-4D37-A03D-87D18E38F81C}"/>
            </a:ext>
          </a:extLst>
        </xdr:cNvPr>
        <xdr:cNvSpPr/>
      </xdr:nvSpPr>
      <xdr:spPr>
        <a:xfrm>
          <a:off x="9245429" y="1732619"/>
          <a:ext cx="1970841" cy="389235"/>
        </a:xfrm>
        <a:prstGeom prst="roundRect">
          <a:avLst>
            <a:gd name="adj" fmla="val 13810"/>
          </a:avLst>
        </a:prstGeom>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marL="0" indent="0" algn="l"/>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YOY GROWTH</a:t>
          </a:r>
          <a:r>
            <a:rPr lang="en-US" sz="10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a:t>
          </a:r>
          <a:r>
            <a:rPr lang="en-US" sz="10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4</xdr:col>
      <xdr:colOff>229518</xdr:colOff>
      <xdr:row>6</xdr:row>
      <xdr:rowOff>112170</xdr:rowOff>
    </xdr:from>
    <xdr:to>
      <xdr:col>6</xdr:col>
      <xdr:colOff>359578</xdr:colOff>
      <xdr:row>9</xdr:row>
      <xdr:rowOff>3211</xdr:rowOff>
    </xdr:to>
    <xdr:graphicFrame macro="">
      <xdr:nvGraphicFramePr>
        <xdr:cNvPr id="37" name="Chart 4">
          <a:extLst>
            <a:ext uri="{FF2B5EF4-FFF2-40B4-BE49-F238E27FC236}">
              <a16:creationId xmlns:a16="http://schemas.microsoft.com/office/drawing/2014/main" id="{E1352E60-868D-4819-9511-6323AAFC7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550843</xdr:colOff>
      <xdr:row>6</xdr:row>
      <xdr:rowOff>96868</xdr:rowOff>
    </xdr:from>
    <xdr:to>
      <xdr:col>14</xdr:col>
      <xdr:colOff>76505</xdr:colOff>
      <xdr:row>9</xdr:row>
      <xdr:rowOff>38252</xdr:rowOff>
    </xdr:to>
    <xdr:graphicFrame macro="">
      <xdr:nvGraphicFramePr>
        <xdr:cNvPr id="39" name="Chart 6">
          <a:extLst>
            <a:ext uri="{FF2B5EF4-FFF2-40B4-BE49-F238E27FC236}">
              <a16:creationId xmlns:a16="http://schemas.microsoft.com/office/drawing/2014/main" id="{89908AE6-C58B-4A47-A37C-58E61D92A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428433</xdr:colOff>
      <xdr:row>6</xdr:row>
      <xdr:rowOff>145779</xdr:rowOff>
    </xdr:from>
    <xdr:to>
      <xdr:col>17</xdr:col>
      <xdr:colOff>466688</xdr:colOff>
      <xdr:row>9</xdr:row>
      <xdr:rowOff>38253</xdr:rowOff>
    </xdr:to>
    <xdr:graphicFrame macro="">
      <xdr:nvGraphicFramePr>
        <xdr:cNvPr id="40" name="Chart 7">
          <a:extLst>
            <a:ext uri="{FF2B5EF4-FFF2-40B4-BE49-F238E27FC236}">
              <a16:creationId xmlns:a16="http://schemas.microsoft.com/office/drawing/2014/main" id="{FC5211E0-D3AB-4477-B7B8-BD6CDDE2F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31774</xdr:colOff>
      <xdr:row>12</xdr:row>
      <xdr:rowOff>7650</xdr:rowOff>
    </xdr:from>
    <xdr:to>
      <xdr:col>7</xdr:col>
      <xdr:colOff>144091</xdr:colOff>
      <xdr:row>23</xdr:row>
      <xdr:rowOff>7650</xdr:rowOff>
    </xdr:to>
    <xdr:sp macro="" textlink="">
      <xdr:nvSpPr>
        <xdr:cNvPr id="50" name="Rectangle: Rounded Corners 49">
          <a:extLst>
            <a:ext uri="{FF2B5EF4-FFF2-40B4-BE49-F238E27FC236}">
              <a16:creationId xmlns:a16="http://schemas.microsoft.com/office/drawing/2014/main" id="{C84B4CA6-823E-8720-7EC6-0C4AB349BAA3}"/>
            </a:ext>
          </a:extLst>
        </xdr:cNvPr>
        <xdr:cNvSpPr/>
      </xdr:nvSpPr>
      <xdr:spPr>
        <a:xfrm>
          <a:off x="31774" y="2211023"/>
          <a:ext cx="4396654" cy="2019760"/>
        </a:xfrm>
        <a:prstGeom prst="roundRect">
          <a:avLst>
            <a:gd name="adj" fmla="val 3680"/>
          </a:avLst>
        </a:prstGeom>
        <a:ln w="15875"/>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100"/>
            <a:t>c</a:t>
          </a:r>
        </a:p>
      </xdr:txBody>
    </xdr:sp>
    <xdr:clientData/>
  </xdr:twoCellAnchor>
  <xdr:twoCellAnchor>
    <xdr:from>
      <xdr:col>7</xdr:col>
      <xdr:colOff>299525</xdr:colOff>
      <xdr:row>11</xdr:row>
      <xdr:rowOff>169930</xdr:rowOff>
    </xdr:from>
    <xdr:to>
      <xdr:col>14</xdr:col>
      <xdr:colOff>31558</xdr:colOff>
      <xdr:row>22</xdr:row>
      <xdr:rowOff>152043</xdr:rowOff>
    </xdr:to>
    <xdr:sp macro="" textlink="">
      <xdr:nvSpPr>
        <xdr:cNvPr id="51" name="Rectangle: Rounded Corners 50">
          <a:extLst>
            <a:ext uri="{FF2B5EF4-FFF2-40B4-BE49-F238E27FC236}">
              <a16:creationId xmlns:a16="http://schemas.microsoft.com/office/drawing/2014/main" id="{10273B8A-F913-487B-B800-27070CB085DA}"/>
            </a:ext>
          </a:extLst>
        </xdr:cNvPr>
        <xdr:cNvSpPr/>
      </xdr:nvSpPr>
      <xdr:spPr>
        <a:xfrm>
          <a:off x="4556708" y="2235916"/>
          <a:ext cx="3989216" cy="2048099"/>
        </a:xfrm>
        <a:prstGeom prst="roundRect">
          <a:avLst>
            <a:gd name="adj" fmla="val 3680"/>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207598</xdr:colOff>
      <xdr:row>12</xdr:row>
      <xdr:rowOff>39671</xdr:rowOff>
    </xdr:from>
    <xdr:to>
      <xdr:col>18</xdr:col>
      <xdr:colOff>302203</xdr:colOff>
      <xdr:row>23</xdr:row>
      <xdr:rowOff>1342</xdr:rowOff>
    </xdr:to>
    <xdr:sp macro="" textlink="">
      <xdr:nvSpPr>
        <xdr:cNvPr id="52" name="Rectangle: Rounded Corners 51">
          <a:extLst>
            <a:ext uri="{FF2B5EF4-FFF2-40B4-BE49-F238E27FC236}">
              <a16:creationId xmlns:a16="http://schemas.microsoft.com/office/drawing/2014/main" id="{8A14876E-5224-439B-9AE7-412D7D8063B7}"/>
            </a:ext>
          </a:extLst>
        </xdr:cNvPr>
        <xdr:cNvSpPr/>
      </xdr:nvSpPr>
      <xdr:spPr>
        <a:xfrm>
          <a:off x="8780098" y="2216814"/>
          <a:ext cx="2543891" cy="1957385"/>
        </a:xfrm>
        <a:prstGeom prst="roundRect">
          <a:avLst>
            <a:gd name="adj" fmla="val 3680"/>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65329</xdr:colOff>
      <xdr:row>23</xdr:row>
      <xdr:rowOff>89435</xdr:rowOff>
    </xdr:from>
    <xdr:to>
      <xdr:col>7</xdr:col>
      <xdr:colOff>177646</xdr:colOff>
      <xdr:row>34</xdr:row>
      <xdr:rowOff>89435</xdr:rowOff>
    </xdr:to>
    <xdr:sp macro="" textlink="">
      <xdr:nvSpPr>
        <xdr:cNvPr id="53" name="Rectangle: Rounded Corners 52">
          <a:extLst>
            <a:ext uri="{FF2B5EF4-FFF2-40B4-BE49-F238E27FC236}">
              <a16:creationId xmlns:a16="http://schemas.microsoft.com/office/drawing/2014/main" id="{E8E22C21-D730-493B-9794-2DCBBD3500C1}"/>
            </a:ext>
          </a:extLst>
        </xdr:cNvPr>
        <xdr:cNvSpPr/>
      </xdr:nvSpPr>
      <xdr:spPr>
        <a:xfrm>
          <a:off x="65329" y="4409224"/>
          <a:ext cx="4369500" cy="2065986"/>
        </a:xfrm>
        <a:prstGeom prst="roundRect">
          <a:avLst>
            <a:gd name="adj" fmla="val 3680"/>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287440</xdr:colOff>
      <xdr:row>23</xdr:row>
      <xdr:rowOff>89435</xdr:rowOff>
    </xdr:from>
    <xdr:to>
      <xdr:col>12</xdr:col>
      <xdr:colOff>539217</xdr:colOff>
      <xdr:row>34</xdr:row>
      <xdr:rowOff>89435</xdr:rowOff>
    </xdr:to>
    <xdr:sp macro="" textlink="">
      <xdr:nvSpPr>
        <xdr:cNvPr id="58" name="Rectangle: Rounded Corners 57">
          <a:extLst>
            <a:ext uri="{FF2B5EF4-FFF2-40B4-BE49-F238E27FC236}">
              <a16:creationId xmlns:a16="http://schemas.microsoft.com/office/drawing/2014/main" id="{6C5726B1-079A-4571-9DEB-E0D126F1AE8C}"/>
            </a:ext>
          </a:extLst>
        </xdr:cNvPr>
        <xdr:cNvSpPr/>
      </xdr:nvSpPr>
      <xdr:spPr>
        <a:xfrm>
          <a:off x="4567810" y="4416842"/>
          <a:ext cx="3309185" cy="2069630"/>
        </a:xfrm>
        <a:prstGeom prst="roundRect">
          <a:avLst>
            <a:gd name="adj" fmla="val 3680"/>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611373</xdr:colOff>
      <xdr:row>23</xdr:row>
      <xdr:rowOff>89435</xdr:rowOff>
    </xdr:from>
    <xdr:to>
      <xdr:col>18</xdr:col>
      <xdr:colOff>290686</xdr:colOff>
      <xdr:row>34</xdr:row>
      <xdr:rowOff>89435</xdr:rowOff>
    </xdr:to>
    <xdr:sp macro="" textlink="">
      <xdr:nvSpPr>
        <xdr:cNvPr id="59" name="Rectangle: Rounded Corners 58">
          <a:extLst>
            <a:ext uri="{FF2B5EF4-FFF2-40B4-BE49-F238E27FC236}">
              <a16:creationId xmlns:a16="http://schemas.microsoft.com/office/drawing/2014/main" id="{E354F08E-7A77-4F29-96F9-416509DA2A41}"/>
            </a:ext>
          </a:extLst>
        </xdr:cNvPr>
        <xdr:cNvSpPr/>
      </xdr:nvSpPr>
      <xdr:spPr>
        <a:xfrm>
          <a:off x="7959230" y="4262292"/>
          <a:ext cx="3353242" cy="1995714"/>
        </a:xfrm>
        <a:prstGeom prst="roundRect">
          <a:avLst>
            <a:gd name="adj" fmla="val 3680"/>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127051</xdr:colOff>
      <xdr:row>12</xdr:row>
      <xdr:rowOff>71550</xdr:rowOff>
    </xdr:from>
    <xdr:to>
      <xdr:col>5</xdr:col>
      <xdr:colOff>581281</xdr:colOff>
      <xdr:row>14</xdr:row>
      <xdr:rowOff>0</xdr:rowOff>
    </xdr:to>
    <xdr:sp macro="" textlink="">
      <xdr:nvSpPr>
        <xdr:cNvPr id="60" name="Rectangle: Rounded Corners 59">
          <a:extLst>
            <a:ext uri="{FF2B5EF4-FFF2-40B4-BE49-F238E27FC236}">
              <a16:creationId xmlns:a16="http://schemas.microsoft.com/office/drawing/2014/main" id="{7A7DD3E0-DC75-B414-9F84-EF2F6320FEE8}"/>
            </a:ext>
          </a:extLst>
        </xdr:cNvPr>
        <xdr:cNvSpPr/>
      </xdr:nvSpPr>
      <xdr:spPr>
        <a:xfrm>
          <a:off x="127051" y="2325353"/>
          <a:ext cx="3495075" cy="304084"/>
        </a:xfrm>
        <a:prstGeom prst="roundRect">
          <a:avLst/>
        </a:prstGeom>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clientData/>
  </xdr:twoCellAnchor>
  <xdr:twoCellAnchor>
    <xdr:from>
      <xdr:col>0</xdr:col>
      <xdr:colOff>153939</xdr:colOff>
      <xdr:row>14</xdr:row>
      <xdr:rowOff>0</xdr:rowOff>
    </xdr:from>
    <xdr:to>
      <xdr:col>6</xdr:col>
      <xdr:colOff>580802</xdr:colOff>
      <xdr:row>22</xdr:row>
      <xdr:rowOff>134154</xdr:rowOff>
    </xdr:to>
    <xdr:graphicFrame macro="">
      <xdr:nvGraphicFramePr>
        <xdr:cNvPr id="61" name="Chart 60">
          <a:extLst>
            <a:ext uri="{FF2B5EF4-FFF2-40B4-BE49-F238E27FC236}">
              <a16:creationId xmlns:a16="http://schemas.microsoft.com/office/drawing/2014/main" id="{5B436DDB-CB76-4EB1-8331-D4F6465EA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405334</xdr:colOff>
      <xdr:row>12</xdr:row>
      <xdr:rowOff>71550</xdr:rowOff>
    </xdr:from>
    <xdr:to>
      <xdr:col>13</xdr:col>
      <xdr:colOff>251395</xdr:colOff>
      <xdr:row>14</xdr:row>
      <xdr:rowOff>0</xdr:rowOff>
    </xdr:to>
    <xdr:sp macro="" textlink="">
      <xdr:nvSpPr>
        <xdr:cNvPr id="62" name="Rectangle: Rounded Corners 61">
          <a:extLst>
            <a:ext uri="{FF2B5EF4-FFF2-40B4-BE49-F238E27FC236}">
              <a16:creationId xmlns:a16="http://schemas.microsoft.com/office/drawing/2014/main" id="{00581E6C-1583-448D-BE1C-8E504E0B62E5}"/>
            </a:ext>
          </a:extLst>
        </xdr:cNvPr>
        <xdr:cNvSpPr/>
      </xdr:nvSpPr>
      <xdr:spPr>
        <a:xfrm>
          <a:off x="4662517" y="2325353"/>
          <a:ext cx="3495075" cy="304084"/>
        </a:xfrm>
        <a:prstGeom prst="roundRect">
          <a:avLst/>
        </a:prstGeom>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14</xdr:col>
      <xdr:colOff>256287</xdr:colOff>
      <xdr:row>12</xdr:row>
      <xdr:rowOff>80494</xdr:rowOff>
    </xdr:from>
    <xdr:to>
      <xdr:col>18</xdr:col>
      <xdr:colOff>159994</xdr:colOff>
      <xdr:row>13</xdr:row>
      <xdr:rowOff>169930</xdr:rowOff>
    </xdr:to>
    <xdr:sp macro="" textlink="">
      <xdr:nvSpPr>
        <xdr:cNvPr id="63" name="Rectangle: Rounded Corners 62">
          <a:extLst>
            <a:ext uri="{FF2B5EF4-FFF2-40B4-BE49-F238E27FC236}">
              <a16:creationId xmlns:a16="http://schemas.microsoft.com/office/drawing/2014/main" id="{79A11E3E-81CA-4219-9F3E-9E5DAAC082F5}"/>
            </a:ext>
          </a:extLst>
        </xdr:cNvPr>
        <xdr:cNvSpPr/>
      </xdr:nvSpPr>
      <xdr:spPr>
        <a:xfrm>
          <a:off x="8735979" y="2307879"/>
          <a:ext cx="2326477" cy="275051"/>
        </a:xfrm>
        <a:prstGeom prst="roundRect">
          <a:avLst/>
        </a:prstGeom>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SALE SHARE%</a:t>
          </a:r>
        </a:p>
      </xdr:txBody>
    </xdr:sp>
    <xdr:clientData/>
  </xdr:twoCellAnchor>
  <xdr:twoCellAnchor>
    <xdr:from>
      <xdr:col>7</xdr:col>
      <xdr:colOff>369409</xdr:colOff>
      <xdr:row>14</xdr:row>
      <xdr:rowOff>23074</xdr:rowOff>
    </xdr:from>
    <xdr:to>
      <xdr:col>13</xdr:col>
      <xdr:colOff>572244</xdr:colOff>
      <xdr:row>22</xdr:row>
      <xdr:rowOff>134154</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2E09FA26-AD45-437E-B2C6-6295C7DC8F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36609" y="2601174"/>
              <a:ext cx="3860435" cy="15842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156389</xdr:colOff>
      <xdr:row>14</xdr:row>
      <xdr:rowOff>23075</xdr:rowOff>
    </xdr:from>
    <xdr:to>
      <xdr:col>18</xdr:col>
      <xdr:colOff>290794</xdr:colOff>
      <xdr:row>22</xdr:row>
      <xdr:rowOff>134154</xdr:rowOff>
    </xdr:to>
    <xdr:graphicFrame macro="">
      <xdr:nvGraphicFramePr>
        <xdr:cNvPr id="65" name="Chart 64">
          <a:extLst>
            <a:ext uri="{FF2B5EF4-FFF2-40B4-BE49-F238E27FC236}">
              <a16:creationId xmlns:a16="http://schemas.microsoft.com/office/drawing/2014/main" id="{BD6D50A4-3BAB-4964-941F-7B8F106FA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153939</xdr:colOff>
      <xdr:row>23</xdr:row>
      <xdr:rowOff>147920</xdr:rowOff>
    </xdr:from>
    <xdr:to>
      <xdr:col>6</xdr:col>
      <xdr:colOff>2477</xdr:colOff>
      <xdr:row>25</xdr:row>
      <xdr:rowOff>76369</xdr:rowOff>
    </xdr:to>
    <xdr:sp macro="" textlink="">
      <xdr:nvSpPr>
        <xdr:cNvPr id="66" name="Rectangle: Rounded Corners 65">
          <a:extLst>
            <a:ext uri="{FF2B5EF4-FFF2-40B4-BE49-F238E27FC236}">
              <a16:creationId xmlns:a16="http://schemas.microsoft.com/office/drawing/2014/main" id="{F513C5ED-DF24-430C-80B1-0728DA263E9E}"/>
            </a:ext>
          </a:extLst>
        </xdr:cNvPr>
        <xdr:cNvSpPr/>
      </xdr:nvSpPr>
      <xdr:spPr>
        <a:xfrm>
          <a:off x="153939" y="4417074"/>
          <a:ext cx="3482692" cy="299680"/>
        </a:xfrm>
        <a:prstGeom prst="roundRect">
          <a:avLst/>
        </a:prstGeom>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7</xdr:col>
      <xdr:colOff>402857</xdr:colOff>
      <xdr:row>23</xdr:row>
      <xdr:rowOff>138151</xdr:rowOff>
    </xdr:from>
    <xdr:to>
      <xdr:col>12</xdr:col>
      <xdr:colOff>370755</xdr:colOff>
      <xdr:row>25</xdr:row>
      <xdr:rowOff>66600</xdr:rowOff>
    </xdr:to>
    <xdr:sp macro="" textlink="">
      <xdr:nvSpPr>
        <xdr:cNvPr id="67" name="Rectangle: Rounded Corners 66">
          <a:extLst>
            <a:ext uri="{FF2B5EF4-FFF2-40B4-BE49-F238E27FC236}">
              <a16:creationId xmlns:a16="http://schemas.microsoft.com/office/drawing/2014/main" id="{474614E7-4BE5-4A61-973F-7A4D0073C9AB}"/>
            </a:ext>
          </a:extLst>
        </xdr:cNvPr>
        <xdr:cNvSpPr/>
      </xdr:nvSpPr>
      <xdr:spPr>
        <a:xfrm>
          <a:off x="4642703" y="4407305"/>
          <a:ext cx="2996360" cy="299680"/>
        </a:xfrm>
        <a:prstGeom prst="roundRect">
          <a:avLst/>
        </a:prstGeom>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Lato Black" panose="020F0502020204030203" pitchFamily="34" charset="0"/>
              <a:ea typeface="Lato Black" panose="020F0502020204030203" pitchFamily="34" charset="0"/>
              <a:cs typeface="Lato Black" panose="020F0502020204030203" pitchFamily="34" charset="0"/>
            </a:rPr>
            <a:t>TOP 5 SUB-CATEGORIES BY SALES</a:t>
          </a:r>
        </a:p>
      </xdr:txBody>
    </xdr:sp>
    <xdr:clientData/>
  </xdr:twoCellAnchor>
  <xdr:twoCellAnchor>
    <xdr:from>
      <xdr:col>13</xdr:col>
      <xdr:colOff>117911</xdr:colOff>
      <xdr:row>23</xdr:row>
      <xdr:rowOff>142989</xdr:rowOff>
    </xdr:from>
    <xdr:to>
      <xdr:col>17</xdr:col>
      <xdr:colOff>450188</xdr:colOff>
      <xdr:row>25</xdr:row>
      <xdr:rowOff>71437</xdr:rowOff>
    </xdr:to>
    <xdr:sp macro="" textlink="">
      <xdr:nvSpPr>
        <xdr:cNvPr id="68" name="Rectangle: Rounded Corners 67">
          <a:extLst>
            <a:ext uri="{FF2B5EF4-FFF2-40B4-BE49-F238E27FC236}">
              <a16:creationId xmlns:a16="http://schemas.microsoft.com/office/drawing/2014/main" id="{405363EA-B57C-4E23-A481-5F7D9A6C4914}"/>
            </a:ext>
          </a:extLst>
        </xdr:cNvPr>
        <xdr:cNvSpPr/>
      </xdr:nvSpPr>
      <xdr:spPr>
        <a:xfrm>
          <a:off x="8078090" y="4315846"/>
          <a:ext cx="2781562" cy="291305"/>
        </a:xfrm>
        <a:prstGeom prst="roundRect">
          <a:avLst/>
        </a:prstGeom>
      </xdr:spPr>
      <xdr:style>
        <a:lnRef idx="2">
          <a:schemeClr val="accent1">
            <a:shade val="15000"/>
          </a:schemeClr>
        </a:lnRef>
        <a:fillRef idx="1001">
          <a:schemeClr val="dk2"/>
        </a:fillRef>
        <a:effectRef idx="0">
          <a:schemeClr val="accent1"/>
        </a:effectRef>
        <a:fontRef idx="minor">
          <a:schemeClr val="lt1"/>
        </a:fontRef>
      </xdr:style>
      <xdr:txBody>
        <a:bodyPr vertOverflow="clip" horzOverflow="clip" rtlCol="0" anchor="t"/>
        <a:lstStyle/>
        <a:p>
          <a:pPr marL="0" indent="0" algn="l"/>
          <a:r>
            <a:rPr lang="en-IN" sz="1100">
              <a:solidFill>
                <a:schemeClr val="lt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0</xdr:col>
      <xdr:colOff>127051</xdr:colOff>
      <xdr:row>25</xdr:row>
      <xdr:rowOff>138101</xdr:rowOff>
    </xdr:from>
    <xdr:to>
      <xdr:col>7</xdr:col>
      <xdr:colOff>151202</xdr:colOff>
      <xdr:row>34</xdr:row>
      <xdr:rowOff>44719</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146EF799-20FC-433E-9EC6-55E7C93C8C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7051" y="4741851"/>
              <a:ext cx="4291351" cy="156396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337161</xdr:colOff>
      <xdr:row>25</xdr:row>
      <xdr:rowOff>133920</xdr:rowOff>
    </xdr:from>
    <xdr:to>
      <xdr:col>12</xdr:col>
      <xdr:colOff>539217</xdr:colOff>
      <xdr:row>34</xdr:row>
      <xdr:rowOff>44719</xdr:rowOff>
    </xdr:to>
    <xdr:graphicFrame macro="">
      <xdr:nvGraphicFramePr>
        <xdr:cNvPr id="70" name="Chart 69">
          <a:extLst>
            <a:ext uri="{FF2B5EF4-FFF2-40B4-BE49-F238E27FC236}">
              <a16:creationId xmlns:a16="http://schemas.microsoft.com/office/drawing/2014/main" id="{FB7BFDC6-A493-4C88-B828-8585D2D9E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61659</xdr:colOff>
      <xdr:row>25</xdr:row>
      <xdr:rowOff>161270</xdr:rowOff>
    </xdr:from>
    <xdr:to>
      <xdr:col>14</xdr:col>
      <xdr:colOff>498927</xdr:colOff>
      <xdr:row>34</xdr:row>
      <xdr:rowOff>32758</xdr:rowOff>
    </xdr:to>
    <mc:AlternateContent xmlns:mc="http://schemas.openxmlformats.org/markup-compatibility/2006" xmlns:a14="http://schemas.microsoft.com/office/drawing/2010/main">
      <mc:Choice Requires="a14">
        <xdr:graphicFrame macro="">
          <xdr:nvGraphicFramePr>
            <xdr:cNvPr id="71" name="Year 1">
              <a:extLst>
                <a:ext uri="{FF2B5EF4-FFF2-40B4-BE49-F238E27FC236}">
                  <a16:creationId xmlns:a16="http://schemas.microsoft.com/office/drawing/2014/main" id="{B9D73B18-6E87-4034-83B9-6E82B7F5670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923564" y="4696984"/>
              <a:ext cx="1042030" cy="1504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530616</xdr:colOff>
      <xdr:row>25</xdr:row>
      <xdr:rowOff>171348</xdr:rowOff>
    </xdr:from>
    <xdr:to>
      <xdr:col>16</xdr:col>
      <xdr:colOff>427341</xdr:colOff>
      <xdr:row>34</xdr:row>
      <xdr:rowOff>37798</xdr:rowOff>
    </xdr:to>
    <mc:AlternateContent xmlns:mc="http://schemas.openxmlformats.org/markup-compatibility/2006" xmlns:a14="http://schemas.microsoft.com/office/drawing/2010/main">
      <mc:Choice Requires="a14">
        <xdr:graphicFrame macro="">
          <xdr:nvGraphicFramePr>
            <xdr:cNvPr id="72" name="Region 1">
              <a:extLst>
                <a:ext uri="{FF2B5EF4-FFF2-40B4-BE49-F238E27FC236}">
                  <a16:creationId xmlns:a16="http://schemas.microsoft.com/office/drawing/2014/main" id="{2FA6328E-D840-45C6-8DD0-3A18DF95873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103116" y="4707062"/>
              <a:ext cx="1121368" cy="14993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479782</xdr:colOff>
      <xdr:row>25</xdr:row>
      <xdr:rowOff>158750</xdr:rowOff>
    </xdr:from>
    <xdr:to>
      <xdr:col>18</xdr:col>
      <xdr:colOff>261456</xdr:colOff>
      <xdr:row>34</xdr:row>
      <xdr:rowOff>30238</xdr:rowOff>
    </xdr:to>
    <mc:AlternateContent xmlns:mc="http://schemas.openxmlformats.org/markup-compatibility/2006" xmlns:a14="http://schemas.microsoft.com/office/drawing/2010/main">
      <mc:Choice Requires="a14">
        <xdr:graphicFrame macro="">
          <xdr:nvGraphicFramePr>
            <xdr:cNvPr id="73" name="Segment 1">
              <a:extLst>
                <a:ext uri="{FF2B5EF4-FFF2-40B4-BE49-F238E27FC236}">
                  <a16:creationId xmlns:a16="http://schemas.microsoft.com/office/drawing/2014/main" id="{A9051543-3F8B-4364-B9D9-A50AA7C22C3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55972" y="4694464"/>
              <a:ext cx="991198" cy="1504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336550</xdr:colOff>
      <xdr:row>10</xdr:row>
      <xdr:rowOff>12700</xdr:rowOff>
    </xdr:from>
    <xdr:to>
      <xdr:col>18</xdr:col>
      <xdr:colOff>228600</xdr:colOff>
      <xdr:row>11</xdr:row>
      <xdr:rowOff>31750</xdr:rowOff>
    </xdr:to>
    <xdr:sp macro="" textlink="">
      <xdr:nvSpPr>
        <xdr:cNvPr id="10304" name="AutoShape 64">
          <a:extLst>
            <a:ext uri="{FF2B5EF4-FFF2-40B4-BE49-F238E27FC236}">
              <a16:creationId xmlns:a16="http://schemas.microsoft.com/office/drawing/2014/main" id="{2431842F-7086-9C22-7D7A-F89539DE3A1A}"/>
            </a:ext>
          </a:extLst>
        </xdr:cNvPr>
        <xdr:cNvSpPr>
          <a:spLocks noChangeAspect="1" noChangeArrowheads="1"/>
        </xdr:cNvSpPr>
      </xdr:nvSpPr>
      <xdr:spPr bwMode="auto">
        <a:xfrm>
          <a:off x="10090150" y="1854200"/>
          <a:ext cx="1111250" cy="2032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19050</xdr:colOff>
      <xdr:row>9</xdr:row>
      <xdr:rowOff>114300</xdr:rowOff>
    </xdr:from>
    <xdr:to>
      <xdr:col>3</xdr:col>
      <xdr:colOff>241300</xdr:colOff>
      <xdr:row>11</xdr:row>
      <xdr:rowOff>12700</xdr:rowOff>
    </xdr:to>
    <xdr:sp macro="" textlink="">
      <xdr:nvSpPr>
        <xdr:cNvPr id="10331" name="AutoShape 91">
          <a:extLst>
            <a:ext uri="{FF2B5EF4-FFF2-40B4-BE49-F238E27FC236}">
              <a16:creationId xmlns:a16="http://schemas.microsoft.com/office/drawing/2014/main" id="{7EE05225-F194-FA87-4F3D-2C1CCFEF48EF}"/>
            </a:ext>
          </a:extLst>
        </xdr:cNvPr>
        <xdr:cNvSpPr>
          <a:spLocks noChangeAspect="1" noChangeArrowheads="1"/>
        </xdr:cNvSpPr>
      </xdr:nvSpPr>
      <xdr:spPr bwMode="auto">
        <a:xfrm>
          <a:off x="1238250" y="1771650"/>
          <a:ext cx="831850" cy="2667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71125</xdr:colOff>
      <xdr:row>0</xdr:row>
      <xdr:rowOff>26173</xdr:rowOff>
    </xdr:from>
    <xdr:to>
      <xdr:col>1</xdr:col>
      <xdr:colOff>86648</xdr:colOff>
      <xdr:row>3</xdr:row>
      <xdr:rowOff>97013</xdr:rowOff>
    </xdr:to>
    <xdr:pic>
      <xdr:nvPicPr>
        <xdr:cNvPr id="42" name="Picture 41">
          <a:extLst>
            <a:ext uri="{FF2B5EF4-FFF2-40B4-BE49-F238E27FC236}">
              <a16:creationId xmlns:a16="http://schemas.microsoft.com/office/drawing/2014/main" id="{73AA5357-52BB-1042-F682-B5382649FCC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125" y="26173"/>
          <a:ext cx="620285" cy="61512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24713</xdr:colOff>
          <xdr:row>9</xdr:row>
          <xdr:rowOff>90714</xdr:rowOff>
        </xdr:from>
        <xdr:to>
          <xdr:col>6</xdr:col>
          <xdr:colOff>594685</xdr:colOff>
          <xdr:row>10</xdr:row>
          <xdr:rowOff>120949</xdr:rowOff>
        </xdr:to>
        <xdr:pic>
          <xdr:nvPicPr>
            <xdr:cNvPr id="26" name="Picture 25">
              <a:extLst>
                <a:ext uri="{FF2B5EF4-FFF2-40B4-BE49-F238E27FC236}">
                  <a16:creationId xmlns:a16="http://schemas.microsoft.com/office/drawing/2014/main" id="{AC0B4C37-A489-C837-1A5C-A38CD9D9B48B}"/>
                </a:ext>
              </a:extLst>
            </xdr:cNvPr>
            <xdr:cNvPicPr>
              <a:picLocks noChangeAspect="1" noChangeArrowheads="1"/>
              <a:extLst>
                <a:ext uri="{84589F7E-364E-4C9E-8A38-B11213B215E9}">
                  <a14:cameraTool cellRange="'Data Analysis Sheet'!$I$35" spid="_x0000_s18477"/>
                </a:ext>
              </a:extLst>
            </xdr:cNvPicPr>
          </xdr:nvPicPr>
          <xdr:blipFill rotWithShape="1">
            <a:blip xmlns:r="http://schemas.openxmlformats.org/officeDocument/2006/relationships" r:embed="rId10"/>
            <a:srcRect l="10088" t="11401" r="2216" b="12597"/>
            <a:stretch>
              <a:fillRect/>
            </a:stretch>
          </xdr:blipFill>
          <xdr:spPr bwMode="auto">
            <a:xfrm>
              <a:off x="3048523" y="1723571"/>
              <a:ext cx="1174733" cy="21166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291634</xdr:colOff>
          <xdr:row>9</xdr:row>
          <xdr:rowOff>131032</xdr:rowOff>
        </xdr:from>
        <xdr:to>
          <xdr:col>3</xdr:col>
          <xdr:colOff>201587</xdr:colOff>
          <xdr:row>10</xdr:row>
          <xdr:rowOff>161269</xdr:rowOff>
        </xdr:to>
        <xdr:pic>
          <xdr:nvPicPr>
            <xdr:cNvPr id="28" name="Picture 27">
              <a:extLst>
                <a:ext uri="{FF2B5EF4-FFF2-40B4-BE49-F238E27FC236}">
                  <a16:creationId xmlns:a16="http://schemas.microsoft.com/office/drawing/2014/main" id="{A12F385E-E5B5-45C4-DCF7-FA47FC34FE2B}"/>
                </a:ext>
              </a:extLst>
            </xdr:cNvPr>
            <xdr:cNvPicPr>
              <a:picLocks noChangeAspect="1" noChangeArrowheads="1"/>
              <a:extLst>
                <a:ext uri="{84589F7E-364E-4C9E-8A38-B11213B215E9}">
                  <a14:cameraTool cellRange="'Data Analysis Sheet'!$H$35" spid="_x0000_s18478"/>
                </a:ext>
              </a:extLst>
            </xdr:cNvPicPr>
          </xdr:nvPicPr>
          <xdr:blipFill rotWithShape="1">
            <a:blip xmlns:r="http://schemas.openxmlformats.org/officeDocument/2006/relationships" r:embed="rId11"/>
            <a:srcRect l="7291" t="9152" r="2135" b="8475"/>
            <a:stretch>
              <a:fillRect/>
            </a:stretch>
          </xdr:blipFill>
          <xdr:spPr bwMode="auto">
            <a:xfrm>
              <a:off x="896396" y="1763889"/>
              <a:ext cx="1119477" cy="21166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419083</xdr:colOff>
          <xdr:row>9</xdr:row>
          <xdr:rowOff>80635</xdr:rowOff>
        </xdr:from>
        <xdr:to>
          <xdr:col>10</xdr:col>
          <xdr:colOff>503969</xdr:colOff>
          <xdr:row>10</xdr:row>
          <xdr:rowOff>100794</xdr:rowOff>
        </xdr:to>
        <xdr:pic>
          <xdr:nvPicPr>
            <xdr:cNvPr id="43" name="Picture 42">
              <a:extLst>
                <a:ext uri="{FF2B5EF4-FFF2-40B4-BE49-F238E27FC236}">
                  <a16:creationId xmlns:a16="http://schemas.microsoft.com/office/drawing/2014/main" id="{906BB405-7884-0D69-12E8-62B11BFC4095}"/>
                </a:ext>
              </a:extLst>
            </xdr:cNvPr>
            <xdr:cNvPicPr>
              <a:picLocks noChangeAspect="1" noChangeArrowheads="1"/>
              <a:extLst>
                <a:ext uri="{84589F7E-364E-4C9E-8A38-B11213B215E9}">
                  <a14:cameraTool cellRange="'Data Analysis Sheet'!$J$35" spid="_x0000_s18479"/>
                </a:ext>
              </a:extLst>
            </xdr:cNvPicPr>
          </xdr:nvPicPr>
          <xdr:blipFill rotWithShape="1">
            <a:blip xmlns:r="http://schemas.openxmlformats.org/officeDocument/2006/relationships" r:embed="rId12"/>
            <a:srcRect l="7634" t="8225" r="2025" b="13634"/>
            <a:stretch>
              <a:fillRect/>
            </a:stretch>
          </xdr:blipFill>
          <xdr:spPr bwMode="auto">
            <a:xfrm>
              <a:off x="5257178" y="1713492"/>
              <a:ext cx="1294410" cy="20158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268902</xdr:colOff>
          <xdr:row>9</xdr:row>
          <xdr:rowOff>110874</xdr:rowOff>
        </xdr:from>
        <xdr:to>
          <xdr:col>14</xdr:col>
          <xdr:colOff>393094</xdr:colOff>
          <xdr:row>10</xdr:row>
          <xdr:rowOff>110869</xdr:rowOff>
        </xdr:to>
        <xdr:pic>
          <xdr:nvPicPr>
            <xdr:cNvPr id="48" name="Picture 47">
              <a:extLst>
                <a:ext uri="{FF2B5EF4-FFF2-40B4-BE49-F238E27FC236}">
                  <a16:creationId xmlns:a16="http://schemas.microsoft.com/office/drawing/2014/main" id="{7B34106A-8BF0-8A28-BC15-381DB99B3D6B}"/>
                </a:ext>
              </a:extLst>
            </xdr:cNvPr>
            <xdr:cNvPicPr>
              <a:picLocks noChangeAspect="1" noChangeArrowheads="1"/>
              <a:extLst>
                <a:ext uri="{84589F7E-364E-4C9E-8A38-B11213B215E9}">
                  <a14:cameraTool cellRange="'Data Analysis Sheet'!$K$35" spid="_x0000_s18480"/>
                </a:ext>
              </a:extLst>
            </xdr:cNvPicPr>
          </xdr:nvPicPr>
          <xdr:blipFill rotWithShape="1">
            <a:blip xmlns:r="http://schemas.openxmlformats.org/officeDocument/2006/relationships" r:embed="rId13"/>
            <a:srcRect l="6051" t="8225" r="1669" b="15690"/>
            <a:stretch>
              <a:fillRect/>
            </a:stretch>
          </xdr:blipFill>
          <xdr:spPr bwMode="auto">
            <a:xfrm>
              <a:off x="7526045" y="1743731"/>
              <a:ext cx="1333716" cy="1814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502689</xdr:colOff>
          <xdr:row>9</xdr:row>
          <xdr:rowOff>171349</xdr:rowOff>
        </xdr:from>
        <xdr:to>
          <xdr:col>18</xdr:col>
          <xdr:colOff>131031</xdr:colOff>
          <xdr:row>11</xdr:row>
          <xdr:rowOff>0</xdr:rowOff>
        </xdr:to>
        <xdr:pic>
          <xdr:nvPicPr>
            <xdr:cNvPr id="54" name="Picture 53">
              <a:extLst>
                <a:ext uri="{FF2B5EF4-FFF2-40B4-BE49-F238E27FC236}">
                  <a16:creationId xmlns:a16="http://schemas.microsoft.com/office/drawing/2014/main" id="{4CAF26F3-66C7-A671-51A9-840EE801FC34}"/>
                </a:ext>
              </a:extLst>
            </xdr:cNvPr>
            <xdr:cNvPicPr>
              <a:picLocks noChangeAspect="1" noChangeArrowheads="1"/>
              <a:extLst>
                <a:ext uri="{84589F7E-364E-4C9E-8A38-B11213B215E9}">
                  <a14:cameraTool cellRange="'Data Analysis Sheet'!$L$35" spid="_x0000_s18481"/>
                </a:ext>
              </a:extLst>
            </xdr:cNvPicPr>
          </xdr:nvPicPr>
          <xdr:blipFill rotWithShape="1">
            <a:blip xmlns:r="http://schemas.openxmlformats.org/officeDocument/2006/relationships" r:embed="rId14"/>
            <a:srcRect l="8239" t="5205" r="1945" b="11947"/>
            <a:stretch>
              <a:fillRect/>
            </a:stretch>
          </xdr:blipFill>
          <xdr:spPr bwMode="auto">
            <a:xfrm>
              <a:off x="9574118" y="1804206"/>
              <a:ext cx="1442627" cy="19150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287040</xdr:colOff>
      <xdr:row>5</xdr:row>
      <xdr:rowOff>112844</xdr:rowOff>
    </xdr:from>
    <xdr:to>
      <xdr:col>2</xdr:col>
      <xdr:colOff>397794</xdr:colOff>
      <xdr:row>7</xdr:row>
      <xdr:rowOff>14361</xdr:rowOff>
    </xdr:to>
    <xdr:sp macro="" textlink="Dashboard!$D$12">
      <xdr:nvSpPr>
        <xdr:cNvPr id="18" name="Rectangle: Rounded Corners 17">
          <a:extLst>
            <a:ext uri="{FF2B5EF4-FFF2-40B4-BE49-F238E27FC236}">
              <a16:creationId xmlns:a16="http://schemas.microsoft.com/office/drawing/2014/main" id="{E2321183-5C90-489F-ADF3-CA8EC870CBF5}"/>
            </a:ext>
          </a:extLst>
        </xdr:cNvPr>
        <xdr:cNvSpPr/>
      </xdr:nvSpPr>
      <xdr:spPr>
        <a:xfrm>
          <a:off x="287040" y="1019987"/>
          <a:ext cx="1320278" cy="264374"/>
        </a:xfrm>
        <a:prstGeom prst="roundRect">
          <a:avLst>
            <a:gd name="adj" fmla="val 13810"/>
          </a:avLst>
        </a:prstGeom>
        <a:no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marL="0" indent="0" algn="ctr"/>
          <a:fld id="{2661943A-3DE5-4A41-A718-0DEDBE68596C}" type="TxLink">
            <a:rPr lang="en-US" sz="1100" b="0" i="0" u="none" strike="noStrike">
              <a:solidFill>
                <a:srgbClr val="000000"/>
              </a:solidFill>
              <a:latin typeface="Calibri"/>
              <a:ea typeface="Calibri"/>
              <a:cs typeface="Calibri"/>
            </a:rPr>
            <a:pPr marL="0" indent="0" algn="ctr"/>
            <a:t> </a:t>
          </a:fld>
          <a:endParaRPr lang="en-US" sz="1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15</xdr:col>
      <xdr:colOff>342698</xdr:colOff>
      <xdr:row>5</xdr:row>
      <xdr:rowOff>110872</xdr:rowOff>
    </xdr:from>
    <xdr:to>
      <xdr:col>17</xdr:col>
      <xdr:colOff>534207</xdr:colOff>
      <xdr:row>7</xdr:row>
      <xdr:rowOff>70554</xdr:rowOff>
    </xdr:to>
    <xdr:sp macro="" textlink="'Data Analysis Sheet'!P13">
      <xdr:nvSpPr>
        <xdr:cNvPr id="20" name="TextBox 19">
          <a:extLst>
            <a:ext uri="{FF2B5EF4-FFF2-40B4-BE49-F238E27FC236}">
              <a16:creationId xmlns:a16="http://schemas.microsoft.com/office/drawing/2014/main" id="{F7D0C993-A905-F6CB-88D6-C3E487F2AACA}"/>
            </a:ext>
          </a:extLst>
        </xdr:cNvPr>
        <xdr:cNvSpPr txBox="1"/>
      </xdr:nvSpPr>
      <xdr:spPr>
        <a:xfrm>
          <a:off x="9414127" y="1018015"/>
          <a:ext cx="1401032" cy="32253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500AB7-ABFD-46B5-AF53-E22DD8AC0D13}" type="TxLink">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IN"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555575</xdr:colOff>
      <xdr:row>5</xdr:row>
      <xdr:rowOff>112081</xdr:rowOff>
    </xdr:from>
    <xdr:to>
      <xdr:col>14</xdr:col>
      <xdr:colOff>142321</xdr:colOff>
      <xdr:row>7</xdr:row>
      <xdr:rowOff>71763</xdr:rowOff>
    </xdr:to>
    <xdr:sp macro="" textlink="'Data Analysis Sheet'!M13">
      <xdr:nvSpPr>
        <xdr:cNvPr id="24" name="TextBox 23">
          <a:extLst>
            <a:ext uri="{FF2B5EF4-FFF2-40B4-BE49-F238E27FC236}">
              <a16:creationId xmlns:a16="http://schemas.microsoft.com/office/drawing/2014/main" id="{501A6CB8-2774-499A-923A-B4CBE26B1252}"/>
            </a:ext>
          </a:extLst>
        </xdr:cNvPr>
        <xdr:cNvSpPr txBox="1"/>
      </xdr:nvSpPr>
      <xdr:spPr>
        <a:xfrm>
          <a:off x="7207956" y="1019224"/>
          <a:ext cx="1401032" cy="32253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1268D0-DCE8-46CE-BAD0-668BFC50FBD2}" type="TxLink">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IN"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83053</xdr:colOff>
      <xdr:row>5</xdr:row>
      <xdr:rowOff>72973</xdr:rowOff>
    </xdr:from>
    <xdr:to>
      <xdr:col>10</xdr:col>
      <xdr:colOff>274561</xdr:colOff>
      <xdr:row>7</xdr:row>
      <xdr:rowOff>10079</xdr:rowOff>
    </xdr:to>
    <xdr:sp macro="" textlink="'Data Analysis Sheet'!J13">
      <xdr:nvSpPr>
        <xdr:cNvPr id="25" name="TextBox 24">
          <a:extLst>
            <a:ext uri="{FF2B5EF4-FFF2-40B4-BE49-F238E27FC236}">
              <a16:creationId xmlns:a16="http://schemas.microsoft.com/office/drawing/2014/main" id="{57D9BFDF-200A-4961-A913-CB36597C508E}"/>
            </a:ext>
          </a:extLst>
        </xdr:cNvPr>
        <xdr:cNvSpPr txBox="1"/>
      </xdr:nvSpPr>
      <xdr:spPr>
        <a:xfrm>
          <a:off x="4921148" y="980116"/>
          <a:ext cx="1401032" cy="299963"/>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807CDEF-5467-429B-B752-7368AF9D909B}" type="TxLink">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IN"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204006</xdr:colOff>
      <xdr:row>5</xdr:row>
      <xdr:rowOff>113291</xdr:rowOff>
    </xdr:from>
    <xdr:to>
      <xdr:col>6</xdr:col>
      <xdr:colOff>395515</xdr:colOff>
      <xdr:row>7</xdr:row>
      <xdr:rowOff>72973</xdr:rowOff>
    </xdr:to>
    <xdr:sp macro="" textlink="'Data Analysis Sheet'!G12">
      <xdr:nvSpPr>
        <xdr:cNvPr id="27" name="TextBox 26">
          <a:extLst>
            <a:ext uri="{FF2B5EF4-FFF2-40B4-BE49-F238E27FC236}">
              <a16:creationId xmlns:a16="http://schemas.microsoft.com/office/drawing/2014/main" id="{E5A13695-0838-4C63-9FD4-867DEDF9F647}"/>
            </a:ext>
          </a:extLst>
        </xdr:cNvPr>
        <xdr:cNvSpPr txBox="1"/>
      </xdr:nvSpPr>
      <xdr:spPr>
        <a:xfrm>
          <a:off x="2623054" y="1020434"/>
          <a:ext cx="1401032" cy="32253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4A2976-A09E-4ADC-828B-AAF5E03B866A}" type="TxLink">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IN"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356407</xdr:colOff>
      <xdr:row>5</xdr:row>
      <xdr:rowOff>84263</xdr:rowOff>
    </xdr:from>
    <xdr:to>
      <xdr:col>2</xdr:col>
      <xdr:colOff>547915</xdr:colOff>
      <xdr:row>7</xdr:row>
      <xdr:rowOff>43945</xdr:rowOff>
    </xdr:to>
    <xdr:sp macro="" textlink="'Data Analysis Sheet'!D12">
      <xdr:nvSpPr>
        <xdr:cNvPr id="41" name="TextBox 40">
          <a:extLst>
            <a:ext uri="{FF2B5EF4-FFF2-40B4-BE49-F238E27FC236}">
              <a16:creationId xmlns:a16="http://schemas.microsoft.com/office/drawing/2014/main" id="{94359E86-E9C4-4DA1-871E-898A1B6C938A}"/>
            </a:ext>
          </a:extLst>
        </xdr:cNvPr>
        <xdr:cNvSpPr txBox="1"/>
      </xdr:nvSpPr>
      <xdr:spPr>
        <a:xfrm>
          <a:off x="356407" y="991406"/>
          <a:ext cx="1401032" cy="32253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8BA62F-FAE0-4EB5-85EE-6781CD9D3D47}" type="TxLink">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10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473730</xdr:colOff>
      <xdr:row>6</xdr:row>
      <xdr:rowOff>171349</xdr:rowOff>
    </xdr:from>
    <xdr:to>
      <xdr:col>2</xdr:col>
      <xdr:colOff>542296</xdr:colOff>
      <xdr:row>9</xdr:row>
      <xdr:rowOff>4509</xdr:rowOff>
    </xdr:to>
    <xdr:graphicFrame macro="">
      <xdr:nvGraphicFramePr>
        <xdr:cNvPr id="46" name="Chart 45">
          <a:extLst>
            <a:ext uri="{FF2B5EF4-FFF2-40B4-BE49-F238E27FC236}">
              <a16:creationId xmlns:a16="http://schemas.microsoft.com/office/drawing/2014/main" id="{FD7DF14C-9937-44EB-9598-8EB89B0CD2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241905</xdr:colOff>
      <xdr:row>7</xdr:row>
      <xdr:rowOff>20157</xdr:rowOff>
    </xdr:from>
    <xdr:to>
      <xdr:col>6</xdr:col>
      <xdr:colOff>452777</xdr:colOff>
      <xdr:row>9</xdr:row>
      <xdr:rowOff>24933</xdr:rowOff>
    </xdr:to>
    <xdr:graphicFrame macro="">
      <xdr:nvGraphicFramePr>
        <xdr:cNvPr id="47" name="Chart 46">
          <a:extLst>
            <a:ext uri="{FF2B5EF4-FFF2-40B4-BE49-F238E27FC236}">
              <a16:creationId xmlns:a16="http://schemas.microsoft.com/office/drawing/2014/main" id="{D0920330-ED11-4030-83CE-44A8661B8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90716</xdr:colOff>
      <xdr:row>6</xdr:row>
      <xdr:rowOff>161271</xdr:rowOff>
    </xdr:from>
    <xdr:to>
      <xdr:col>10</xdr:col>
      <xdr:colOff>251985</xdr:colOff>
      <xdr:row>8</xdr:row>
      <xdr:rowOff>141111</xdr:rowOff>
    </xdr:to>
    <xdr:graphicFrame macro="">
      <xdr:nvGraphicFramePr>
        <xdr:cNvPr id="49" name="Chart 48">
          <a:extLst>
            <a:ext uri="{FF2B5EF4-FFF2-40B4-BE49-F238E27FC236}">
              <a16:creationId xmlns:a16="http://schemas.microsoft.com/office/drawing/2014/main" id="{FC2F197B-3AC2-48EA-93D6-788173A8F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574524</xdr:colOff>
      <xdr:row>7</xdr:row>
      <xdr:rowOff>40317</xdr:rowOff>
    </xdr:from>
    <xdr:to>
      <xdr:col>14</xdr:col>
      <xdr:colOff>162728</xdr:colOff>
      <xdr:row>9</xdr:row>
      <xdr:rowOff>30238</xdr:rowOff>
    </xdr:to>
    <xdr:graphicFrame macro="">
      <xdr:nvGraphicFramePr>
        <xdr:cNvPr id="55" name="Chart 54">
          <a:extLst>
            <a:ext uri="{FF2B5EF4-FFF2-40B4-BE49-F238E27FC236}">
              <a16:creationId xmlns:a16="http://schemas.microsoft.com/office/drawing/2014/main" id="{8C76FA89-B7D2-4551-A102-034A542D3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342698</xdr:colOff>
      <xdr:row>7</xdr:row>
      <xdr:rowOff>80635</xdr:rowOff>
    </xdr:from>
    <xdr:to>
      <xdr:col>18</xdr:col>
      <xdr:colOff>82492</xdr:colOff>
      <xdr:row>9</xdr:row>
      <xdr:rowOff>60344</xdr:rowOff>
    </xdr:to>
    <xdr:graphicFrame macro="">
      <xdr:nvGraphicFramePr>
        <xdr:cNvPr id="56" name="Chart 55">
          <a:extLst>
            <a:ext uri="{FF2B5EF4-FFF2-40B4-BE49-F238E27FC236}">
              <a16:creationId xmlns:a16="http://schemas.microsoft.com/office/drawing/2014/main" id="{DD8C394C-5E71-42E8-BF3B-8EFC8F0FB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25400</xdr:colOff>
          <xdr:row>9</xdr:row>
          <xdr:rowOff>88900</xdr:rowOff>
        </xdr:from>
        <xdr:to>
          <xdr:col>6</xdr:col>
          <xdr:colOff>596900</xdr:colOff>
          <xdr:row>10</xdr:row>
          <xdr:rowOff>120650</xdr:rowOff>
        </xdr:to>
        <xdr:pic>
          <xdr:nvPicPr>
            <xdr:cNvPr id="10914" name="Picture 25">
              <a:extLst>
                <a:ext uri="{FF2B5EF4-FFF2-40B4-BE49-F238E27FC236}">
                  <a16:creationId xmlns:a16="http://schemas.microsoft.com/office/drawing/2014/main" id="{4F1E4AF3-8D1A-E46A-D0B7-B2200EBDAC91}"/>
                </a:ext>
              </a:extLst>
            </xdr:cNvPr>
            <xdr:cNvPicPr>
              <a:picLocks noChangeAspect="1" noChangeArrowheads="1"/>
              <a:extLst>
                <a:ext uri="{84589F7E-364E-4C9E-8A38-B11213B215E9}">
                  <a14:cameraTool cellRange="'Data Analysis Sheet'!$I$35" spid="_x0000_s18482"/>
                </a:ext>
              </a:extLst>
            </xdr:cNvPicPr>
          </xdr:nvPicPr>
          <xdr:blipFill>
            <a:blip xmlns:r="http://schemas.openxmlformats.org/officeDocument/2006/relationships" r:embed="rId20"/>
            <a:srcRect l="10088" t="11401" r="2216" b="12598"/>
            <a:stretch>
              <a:fillRect/>
            </a:stretch>
          </xdr:blipFill>
          <xdr:spPr bwMode="auto">
            <a:xfrm>
              <a:off x="3073400" y="1746250"/>
              <a:ext cx="1181100" cy="215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292100</xdr:colOff>
          <xdr:row>9</xdr:row>
          <xdr:rowOff>133350</xdr:rowOff>
        </xdr:from>
        <xdr:to>
          <xdr:col>3</xdr:col>
          <xdr:colOff>203200</xdr:colOff>
          <xdr:row>10</xdr:row>
          <xdr:rowOff>158750</xdr:rowOff>
        </xdr:to>
        <xdr:pic>
          <xdr:nvPicPr>
            <xdr:cNvPr id="10915" name="Picture 27">
              <a:extLst>
                <a:ext uri="{FF2B5EF4-FFF2-40B4-BE49-F238E27FC236}">
                  <a16:creationId xmlns:a16="http://schemas.microsoft.com/office/drawing/2014/main" id="{5B01841F-3334-9992-AAE6-DE90D749F13C}"/>
                </a:ext>
              </a:extLst>
            </xdr:cNvPr>
            <xdr:cNvPicPr>
              <a:picLocks noChangeAspect="1" noChangeArrowheads="1"/>
              <a:extLst>
                <a:ext uri="{84589F7E-364E-4C9E-8A38-B11213B215E9}">
                  <a14:cameraTool cellRange="'Data Analysis Sheet'!$H$35" spid="_x0000_s18483"/>
                </a:ext>
              </a:extLst>
            </xdr:cNvPicPr>
          </xdr:nvPicPr>
          <xdr:blipFill>
            <a:blip xmlns:r="http://schemas.openxmlformats.org/officeDocument/2006/relationships" r:embed="rId21"/>
            <a:srcRect l="7291" t="9152" r="2135" b="8475"/>
            <a:stretch>
              <a:fillRect/>
            </a:stretch>
          </xdr:blipFill>
          <xdr:spPr bwMode="auto">
            <a:xfrm>
              <a:off x="901700" y="1790700"/>
              <a:ext cx="1130300"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419100</xdr:colOff>
          <xdr:row>9</xdr:row>
          <xdr:rowOff>82550</xdr:rowOff>
        </xdr:from>
        <xdr:to>
          <xdr:col>10</xdr:col>
          <xdr:colOff>501650</xdr:colOff>
          <xdr:row>10</xdr:row>
          <xdr:rowOff>101600</xdr:rowOff>
        </xdr:to>
        <xdr:pic>
          <xdr:nvPicPr>
            <xdr:cNvPr id="10916" name="Picture 42">
              <a:extLst>
                <a:ext uri="{FF2B5EF4-FFF2-40B4-BE49-F238E27FC236}">
                  <a16:creationId xmlns:a16="http://schemas.microsoft.com/office/drawing/2014/main" id="{F67DAAED-E55C-D1F2-AB65-CD58E49520DF}"/>
                </a:ext>
              </a:extLst>
            </xdr:cNvPr>
            <xdr:cNvPicPr>
              <a:picLocks noChangeAspect="1" noChangeArrowheads="1"/>
              <a:extLst>
                <a:ext uri="{84589F7E-364E-4C9E-8A38-B11213B215E9}">
                  <a14:cameraTool cellRange="'Data Analysis Sheet'!$J$35" spid="_x0000_s18484"/>
                </a:ext>
              </a:extLst>
            </xdr:cNvPicPr>
          </xdr:nvPicPr>
          <xdr:blipFill>
            <a:blip xmlns:r="http://schemas.openxmlformats.org/officeDocument/2006/relationships" r:embed="rId22"/>
            <a:srcRect l="7634" t="8224" r="2025" b="13634"/>
            <a:stretch>
              <a:fillRect/>
            </a:stretch>
          </xdr:blipFill>
          <xdr:spPr bwMode="auto">
            <a:xfrm>
              <a:off x="5295900" y="1739900"/>
              <a:ext cx="1301750" cy="203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9</xdr:row>
          <xdr:rowOff>107950</xdr:rowOff>
        </xdr:from>
        <xdr:to>
          <xdr:col>14</xdr:col>
          <xdr:colOff>393700</xdr:colOff>
          <xdr:row>10</xdr:row>
          <xdr:rowOff>107950</xdr:rowOff>
        </xdr:to>
        <xdr:pic>
          <xdr:nvPicPr>
            <xdr:cNvPr id="10917" name="Picture 47">
              <a:extLst>
                <a:ext uri="{FF2B5EF4-FFF2-40B4-BE49-F238E27FC236}">
                  <a16:creationId xmlns:a16="http://schemas.microsoft.com/office/drawing/2014/main" id="{693E1CA7-2068-13EB-8703-6F7BEEE0FA77}"/>
                </a:ext>
              </a:extLst>
            </xdr:cNvPr>
            <xdr:cNvPicPr>
              <a:picLocks noChangeAspect="1" noChangeArrowheads="1"/>
              <a:extLst>
                <a:ext uri="{84589F7E-364E-4C9E-8A38-B11213B215E9}">
                  <a14:cameraTool cellRange="'Data Analysis Sheet'!$K$35" spid="_x0000_s18485"/>
                </a:ext>
              </a:extLst>
            </xdr:cNvPicPr>
          </xdr:nvPicPr>
          <xdr:blipFill>
            <a:blip xmlns:r="http://schemas.openxmlformats.org/officeDocument/2006/relationships" r:embed="rId23"/>
            <a:srcRect l="6052" t="8224" r="1669" b="15691"/>
            <a:stretch>
              <a:fillRect/>
            </a:stretch>
          </xdr:blipFill>
          <xdr:spPr bwMode="auto">
            <a:xfrm>
              <a:off x="7581900" y="1765300"/>
              <a:ext cx="13462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501650</xdr:colOff>
          <xdr:row>9</xdr:row>
          <xdr:rowOff>171450</xdr:rowOff>
        </xdr:from>
        <xdr:to>
          <xdr:col>18</xdr:col>
          <xdr:colOff>133350</xdr:colOff>
          <xdr:row>11</xdr:row>
          <xdr:rowOff>0</xdr:rowOff>
        </xdr:to>
        <xdr:pic>
          <xdr:nvPicPr>
            <xdr:cNvPr id="10918" name="Picture 53">
              <a:extLst>
                <a:ext uri="{FF2B5EF4-FFF2-40B4-BE49-F238E27FC236}">
                  <a16:creationId xmlns:a16="http://schemas.microsoft.com/office/drawing/2014/main" id="{12D7F8EA-A5F9-422D-BC6A-3ECB44EE30F3}"/>
                </a:ext>
              </a:extLst>
            </xdr:cNvPr>
            <xdr:cNvPicPr>
              <a:picLocks noChangeAspect="1" noChangeArrowheads="1"/>
              <a:extLst>
                <a:ext uri="{84589F7E-364E-4C9E-8A38-B11213B215E9}">
                  <a14:cameraTool cellRange="'Data Analysis Sheet'!$L$35" spid="_x0000_s18486"/>
                </a:ext>
              </a:extLst>
            </xdr:cNvPicPr>
          </xdr:nvPicPr>
          <xdr:blipFill>
            <a:blip xmlns:r="http://schemas.openxmlformats.org/officeDocument/2006/relationships" r:embed="rId14"/>
            <a:srcRect l="8240" t="5205" r="1945" b="11948"/>
            <a:stretch>
              <a:fillRect/>
            </a:stretch>
          </xdr:blipFill>
          <xdr:spPr bwMode="auto">
            <a:xfrm>
              <a:off x="9645650" y="1828800"/>
              <a:ext cx="1460500" cy="1968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25400</xdr:colOff>
          <xdr:row>9</xdr:row>
          <xdr:rowOff>88900</xdr:rowOff>
        </xdr:from>
        <xdr:to>
          <xdr:col>6</xdr:col>
          <xdr:colOff>596900</xdr:colOff>
          <xdr:row>10</xdr:row>
          <xdr:rowOff>120650</xdr:rowOff>
        </xdr:to>
        <xdr:pic>
          <xdr:nvPicPr>
            <xdr:cNvPr id="10934" name="Picture 694">
              <a:extLst>
                <a:ext uri="{FF2B5EF4-FFF2-40B4-BE49-F238E27FC236}">
                  <a16:creationId xmlns:a16="http://schemas.microsoft.com/office/drawing/2014/main" id="{B0F503ED-D227-A969-A35F-3D4F9F4BA1B3}"/>
                </a:ext>
              </a:extLst>
            </xdr:cNvPr>
            <xdr:cNvPicPr>
              <a:picLocks noChangeAspect="1" noChangeArrowheads="1"/>
              <a:extLst>
                <a:ext uri="{84589F7E-364E-4C9E-8A38-B11213B215E9}">
                  <a14:cameraTool cellRange="'Data Analysis Sheet'!$I$35" spid="_x0000_s18487"/>
                </a:ext>
              </a:extLst>
            </xdr:cNvPicPr>
          </xdr:nvPicPr>
          <xdr:blipFill>
            <a:blip xmlns:r="http://schemas.openxmlformats.org/officeDocument/2006/relationships" r:embed="rId24"/>
            <a:srcRect l="10088" t="11401" r="2216" b="12598"/>
            <a:stretch>
              <a:fillRect/>
            </a:stretch>
          </xdr:blipFill>
          <xdr:spPr bwMode="auto">
            <a:xfrm>
              <a:off x="3073400" y="1746250"/>
              <a:ext cx="1181100" cy="2159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292100</xdr:colOff>
          <xdr:row>9</xdr:row>
          <xdr:rowOff>133350</xdr:rowOff>
        </xdr:from>
        <xdr:to>
          <xdr:col>3</xdr:col>
          <xdr:colOff>203200</xdr:colOff>
          <xdr:row>10</xdr:row>
          <xdr:rowOff>158750</xdr:rowOff>
        </xdr:to>
        <xdr:pic>
          <xdr:nvPicPr>
            <xdr:cNvPr id="10935" name="Picture 695">
              <a:extLst>
                <a:ext uri="{FF2B5EF4-FFF2-40B4-BE49-F238E27FC236}">
                  <a16:creationId xmlns:a16="http://schemas.microsoft.com/office/drawing/2014/main" id="{4A2A1C04-6408-F347-E4E7-101BF824346B}"/>
                </a:ext>
              </a:extLst>
            </xdr:cNvPr>
            <xdr:cNvPicPr>
              <a:picLocks noChangeAspect="1" noChangeArrowheads="1"/>
              <a:extLst>
                <a:ext uri="{84589F7E-364E-4C9E-8A38-B11213B215E9}">
                  <a14:cameraTool cellRange="'Data Analysis Sheet'!$H$35" spid="_x0000_s18488"/>
                </a:ext>
              </a:extLst>
            </xdr:cNvPicPr>
          </xdr:nvPicPr>
          <xdr:blipFill>
            <a:blip xmlns:r="http://schemas.openxmlformats.org/officeDocument/2006/relationships" r:embed="rId25"/>
            <a:srcRect l="7291" t="9152" r="2135" b="8475"/>
            <a:stretch>
              <a:fillRect/>
            </a:stretch>
          </xdr:blipFill>
          <xdr:spPr bwMode="auto">
            <a:xfrm>
              <a:off x="901700" y="1790700"/>
              <a:ext cx="1130300"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419100</xdr:colOff>
          <xdr:row>9</xdr:row>
          <xdr:rowOff>82550</xdr:rowOff>
        </xdr:from>
        <xdr:to>
          <xdr:col>10</xdr:col>
          <xdr:colOff>501650</xdr:colOff>
          <xdr:row>10</xdr:row>
          <xdr:rowOff>101600</xdr:rowOff>
        </xdr:to>
        <xdr:pic>
          <xdr:nvPicPr>
            <xdr:cNvPr id="10936" name="Picture 696">
              <a:extLst>
                <a:ext uri="{FF2B5EF4-FFF2-40B4-BE49-F238E27FC236}">
                  <a16:creationId xmlns:a16="http://schemas.microsoft.com/office/drawing/2014/main" id="{67EC784D-6CC8-0362-C2E3-730C64255791}"/>
                </a:ext>
              </a:extLst>
            </xdr:cNvPr>
            <xdr:cNvPicPr>
              <a:picLocks noChangeAspect="1" noChangeArrowheads="1"/>
              <a:extLst>
                <a:ext uri="{84589F7E-364E-4C9E-8A38-B11213B215E9}">
                  <a14:cameraTool cellRange="'Data Analysis Sheet'!$J$35" spid="_x0000_s18489"/>
                </a:ext>
              </a:extLst>
            </xdr:cNvPicPr>
          </xdr:nvPicPr>
          <xdr:blipFill>
            <a:blip xmlns:r="http://schemas.openxmlformats.org/officeDocument/2006/relationships" r:embed="rId26"/>
            <a:srcRect l="7634" t="8224" r="2025" b="13634"/>
            <a:stretch>
              <a:fillRect/>
            </a:stretch>
          </xdr:blipFill>
          <xdr:spPr bwMode="auto">
            <a:xfrm>
              <a:off x="5295900" y="1739900"/>
              <a:ext cx="1301750" cy="2032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266700</xdr:colOff>
          <xdr:row>9</xdr:row>
          <xdr:rowOff>107950</xdr:rowOff>
        </xdr:from>
        <xdr:to>
          <xdr:col>14</xdr:col>
          <xdr:colOff>393700</xdr:colOff>
          <xdr:row>10</xdr:row>
          <xdr:rowOff>107950</xdr:rowOff>
        </xdr:to>
        <xdr:pic>
          <xdr:nvPicPr>
            <xdr:cNvPr id="10937" name="Picture 697">
              <a:extLst>
                <a:ext uri="{FF2B5EF4-FFF2-40B4-BE49-F238E27FC236}">
                  <a16:creationId xmlns:a16="http://schemas.microsoft.com/office/drawing/2014/main" id="{96EC6FB4-8A4F-7E46-C434-62B743F272B2}"/>
                </a:ext>
              </a:extLst>
            </xdr:cNvPr>
            <xdr:cNvPicPr>
              <a:picLocks noChangeAspect="1" noChangeArrowheads="1"/>
              <a:extLst>
                <a:ext uri="{84589F7E-364E-4C9E-8A38-B11213B215E9}">
                  <a14:cameraTool cellRange="'Data Analysis Sheet'!$K$35" spid="_x0000_s18490"/>
                </a:ext>
              </a:extLst>
            </xdr:cNvPicPr>
          </xdr:nvPicPr>
          <xdr:blipFill>
            <a:blip xmlns:r="http://schemas.openxmlformats.org/officeDocument/2006/relationships" r:embed="rId27"/>
            <a:srcRect l="6052" t="8224" r="1669" b="15691"/>
            <a:stretch>
              <a:fillRect/>
            </a:stretch>
          </xdr:blipFill>
          <xdr:spPr bwMode="auto">
            <a:xfrm>
              <a:off x="7581900" y="1765300"/>
              <a:ext cx="1346200" cy="1841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501650</xdr:colOff>
          <xdr:row>9</xdr:row>
          <xdr:rowOff>171450</xdr:rowOff>
        </xdr:from>
        <xdr:to>
          <xdr:col>18</xdr:col>
          <xdr:colOff>133350</xdr:colOff>
          <xdr:row>11</xdr:row>
          <xdr:rowOff>0</xdr:rowOff>
        </xdr:to>
        <xdr:pic>
          <xdr:nvPicPr>
            <xdr:cNvPr id="10938" name="Picture 698">
              <a:extLst>
                <a:ext uri="{FF2B5EF4-FFF2-40B4-BE49-F238E27FC236}">
                  <a16:creationId xmlns:a16="http://schemas.microsoft.com/office/drawing/2014/main" id="{D153FD02-267D-C6D9-8ACA-7F2171E63B76}"/>
                </a:ext>
              </a:extLst>
            </xdr:cNvPr>
            <xdr:cNvPicPr>
              <a:picLocks noChangeAspect="1" noChangeArrowheads="1"/>
              <a:extLst>
                <a:ext uri="{84589F7E-364E-4C9E-8A38-B11213B215E9}">
                  <a14:cameraTool cellRange="'Data Analysis Sheet'!$L$35" spid="_x0000_s18491"/>
                </a:ext>
              </a:extLst>
            </xdr:cNvPicPr>
          </xdr:nvPicPr>
          <xdr:blipFill>
            <a:blip xmlns:r="http://schemas.openxmlformats.org/officeDocument/2006/relationships" r:embed="rId14"/>
            <a:srcRect l="8240" t="5205" r="1945" b="11948"/>
            <a:stretch>
              <a:fillRect/>
            </a:stretch>
          </xdr:blipFill>
          <xdr:spPr bwMode="auto">
            <a:xfrm>
              <a:off x="9645650" y="1828800"/>
              <a:ext cx="1460500" cy="19685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7</xdr:col>
      <xdr:colOff>1021682</xdr:colOff>
      <xdr:row>0</xdr:row>
      <xdr:rowOff>129674</xdr:rowOff>
    </xdr:from>
    <xdr:to>
      <xdr:col>11</xdr:col>
      <xdr:colOff>56147</xdr:colOff>
      <xdr:row>2</xdr:row>
      <xdr:rowOff>167439</xdr:rowOff>
    </xdr:to>
    <xdr:sp macro="" textlink="">
      <xdr:nvSpPr>
        <xdr:cNvPr id="2" name="TextBox 1">
          <a:extLst>
            <a:ext uri="{FF2B5EF4-FFF2-40B4-BE49-F238E27FC236}">
              <a16:creationId xmlns:a16="http://schemas.microsoft.com/office/drawing/2014/main" id="{15FB1958-CB9B-8F50-F250-E8A2D0EB2659}"/>
            </a:ext>
          </a:extLst>
        </xdr:cNvPr>
        <xdr:cNvSpPr txBox="1"/>
      </xdr:nvSpPr>
      <xdr:spPr>
        <a:xfrm>
          <a:off x="6076616" y="129674"/>
          <a:ext cx="2610518" cy="40539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tx1"/>
              </a:solidFill>
              <a:latin typeface="Lato Black" panose="020F0502020204030203" pitchFamily="34" charset="0"/>
              <a:ea typeface="Lato Black" panose="020F0502020204030203" pitchFamily="34" charset="0"/>
              <a:cs typeface="Lato Black" panose="020F0502020204030203" pitchFamily="34" charset="0"/>
            </a:rPr>
            <a:t>KPI</a:t>
          </a:r>
        </a:p>
      </xdr:txBody>
    </xdr:sp>
    <xdr:clientData/>
  </xdr:twoCellAnchor>
  <xdr:twoCellAnchor>
    <xdr:from>
      <xdr:col>7</xdr:col>
      <xdr:colOff>647699</xdr:colOff>
      <xdr:row>22</xdr:row>
      <xdr:rowOff>181811</xdr:rowOff>
    </xdr:from>
    <xdr:to>
      <xdr:col>11</xdr:col>
      <xdr:colOff>83551</xdr:colOff>
      <xdr:row>25</xdr:row>
      <xdr:rowOff>35760</xdr:rowOff>
    </xdr:to>
    <xdr:sp macro="" textlink="">
      <xdr:nvSpPr>
        <xdr:cNvPr id="3" name="TextBox 2">
          <a:extLst>
            <a:ext uri="{FF2B5EF4-FFF2-40B4-BE49-F238E27FC236}">
              <a16:creationId xmlns:a16="http://schemas.microsoft.com/office/drawing/2014/main" id="{D602518F-182E-4903-9013-B0EFD56B00A5}"/>
            </a:ext>
          </a:extLst>
        </xdr:cNvPr>
        <xdr:cNvSpPr txBox="1"/>
      </xdr:nvSpPr>
      <xdr:spPr>
        <a:xfrm>
          <a:off x="5702633" y="4225758"/>
          <a:ext cx="3011905" cy="40539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solidFill>
                <a:schemeClr val="tx1"/>
              </a:solidFill>
              <a:latin typeface="Lato Black" panose="020F0502020204030203" pitchFamily="34" charset="0"/>
              <a:ea typeface="Lato Black" panose="020F0502020204030203" pitchFamily="34" charset="0"/>
              <a:cs typeface="Lato Black" panose="020F0502020204030203" pitchFamily="34" charset="0"/>
            </a:rPr>
            <a:t>Year On Year</a:t>
          </a:r>
          <a:r>
            <a:rPr lang="en-IN" sz="2000" baseline="0">
              <a:solidFill>
                <a:schemeClr val="tx1"/>
              </a:solidFill>
              <a:latin typeface="Lato Black" panose="020F0502020204030203" pitchFamily="34" charset="0"/>
              <a:ea typeface="Lato Black" panose="020F0502020204030203" pitchFamily="34" charset="0"/>
              <a:cs typeface="Lato Black" panose="020F0502020204030203" pitchFamily="34" charset="0"/>
            </a:rPr>
            <a:t> GROWTH</a:t>
          </a:r>
          <a:endParaRPr lang="en-IN" sz="2000">
            <a:solidFill>
              <a:schemeClr val="tx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xdr:col>
      <xdr:colOff>200526</xdr:colOff>
      <xdr:row>20</xdr:row>
      <xdr:rowOff>75197</xdr:rowOff>
    </xdr:from>
    <xdr:to>
      <xdr:col>2</xdr:col>
      <xdr:colOff>576513</xdr:colOff>
      <xdr:row>22</xdr:row>
      <xdr:rowOff>125329</xdr:rowOff>
    </xdr:to>
    <xdr:graphicFrame macro="">
      <xdr:nvGraphicFramePr>
        <xdr:cNvPr id="4" name="Chart 3">
          <a:extLst>
            <a:ext uri="{FF2B5EF4-FFF2-40B4-BE49-F238E27FC236}">
              <a16:creationId xmlns:a16="http://schemas.microsoft.com/office/drawing/2014/main" id="{E862D142-A150-4957-BF26-ED8EB4154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83552</xdr:colOff>
      <xdr:row>20</xdr:row>
      <xdr:rowOff>183814</xdr:rowOff>
    </xdr:from>
    <xdr:to>
      <xdr:col>5</xdr:col>
      <xdr:colOff>551447</xdr:colOff>
      <xdr:row>23</xdr:row>
      <xdr:rowOff>0</xdr:rowOff>
    </xdr:to>
    <xdr:graphicFrame macro="">
      <xdr:nvGraphicFramePr>
        <xdr:cNvPr id="5" name="Chart 4">
          <a:extLst>
            <a:ext uri="{FF2B5EF4-FFF2-40B4-BE49-F238E27FC236}">
              <a16:creationId xmlns:a16="http://schemas.microsoft.com/office/drawing/2014/main" id="{A8D59E40-4B68-47A5-9C6C-357688131F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259012</xdr:colOff>
      <xdr:row>20</xdr:row>
      <xdr:rowOff>91909</xdr:rowOff>
    </xdr:from>
    <xdr:to>
      <xdr:col>8</xdr:col>
      <xdr:colOff>685131</xdr:colOff>
      <xdr:row>22</xdr:row>
      <xdr:rowOff>75198</xdr:rowOff>
    </xdr:to>
    <xdr:graphicFrame macro="">
      <xdr:nvGraphicFramePr>
        <xdr:cNvPr id="6" name="Chart 5">
          <a:extLst>
            <a:ext uri="{FF2B5EF4-FFF2-40B4-BE49-F238E27FC236}">
              <a16:creationId xmlns:a16="http://schemas.microsoft.com/office/drawing/2014/main" id="{99A7823B-B343-464A-8A75-1A2DF26A6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309145</xdr:colOff>
      <xdr:row>20</xdr:row>
      <xdr:rowOff>108618</xdr:rowOff>
    </xdr:from>
    <xdr:to>
      <xdr:col>11</xdr:col>
      <xdr:colOff>668421</xdr:colOff>
      <xdr:row>22</xdr:row>
      <xdr:rowOff>50132</xdr:rowOff>
    </xdr:to>
    <xdr:graphicFrame macro="">
      <xdr:nvGraphicFramePr>
        <xdr:cNvPr id="7" name="Chart 6">
          <a:extLst>
            <a:ext uri="{FF2B5EF4-FFF2-40B4-BE49-F238E27FC236}">
              <a16:creationId xmlns:a16="http://schemas.microsoft.com/office/drawing/2014/main" id="{C8F95D43-AAFE-4013-AA59-AA6AE087B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350921</xdr:colOff>
      <xdr:row>20</xdr:row>
      <xdr:rowOff>116975</xdr:rowOff>
    </xdr:from>
    <xdr:to>
      <xdr:col>14</xdr:col>
      <xdr:colOff>952500</xdr:colOff>
      <xdr:row>22</xdr:row>
      <xdr:rowOff>91910</xdr:rowOff>
    </xdr:to>
    <xdr:graphicFrame macro="">
      <xdr:nvGraphicFramePr>
        <xdr:cNvPr id="8" name="Chart 7">
          <a:extLst>
            <a:ext uri="{FF2B5EF4-FFF2-40B4-BE49-F238E27FC236}">
              <a16:creationId xmlns:a16="http://schemas.microsoft.com/office/drawing/2014/main" id="{FC17F687-427B-4928-9254-4274C551D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482600</xdr:colOff>
      <xdr:row>2</xdr:row>
      <xdr:rowOff>88900</xdr:rowOff>
    </xdr:from>
    <xdr:to>
      <xdr:col>10</xdr:col>
      <xdr:colOff>406400</xdr:colOff>
      <xdr:row>16</xdr:row>
      <xdr:rowOff>22224</xdr:rowOff>
    </xdr:to>
    <xdr:graphicFrame macro="">
      <xdr:nvGraphicFramePr>
        <xdr:cNvPr id="2" name="Chart 1">
          <a:extLst>
            <a:ext uri="{FF2B5EF4-FFF2-40B4-BE49-F238E27FC236}">
              <a16:creationId xmlns:a16="http://schemas.microsoft.com/office/drawing/2014/main" id="{39C08617-B4F1-F2A9-0D7D-C5939D570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514350</xdr:colOff>
      <xdr:row>0</xdr:row>
      <xdr:rowOff>107950</xdr:rowOff>
    </xdr:from>
    <xdr:to>
      <xdr:col>12</xdr:col>
      <xdr:colOff>415924</xdr:colOff>
      <xdr:row>9</xdr:row>
      <xdr:rowOff>44450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001B799-82AF-1CCC-3869-A8AE3E7502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35650" y="107950"/>
              <a:ext cx="2949574" cy="1593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127000</xdr:colOff>
      <xdr:row>9</xdr:row>
      <xdr:rowOff>171451</xdr:rowOff>
    </xdr:from>
    <xdr:to>
      <xdr:col>2</xdr:col>
      <xdr:colOff>209550</xdr:colOff>
      <xdr:row>18</xdr:row>
      <xdr:rowOff>38101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F2D92DBA-5DB2-B301-D4F1-8106A73644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7000" y="1828801"/>
              <a:ext cx="18288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501650</xdr:colOff>
      <xdr:row>11</xdr:row>
      <xdr:rowOff>95251</xdr:rowOff>
    </xdr:from>
    <xdr:to>
      <xdr:col>4</xdr:col>
      <xdr:colOff>800100</xdr:colOff>
      <xdr:row>18</xdr:row>
      <xdr:rowOff>38101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CEEEAA6-A5C1-DEF1-0679-8FF172F3FB8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247900" y="2120901"/>
              <a:ext cx="1828800" cy="1231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349250</xdr:colOff>
      <xdr:row>10</xdr:row>
      <xdr:rowOff>168276</xdr:rowOff>
    </xdr:from>
    <xdr:to>
      <xdr:col>8</xdr:col>
      <xdr:colOff>349250</xdr:colOff>
      <xdr:row>19</xdr:row>
      <xdr:rowOff>82550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58D14FC-6133-6B6B-FCEE-8FC60A7F54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451350" y="2009776"/>
              <a:ext cx="1828800" cy="1571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31750</xdr:colOff>
      <xdr:row>1</xdr:row>
      <xdr:rowOff>76200</xdr:rowOff>
    </xdr:from>
    <xdr:to>
      <xdr:col>8</xdr:col>
      <xdr:colOff>127000</xdr:colOff>
      <xdr:row>11</xdr:row>
      <xdr:rowOff>107950</xdr:rowOff>
    </xdr:to>
    <xdr:graphicFrame macro="">
      <xdr:nvGraphicFramePr>
        <xdr:cNvPr id="2" name="Chart 1">
          <a:extLst>
            <a:ext uri="{FF2B5EF4-FFF2-40B4-BE49-F238E27FC236}">
              <a16:creationId xmlns:a16="http://schemas.microsoft.com/office/drawing/2014/main" id="{7D43E5C7-406B-4A11-91C0-C8A8D66085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94392</xdr:colOff>
      <xdr:row>4</xdr:row>
      <xdr:rowOff>42905</xdr:rowOff>
    </xdr:from>
    <xdr:to>
      <xdr:col>16</xdr:col>
      <xdr:colOff>51486</xdr:colOff>
      <xdr:row>21</xdr:row>
      <xdr:rowOff>171620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7B88918-3BAA-BF34-4390-1E117D0147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12742" y="779505"/>
              <a:ext cx="4224294" cy="325926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0</xdr:colOff>
      <xdr:row>4</xdr:row>
      <xdr:rowOff>0</xdr:rowOff>
    </xdr:from>
    <xdr:to>
      <xdr:col>10</xdr:col>
      <xdr:colOff>508000</xdr:colOff>
      <xdr:row>14</xdr:row>
      <xdr:rowOff>171450</xdr:rowOff>
    </xdr:to>
    <xdr:graphicFrame macro="">
      <xdr:nvGraphicFramePr>
        <xdr:cNvPr id="2" name="Chart 1">
          <a:extLst>
            <a:ext uri="{FF2B5EF4-FFF2-40B4-BE49-F238E27FC236}">
              <a16:creationId xmlns:a16="http://schemas.microsoft.com/office/drawing/2014/main" id="{8F876B8A-2E5F-E586-ADD4-F7F82983C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shiv" refreshedDate="45495.858056249999" createdVersion="8" refreshedVersion="8" minRefreshableVersion="3" recordCount="9994" xr:uid="{AAA84EF2-54E3-4769-9BE9-095A7115888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825656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n v="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n v="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n v="5408"/>
    <x v="3"/>
    <s v="TEC-AC-10002926"/>
    <x v="2"/>
    <x v="11"/>
    <s v="Logitech Wireless Marathon Mouse M705"/>
    <n v="99.98"/>
    <n v="2"/>
    <n v="0"/>
    <n v="42.991400000000006"/>
  </r>
  <r>
    <n v="9148"/>
    <s v="US-2013-165505"/>
    <x v="0"/>
    <x v="1156"/>
    <d v="2013-01-27T00:00:00"/>
    <s v="Standard Class"/>
    <s v="CB-12535"/>
    <s v="Claudia Bergmann"/>
    <x v="1"/>
    <s v="United States"/>
    <s v="Burlington"/>
    <x v="42"/>
    <n v="5408"/>
    <x v="3"/>
    <s v="OFF-AR-10003477"/>
    <x v="1"/>
    <x v="6"/>
    <s v="4009 Highlighters"/>
    <n v="8.0400000000000009"/>
    <n v="6"/>
    <n v="0"/>
    <n v="2.7336"/>
  </r>
  <r>
    <n v="9149"/>
    <s v="US-2013-165505"/>
    <x v="0"/>
    <x v="1156"/>
    <d v="2013-01-27T00:00:00"/>
    <s v="Standard Class"/>
    <s v="CB-12535"/>
    <s v="Claudia Bergmann"/>
    <x v="1"/>
    <s v="United States"/>
    <s v="Burlington"/>
    <x v="42"/>
    <n v="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5999999999994"/>
  </r>
  <r>
    <n v="9389"/>
    <s v="US-2014-127292"/>
    <x v="3"/>
    <x v="617"/>
    <d v="2014-01-24T00:00:00"/>
    <s v="Standard Class"/>
    <s v="RM-19375"/>
    <s v="Raymond Messe"/>
    <x v="0"/>
    <s v="United States"/>
    <s v="Burlington"/>
    <x v="42"/>
    <n v="5408"/>
    <x v="3"/>
    <s v="OFF-AP-10000828"/>
    <x v="1"/>
    <x v="9"/>
    <s v="Avanti 4.4 Cu. Ft. Refrigerator"/>
    <n v="542.93999999999994"/>
    <n v="3"/>
    <n v="0"/>
    <n v="152.02319999999997"/>
  </r>
  <r>
    <n v="9390"/>
    <s v="US-2014-127292"/>
    <x v="3"/>
    <x v="617"/>
    <d v="2014-01-24T00:00:00"/>
    <s v="Standard Class"/>
    <s v="RM-19375"/>
    <s v="Raymond Messe"/>
    <x v="0"/>
    <s v="United States"/>
    <s v="Burlington"/>
    <x v="42"/>
    <n v="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44"/>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5117C9-422F-44A3-AADA-2C3107FAAD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7:C2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6">
    <format dxfId="59">
      <pivotArea type="all" dataOnly="0" outline="0" fieldPosition="0"/>
    </format>
    <format dxfId="58">
      <pivotArea outline="0" collapsedLevelsAreSubtotals="1" fieldPosition="0"/>
    </format>
    <format dxfId="57">
      <pivotArea field="22" type="button" dataOnly="0" labelOnly="1" outline="0" axis="axisRow" fieldPosition="0"/>
    </format>
    <format dxfId="56">
      <pivotArea dataOnly="0" labelOnly="1" fieldPosition="0">
        <references count="1">
          <reference field="22" count="12">
            <x v="1"/>
            <x v="2"/>
            <x v="3"/>
            <x v="4"/>
            <x v="5"/>
            <x v="6"/>
            <x v="7"/>
            <x v="8"/>
            <x v="9"/>
            <x v="10"/>
            <x v="11"/>
            <x v="12"/>
          </reference>
        </references>
      </pivotArea>
    </format>
    <format dxfId="55">
      <pivotArea dataOnly="0" labelOnly="1" grandRow="1" outline="0" fieldPosition="0"/>
    </format>
    <format dxfId="5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D6CCA8-7411-4686-B479-49A98522A196}"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8:L33" firstHeaderRow="0" firstDataRow="1" firstDataCol="1"/>
  <pivotFields count="26">
    <pivotField showAll="0"/>
    <pivotField dataField="1"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4322E2-2F7B-4F8E-877C-324129379A9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7:O2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3">
    <format dxfId="62">
      <pivotArea grandRow="1" outline="0" collapsedLevelsAreSubtotals="1" fieldPosition="0"/>
    </format>
    <format dxfId="61">
      <pivotArea outline="0" collapsedLevelsAreSubtotals="1" fieldPosition="0"/>
    </format>
    <format dxfId="6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7578CA-0232-4902-8A2D-A989C8BB221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7:L20"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2878B6-0B7C-41E7-A10A-E8A4E7D4015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7:I2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6BBC83-0C1F-4A63-93C1-512259BFD33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E7:F20"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2">
    <format dxfId="64">
      <pivotArea outline="0" collapsedLevelsAreSubtotals="1" fieldPosition="0"/>
    </format>
    <format dxfId="63">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25EEFE-A9DA-4D8D-99CD-9D44A89E38C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53">
      <pivotArea outline="0" collapsedLevelsAreSubtotals="1" fieldPosition="0"/>
    </format>
    <format dxfId="5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35F844-95B2-477B-B255-210F68643B1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34B4832-1023-4ED2-A3B3-3ADF9C8E243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65"/>
  </dataFields>
  <formats count="2">
    <format dxfId="51">
      <pivotArea outline="0" collapsedLevelsAreSubtotals="1" fieldPosition="0"/>
    </format>
    <format dxfId="5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0CE06F9-A960-4330-B548-42F2C8FECE5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h="1" x="0"/>
        <item x="1"/>
        <item h="1" x="2"/>
        <item h="1" x="3"/>
        <item h="1" x="4"/>
        <item h="1" x="5"/>
        <item h="1"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49">
      <pivotArea collapsedLevelsAreSubtotals="1" fieldPosition="0">
        <references count="1">
          <reference field="11" count="0"/>
        </references>
      </pivotArea>
    </format>
    <format dxfId="48">
      <pivotArea field="11" type="button" dataOnly="0" labelOnly="1" outline="0" axis="axisRow" fieldPosition="0"/>
    </format>
    <format dxfId="47">
      <pivotArea dataOnly="0" labelOnly="1" fieldPosition="0">
        <references count="1">
          <reference field="11" count="0"/>
        </references>
      </pivotArea>
    </format>
    <format dxfId="4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C15E8B3-AF01-4947-9C00-A3305E1041A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4"/>
  </dataFields>
  <formats count="6">
    <format dxfId="45">
      <pivotArea type="all" dataOnly="0" outline="0" fieldPosition="0"/>
    </format>
    <format dxfId="44">
      <pivotArea field="16" type="button" dataOnly="0" labelOnly="1" outline="0" axis="axisRow" fieldPosition="0"/>
    </format>
    <format dxfId="43">
      <pivotArea dataOnly="0" labelOnly="1" fieldPosition="0">
        <references count="1">
          <reference field="16" count="5">
            <x v="3"/>
            <x v="5"/>
            <x v="13"/>
            <x v="14"/>
            <x v="16"/>
          </reference>
        </references>
      </pivotArea>
    </format>
    <format dxfId="42">
      <pivotArea dataOnly="0" labelOnly="1" grandRow="1" outline="0" fieldPosition="0"/>
    </format>
    <format dxfId="41">
      <pivotArea outline="0" collapsedLevelsAreSubtotals="1" fieldPosition="0"/>
    </format>
    <format dxfId="4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 chart="3" format="4">
      <pivotArea type="data" outline="0" fieldPosition="0">
        <references count="2">
          <reference field="4294967294" count="1" selected="0">
            <x v="0"/>
          </reference>
          <reference field="16" count="1" selected="0">
            <x v="5"/>
          </reference>
        </references>
      </pivotArea>
    </chartFormat>
    <chartFormat chart="3" format="5">
      <pivotArea type="data" outline="0" fieldPosition="0">
        <references count="2">
          <reference field="4294967294" count="1" selected="0">
            <x v="0"/>
          </reference>
          <reference field="16" count="1" selected="0">
            <x v="14"/>
          </reference>
        </references>
      </pivotArea>
    </chartFormat>
    <chartFormat chart="3" format="6">
      <pivotArea type="data" outline="0" fieldPosition="0">
        <references count="2">
          <reference field="4294967294" count="1" selected="0">
            <x v="0"/>
          </reference>
          <reference field="16" count="1" selected="0">
            <x v="16"/>
          </reference>
        </references>
      </pivotArea>
    </chartFormat>
    <chartFormat chart="3" format="7">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66FAC7D-0E7D-4686-A8F4-A0FB5E0298A6}"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F9213E9-55B8-4E3A-98F2-7EF4E0DAA2C1}" sourceName="Segment">
  <pivotTables>
    <pivotTable tabId="4" name="PivotTable2"/>
    <pivotTable tabId="3" name="PivotTable1"/>
    <pivotTable tabId="6" name="PivotTable4"/>
    <pivotTable tabId="5" name="PivotTable3"/>
    <pivotTable tabId="7" name="PivotTable5"/>
    <pivotTable tabId="12" name="PivotTable9"/>
    <pivotTable tabId="12" name="PivotTable10"/>
    <pivotTable tabId="12" name="PivotTable11"/>
    <pivotTable tabId="12" name="PivotTable12"/>
    <pivotTable tabId="12" name="PivotTable13"/>
    <pivotTable tabId="12" name="PivotTable16"/>
  </pivotTables>
  <data>
    <tabular pivotCacheId="68256561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8F78C93-0AA3-4CFC-BEED-7486FD6747F5}" sourceName="Region">
  <pivotTables>
    <pivotTable tabId="4" name="PivotTable2"/>
    <pivotTable tabId="3" name="PivotTable1"/>
    <pivotTable tabId="6" name="PivotTable4"/>
    <pivotTable tabId="5" name="PivotTable3"/>
    <pivotTable tabId="7" name="PivotTable5"/>
    <pivotTable tabId="12" name="PivotTable9"/>
    <pivotTable tabId="12" name="PivotTable10"/>
    <pivotTable tabId="12" name="PivotTable11"/>
    <pivotTable tabId="12" name="PivotTable12"/>
    <pivotTable tabId="12" name="PivotTable13"/>
    <pivotTable tabId="12" name="PivotTable16"/>
  </pivotTables>
  <data>
    <tabular pivotCacheId="68256561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2D13919-83D7-40FB-956D-EF00E1AC2C39}" sourceName="Year">
  <pivotTables>
    <pivotTable tabId="4" name="PivotTable2"/>
    <pivotTable tabId="3" name="PivotTable1"/>
    <pivotTable tabId="6" name="PivotTable4"/>
    <pivotTable tabId="5" name="PivotTable3"/>
    <pivotTable tabId="7" name="PivotTable5"/>
    <pivotTable tabId="12" name="PivotTable9"/>
    <pivotTable tabId="12" name="PivotTable13"/>
    <pivotTable tabId="12" name="PivotTable12"/>
    <pivotTable tabId="12" name="PivotTable11"/>
    <pivotTable tabId="12" name="PivotTable10"/>
  </pivotTables>
  <data>
    <tabular pivotCacheId="682565615">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64A3BD1F-86D4-4873-BB70-67F77944F74A}" cache="Slicer_Segment" caption="Segment" style="Slicer 2" rowHeight="241300"/>
  <slicer name="Region 1" xr10:uid="{7CE5C2E3-5620-4B9E-8718-CE0FCA5D7422}" cache="Slicer_Region" caption="Region" style="Slicer 2" rowHeight="241300"/>
  <slicer name="Year 1" xr10:uid="{67767DD0-3B20-4CB1-AB93-CB44BE83E1AA}" cache="Slicer_Year" caption="Year" style="Slicer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FC723094-9BB0-4DCF-9550-DCF5C6A9BFA2}" cache="Slicer_Segment" caption="Segment" rowHeight="241300"/>
  <slicer name="Region" xr10:uid="{0FF1195F-6426-42CE-AD86-D863A2EB85C9}" cache="Slicer_Region" caption="Region" rowHeight="241300"/>
  <slicer name="Year" xr10:uid="{A996A678-ACF1-47EE-882A-02C2E21CC3EA}" cache="Slicer_Year"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583DF2-E917-407E-8AFB-0E419086F7B0}" name="Table_1" displayName="Table_1" ref="A1:V9995" tableType="queryTable" totalsRowShown="0">
  <autoFilter ref="A1:V9995" xr:uid="{AB583DF2-E917-407E-8AFB-0E419086F7B0}"/>
  <tableColumns count="22">
    <tableColumn id="1" xr3:uid="{48943FF2-DD55-4B15-855B-CB9316F609FB}" uniqueName="1" name="Row ID" queryTableFieldId="1"/>
    <tableColumn id="2" xr3:uid="{36C81A71-A0C6-49E8-BD52-F656C9D33AA9}" uniqueName="2" name="Order ID" queryTableFieldId="2" dataDxfId="39"/>
    <tableColumn id="3" xr3:uid="{636AA4C0-6AD8-4F39-841C-AD5CE2CBE12F}" uniqueName="3" name="Year" queryTableFieldId="3"/>
    <tableColumn id="4" xr3:uid="{D4C130CD-606F-4EA9-954B-E035EAD9BD3A}" uniqueName="4" name="Order Date" queryTableFieldId="4" dataDxfId="38"/>
    <tableColumn id="5" xr3:uid="{4C910079-C049-44B9-B78B-BB0C857A8B07}" uniqueName="5" name="Ship Date" queryTableFieldId="5" dataDxfId="37"/>
    <tableColumn id="6" xr3:uid="{CBE55627-BE0E-482E-BE9A-BC96AFBA199A}" uniqueName="6" name="Ship Mode" queryTableFieldId="6" dataDxfId="36"/>
    <tableColumn id="7" xr3:uid="{742ABC32-A0E5-482D-A38A-AC984EF23D0B}" uniqueName="7" name="Customer ID" queryTableFieldId="7" dataDxfId="35"/>
    <tableColumn id="8" xr3:uid="{4ECBC9B7-7CD9-47A7-BB6F-46B570B761D6}" uniqueName="8" name="Customer Name" queryTableFieldId="8" dataDxfId="34"/>
    <tableColumn id="9" xr3:uid="{400ADEDB-498B-4C71-B7EF-EC98BF5EE173}" uniqueName="9" name="Segment" queryTableFieldId="9" dataDxfId="33"/>
    <tableColumn id="10" xr3:uid="{44C81C5D-7A6E-48E6-A5FF-E4DB4163858D}" uniqueName="10" name="Country" queryTableFieldId="10" dataDxfId="32"/>
    <tableColumn id="11" xr3:uid="{B8E83607-2646-4740-B100-28B0856ABAB9}" uniqueName="11" name="City" queryTableFieldId="11" dataDxfId="31"/>
    <tableColumn id="12" xr3:uid="{90B98291-74CF-4921-8F97-B34448676F73}" uniqueName="12" name="State" queryTableFieldId="12" dataDxfId="30"/>
    <tableColumn id="13" xr3:uid="{66A89DE3-E93C-4B3A-BCF5-2FC986514E62}" uniqueName="13" name="Postal Code" queryTableFieldId="13"/>
    <tableColumn id="14" xr3:uid="{B3C75AC2-2B94-4849-8088-1C4D928D2708}" uniqueName="14" name="Region" queryTableFieldId="14" dataDxfId="29"/>
    <tableColumn id="15" xr3:uid="{30129E8A-944B-4703-A5BE-A4AA59011EE6}" uniqueName="15" name="Product ID" queryTableFieldId="15" dataDxfId="28"/>
    <tableColumn id="16" xr3:uid="{6EE5A6B3-6986-4157-A393-E7795F48E771}" uniqueName="16" name="Category" queryTableFieldId="16" dataDxfId="27"/>
    <tableColumn id="17" xr3:uid="{274BBBBF-9724-40C8-B20F-A958B3307390}" uniqueName="17" name="Sub-Category" queryTableFieldId="17" dataDxfId="26"/>
    <tableColumn id="18" xr3:uid="{721DC39E-1CDA-4F44-82C2-6FE26EF504D0}" uniqueName="18" name="Product Name" queryTableFieldId="18" dataDxfId="25"/>
    <tableColumn id="19" xr3:uid="{418D3C7E-E7D3-4DF3-B885-6B8C431DA6AD}" uniqueName="19" name="Sales" queryTableFieldId="19"/>
    <tableColumn id="20" xr3:uid="{304A92D9-4B34-4351-9B03-A629955968CF}" uniqueName="20" name="Quantity" queryTableFieldId="20"/>
    <tableColumn id="21" xr3:uid="{B278E753-7DEC-4134-B4F9-C96CE7055DAD}" uniqueName="21" name="Discount" queryTableFieldId="21"/>
    <tableColumn id="22" xr3:uid="{516EF633-2FA9-4C4D-86A3-A9A68135C6C0}" uniqueName="22" name="Profit" queryTableFieldId="2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19/04/relationships/namedSheetView" Target="../namedSheetViews/namedSheetView1.xml"/><Relationship Id="rId5" Type="http://schemas.microsoft.com/office/2007/relationships/slicer" Target="../slicers/slicer1.xml"/><Relationship Id="rId4" Type="http://schemas.openxmlformats.org/officeDocument/2006/relationships/image" Target="../media/image1.png"/></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A34E6-E327-4FC5-A0B8-F34FCC4C51D2}">
  <dimension ref="F28:I29"/>
  <sheetViews>
    <sheetView showGridLines="0" tabSelected="1" zoomScale="69" zoomScaleNormal="69" workbookViewId="0">
      <selection activeCell="S20" sqref="S20"/>
    </sheetView>
  </sheetViews>
  <sheetFormatPr defaultRowHeight="14.5" x14ac:dyDescent="0.35"/>
  <cols>
    <col min="10" max="10" width="8.7265625" customWidth="1"/>
    <col min="14" max="14" width="8.7265625" customWidth="1"/>
    <col min="20" max="20" width="8.7265625" customWidth="1"/>
  </cols>
  <sheetData>
    <row r="28" spans="6:9" x14ac:dyDescent="0.35">
      <c r="I28" s="6"/>
    </row>
    <row r="29" spans="6:9" x14ac:dyDescent="0.35">
      <c r="F29" s="6"/>
    </row>
  </sheetData>
  <pageMargins left="0.7" right="0.7" top="0.75" bottom="0.75" header="0.3" footer="0.3"/>
  <pageSetup fitToWidth="0" fitToHeight="0"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B31B7-BE69-4631-815F-446F9E99AA93}">
  <dimension ref="B6:P35"/>
  <sheetViews>
    <sheetView zoomScale="76" zoomScaleNormal="76" workbookViewId="0">
      <selection activeCell="D28" sqref="D28"/>
    </sheetView>
  </sheetViews>
  <sheetFormatPr defaultColWidth="8.6328125" defaultRowHeight="14.5" x14ac:dyDescent="0.35"/>
  <cols>
    <col min="2" max="2" width="13.6328125" bestFit="1" customWidth="1"/>
    <col min="3" max="3" width="12.90625" bestFit="1" customWidth="1"/>
    <col min="4" max="4" width="14.453125" bestFit="1" customWidth="1"/>
    <col min="5" max="5" width="13.6328125" bestFit="1" customWidth="1"/>
    <col min="6" max="6" width="12.90625" bestFit="1" customWidth="1"/>
    <col min="7" max="7" width="13.26953125" bestFit="1" customWidth="1"/>
    <col min="8" max="8" width="13.6328125" bestFit="1" customWidth="1"/>
    <col min="9" max="10" width="14.90625" bestFit="1" customWidth="1"/>
    <col min="11" max="11" width="13.6328125" bestFit="1" customWidth="1"/>
    <col min="12" max="12" width="16.26953125" bestFit="1" customWidth="1"/>
    <col min="13" max="13" width="6.81640625" bestFit="1" customWidth="1"/>
    <col min="14" max="14" width="13.6328125" bestFit="1" customWidth="1"/>
    <col min="15" max="15" width="18.7265625" bestFit="1" customWidth="1"/>
    <col min="16" max="16" width="7.26953125" bestFit="1" customWidth="1"/>
  </cols>
  <sheetData>
    <row r="6" spans="2:16" x14ac:dyDescent="0.35">
      <c r="B6" s="11" t="s">
        <v>10954</v>
      </c>
      <c r="E6" s="11" t="s">
        <v>10955</v>
      </c>
      <c r="H6" s="11" t="s">
        <v>10956</v>
      </c>
      <c r="K6" s="11" t="s">
        <v>10957</v>
      </c>
      <c r="N6" s="11" t="s">
        <v>10958</v>
      </c>
    </row>
    <row r="7" spans="2:16" x14ac:dyDescent="0.35">
      <c r="B7" s="18" t="s">
        <v>10931</v>
      </c>
      <c r="C7" s="17" t="s">
        <v>10937</v>
      </c>
      <c r="E7" s="2" t="s">
        <v>10931</v>
      </c>
      <c r="F7" s="17" t="s">
        <v>10950</v>
      </c>
      <c r="H7" s="2" t="s">
        <v>10931</v>
      </c>
      <c r="I7" t="s">
        <v>10951</v>
      </c>
      <c r="K7" s="2" t="s">
        <v>10931</v>
      </c>
      <c r="L7" t="s">
        <v>10952</v>
      </c>
      <c r="N7" s="2" t="s">
        <v>10931</v>
      </c>
      <c r="O7" s="17" t="s">
        <v>10953</v>
      </c>
    </row>
    <row r="8" spans="2:16" x14ac:dyDescent="0.35">
      <c r="B8" s="19" t="s">
        <v>10938</v>
      </c>
      <c r="C8" s="17">
        <v>95365.937600000019</v>
      </c>
      <c r="E8" s="3" t="s">
        <v>10938</v>
      </c>
      <c r="F8" s="17">
        <v>9199.2699999999986</v>
      </c>
      <c r="H8" s="3" t="s">
        <v>10938</v>
      </c>
      <c r="I8" s="17">
        <v>1500</v>
      </c>
      <c r="K8" s="3" t="s">
        <v>10938</v>
      </c>
      <c r="L8" s="17">
        <v>387</v>
      </c>
      <c r="N8" s="3" t="s">
        <v>10938</v>
      </c>
      <c r="O8" s="17">
        <v>9.6462848596792869E-2</v>
      </c>
    </row>
    <row r="9" spans="2:16" x14ac:dyDescent="0.35">
      <c r="B9" s="19" t="s">
        <v>10939</v>
      </c>
      <c r="C9" s="17">
        <v>60172.649400000024</v>
      </c>
      <c r="E9" s="3" t="s">
        <v>10939</v>
      </c>
      <c r="F9" s="17">
        <v>10288.898699999991</v>
      </c>
      <c r="H9" s="3" t="s">
        <v>10939</v>
      </c>
      <c r="I9" s="17">
        <v>1068</v>
      </c>
      <c r="K9" s="3" t="s">
        <v>10939</v>
      </c>
      <c r="L9" s="17">
        <v>301</v>
      </c>
      <c r="N9" s="3" t="s">
        <v>10939</v>
      </c>
      <c r="O9" s="17">
        <v>0.17098962406664425</v>
      </c>
    </row>
    <row r="10" spans="2:16" x14ac:dyDescent="0.35">
      <c r="B10" s="19" t="s">
        <v>10940</v>
      </c>
      <c r="C10" s="17">
        <v>199252.98399999991</v>
      </c>
      <c r="E10" s="3" t="s">
        <v>10940</v>
      </c>
      <c r="F10" s="17">
        <v>26806.573700000015</v>
      </c>
      <c r="H10" s="3" t="s">
        <v>10940</v>
      </c>
      <c r="I10" s="17">
        <v>2491</v>
      </c>
      <c r="K10" s="3" t="s">
        <v>10940</v>
      </c>
      <c r="L10" s="17">
        <v>680</v>
      </c>
      <c r="N10" s="3" t="s">
        <v>10940</v>
      </c>
      <c r="O10" s="17">
        <v>0.13453536886554246</v>
      </c>
    </row>
    <row r="11" spans="2:16" x14ac:dyDescent="0.35">
      <c r="B11" s="19" t="s">
        <v>10941</v>
      </c>
      <c r="C11" s="17">
        <v>141851.5674</v>
      </c>
      <c r="D11" t="s">
        <v>10959</v>
      </c>
      <c r="E11" s="3" t="s">
        <v>10941</v>
      </c>
      <c r="F11" s="17">
        <v>13437.806799999998</v>
      </c>
      <c r="G11" t="s">
        <v>10960</v>
      </c>
      <c r="H11" s="3" t="s">
        <v>10941</v>
      </c>
      <c r="I11" s="17">
        <v>2441</v>
      </c>
      <c r="K11" s="3" t="s">
        <v>10941</v>
      </c>
      <c r="L11" s="17">
        <v>663</v>
      </c>
      <c r="N11" s="3" t="s">
        <v>10941</v>
      </c>
      <c r="O11" s="17">
        <v>9.4731465053942004E-2</v>
      </c>
    </row>
    <row r="12" spans="2:16" x14ac:dyDescent="0.35">
      <c r="B12" s="19" t="s">
        <v>10942</v>
      </c>
      <c r="C12" s="17">
        <v>156122.28669999994</v>
      </c>
      <c r="D12" s="13">
        <f>GETPIVOTDATA("Sales",$B$7)</f>
        <v>2297200.8603000008</v>
      </c>
      <c r="E12" s="3" t="s">
        <v>10942</v>
      </c>
      <c r="F12" s="17">
        <v>22308.51279999999</v>
      </c>
      <c r="G12" s="14">
        <f>GETPIVOTDATA("Profit",$E$7)</f>
        <v>286397.02169999998</v>
      </c>
      <c r="H12" s="3" t="s">
        <v>10942</v>
      </c>
      <c r="I12" s="17">
        <v>2850</v>
      </c>
      <c r="J12" t="s">
        <v>10959</v>
      </c>
      <c r="K12" s="3" t="s">
        <v>10942</v>
      </c>
      <c r="L12" s="17">
        <v>750</v>
      </c>
      <c r="M12" t="s">
        <v>10959</v>
      </c>
      <c r="N12" s="3" t="s">
        <v>10942</v>
      </c>
      <c r="O12" s="17">
        <v>0.14289127626517142</v>
      </c>
      <c r="P12" t="s">
        <v>10959</v>
      </c>
    </row>
    <row r="13" spans="2:16" x14ac:dyDescent="0.35">
      <c r="B13" s="19" t="s">
        <v>10943</v>
      </c>
      <c r="C13" s="17">
        <v>147082.61130000011</v>
      </c>
      <c r="E13" s="3" t="s">
        <v>10943</v>
      </c>
      <c r="F13" s="17">
        <v>20899.334500000012</v>
      </c>
      <c r="H13" s="3" t="s">
        <v>10943</v>
      </c>
      <c r="I13" s="17">
        <v>2644</v>
      </c>
      <c r="J13" s="15">
        <f>GETPIVOTDATA("Quantity",$H$7)</f>
        <v>37873</v>
      </c>
      <c r="K13" s="3" t="s">
        <v>10943</v>
      </c>
      <c r="L13" s="17">
        <v>709</v>
      </c>
      <c r="M13" s="15">
        <f>GETPIVOTDATA("Order ID",$K$7)</f>
        <v>9994</v>
      </c>
      <c r="N13" s="3" t="s">
        <v>10943</v>
      </c>
      <c r="O13" s="17">
        <v>0.1420924901678027</v>
      </c>
      <c r="P13" s="16">
        <f>GETPIVOTDATA("Profit Margin",$N$7)</f>
        <v>0.12467217240315856</v>
      </c>
    </row>
    <row r="14" spans="2:16" x14ac:dyDescent="0.35">
      <c r="B14" s="19" t="s">
        <v>10944</v>
      </c>
      <c r="C14" s="17">
        <v>149580.83800000031</v>
      </c>
      <c r="E14" s="3" t="s">
        <v>10944</v>
      </c>
      <c r="F14" s="17">
        <v>13535.38299999998</v>
      </c>
      <c r="H14" s="3" t="s">
        <v>10944</v>
      </c>
      <c r="I14" s="17">
        <v>2705</v>
      </c>
      <c r="K14" s="3" t="s">
        <v>10944</v>
      </c>
      <c r="L14" s="17">
        <v>708</v>
      </c>
      <c r="N14" s="3" t="s">
        <v>10944</v>
      </c>
      <c r="O14" s="17">
        <v>9.0488749635163512E-2</v>
      </c>
    </row>
    <row r="15" spans="2:16" x14ac:dyDescent="0.35">
      <c r="B15" s="19" t="s">
        <v>10945</v>
      </c>
      <c r="C15" s="17">
        <v>159589.45099999988</v>
      </c>
      <c r="E15" s="3" t="s">
        <v>10945</v>
      </c>
      <c r="F15" s="17">
        <v>21896.715399999972</v>
      </c>
      <c r="H15" s="3" t="s">
        <v>10945</v>
      </c>
      <c r="I15" s="17">
        <v>2796</v>
      </c>
      <c r="K15" s="3" t="s">
        <v>10945</v>
      </c>
      <c r="L15" s="17">
        <v>710</v>
      </c>
      <c r="N15" s="3" t="s">
        <v>10945</v>
      </c>
      <c r="O15" s="17">
        <v>0.13720653378273723</v>
      </c>
    </row>
    <row r="16" spans="2:16" x14ac:dyDescent="0.35">
      <c r="B16" s="19" t="s">
        <v>10946</v>
      </c>
      <c r="C16" s="17">
        <v>309770.09970000025</v>
      </c>
      <c r="E16" s="3" t="s">
        <v>10946</v>
      </c>
      <c r="F16" s="17">
        <v>37293.192500000034</v>
      </c>
      <c r="H16" s="3" t="s">
        <v>10946</v>
      </c>
      <c r="I16" s="17">
        <v>5073</v>
      </c>
      <c r="K16" s="3" t="s">
        <v>10946</v>
      </c>
      <c r="L16" s="17">
        <v>1386</v>
      </c>
      <c r="N16" s="3" t="s">
        <v>10946</v>
      </c>
      <c r="O16" s="17">
        <v>0.12038990379031732</v>
      </c>
    </row>
    <row r="17" spans="2:15" x14ac:dyDescent="0.35">
      <c r="B17" s="19" t="s">
        <v>10947</v>
      </c>
      <c r="C17" s="17">
        <v>197115.20170000009</v>
      </c>
      <c r="E17" s="3" t="s">
        <v>10947</v>
      </c>
      <c r="F17" s="17">
        <v>31469.663800000035</v>
      </c>
      <c r="H17" s="3" t="s">
        <v>10947</v>
      </c>
      <c r="I17" s="17">
        <v>3095</v>
      </c>
      <c r="K17" s="3" t="s">
        <v>10947</v>
      </c>
      <c r="L17" s="17">
        <v>817</v>
      </c>
      <c r="N17" s="3" t="s">
        <v>10947</v>
      </c>
      <c r="O17" s="17">
        <v>0.15965112547684351</v>
      </c>
    </row>
    <row r="18" spans="2:15" x14ac:dyDescent="0.35">
      <c r="B18" s="19" t="s">
        <v>10948</v>
      </c>
      <c r="C18" s="17">
        <v>349120.07400000008</v>
      </c>
      <c r="E18" s="3" t="s">
        <v>10948</v>
      </c>
      <c r="F18" s="17">
        <v>35825.536599999927</v>
      </c>
      <c r="H18" s="3" t="s">
        <v>10948</v>
      </c>
      <c r="I18" s="17">
        <v>5741</v>
      </c>
      <c r="K18" s="3" t="s">
        <v>10948</v>
      </c>
      <c r="L18" s="17">
        <v>1462</v>
      </c>
      <c r="N18" s="3" t="s">
        <v>10948</v>
      </c>
      <c r="O18" s="17">
        <v>0.10261666191099604</v>
      </c>
    </row>
    <row r="19" spans="2:15" x14ac:dyDescent="0.35">
      <c r="B19" s="19" t="s">
        <v>10949</v>
      </c>
      <c r="C19" s="17">
        <v>332177.15950000001</v>
      </c>
      <c r="E19" s="3" t="s">
        <v>10949</v>
      </c>
      <c r="F19" s="17">
        <v>43436.13390000003</v>
      </c>
      <c r="H19" s="3" t="s">
        <v>10949</v>
      </c>
      <c r="I19" s="17">
        <v>5469</v>
      </c>
      <c r="K19" s="3" t="s">
        <v>10949</v>
      </c>
      <c r="L19" s="17">
        <v>1421</v>
      </c>
      <c r="N19" s="3" t="s">
        <v>10949</v>
      </c>
      <c r="O19" s="17">
        <v>0.13076195234308405</v>
      </c>
    </row>
    <row r="20" spans="2:15" x14ac:dyDescent="0.35">
      <c r="B20" s="19" t="s">
        <v>10932</v>
      </c>
      <c r="C20" s="17">
        <v>2297200.8603000008</v>
      </c>
      <c r="E20" s="3" t="s">
        <v>10932</v>
      </c>
      <c r="F20" s="17">
        <v>286397.02169999998</v>
      </c>
      <c r="H20" s="3" t="s">
        <v>10932</v>
      </c>
      <c r="I20" s="17">
        <v>37873</v>
      </c>
      <c r="K20" s="3" t="s">
        <v>10932</v>
      </c>
      <c r="L20" s="17">
        <v>9994</v>
      </c>
      <c r="N20" s="3" t="s">
        <v>10932</v>
      </c>
      <c r="O20" s="17">
        <v>0.12467217240315856</v>
      </c>
    </row>
    <row r="28" spans="2:15" x14ac:dyDescent="0.35">
      <c r="G28" s="2" t="s">
        <v>10931</v>
      </c>
      <c r="H28" t="s">
        <v>10937</v>
      </c>
      <c r="I28" t="s">
        <v>10950</v>
      </c>
      <c r="J28" t="s">
        <v>10951</v>
      </c>
      <c r="K28" t="s">
        <v>10952</v>
      </c>
      <c r="L28" t="s">
        <v>10953</v>
      </c>
    </row>
    <row r="29" spans="2:15" x14ac:dyDescent="0.35">
      <c r="G29" s="3" t="s">
        <v>10933</v>
      </c>
      <c r="H29">
        <v>484247.49810000096</v>
      </c>
      <c r="I29">
        <v>49543.974100000007</v>
      </c>
      <c r="J29">
        <v>7581</v>
      </c>
      <c r="K29">
        <v>1993</v>
      </c>
      <c r="L29">
        <v>0.10231126499236715</v>
      </c>
    </row>
    <row r="30" spans="2:15" x14ac:dyDescent="0.35">
      <c r="G30" s="3" t="s">
        <v>10934</v>
      </c>
      <c r="H30">
        <v>470532.50899999985</v>
      </c>
      <c r="I30">
        <v>61618.603700000051</v>
      </c>
      <c r="J30">
        <v>7979</v>
      </c>
      <c r="K30">
        <v>2102</v>
      </c>
      <c r="L30">
        <v>0.13095504034557592</v>
      </c>
    </row>
    <row r="31" spans="2:15" x14ac:dyDescent="0.35">
      <c r="G31" s="3" t="s">
        <v>10935</v>
      </c>
      <c r="H31">
        <v>608473.83000000066</v>
      </c>
      <c r="I31">
        <v>81726.930800000177</v>
      </c>
      <c r="J31">
        <v>9810</v>
      </c>
      <c r="K31">
        <v>2580</v>
      </c>
      <c r="L31">
        <v>0.13431461924993568</v>
      </c>
    </row>
    <row r="32" spans="2:15" x14ac:dyDescent="0.35">
      <c r="G32" s="3" t="s">
        <v>10936</v>
      </c>
      <c r="H32">
        <v>733947.0231999997</v>
      </c>
      <c r="I32">
        <v>93507.513099999967</v>
      </c>
      <c r="J32">
        <v>12503</v>
      </c>
      <c r="K32">
        <v>3319</v>
      </c>
      <c r="L32">
        <v>0.12740362743390987</v>
      </c>
    </row>
    <row r="33" spans="7:12" x14ac:dyDescent="0.35">
      <c r="G33" s="3" t="s">
        <v>10932</v>
      </c>
      <c r="H33">
        <v>2297200.8602999519</v>
      </c>
      <c r="I33">
        <v>286397.02169999998</v>
      </c>
      <c r="J33">
        <v>37873</v>
      </c>
      <c r="K33">
        <v>9994</v>
      </c>
      <c r="L33">
        <v>0.12467217240315866</v>
      </c>
    </row>
    <row r="35" spans="7:12" x14ac:dyDescent="0.35">
      <c r="H35" s="10">
        <f>(GETPIVOTDATA("Sum of Sales",$G$28,"Years (Order Date)",2014)/GETPIVOTDATA("Sum of Sales",$G$28,"Years (Order Date)",2013))-1</f>
        <v>0.20620967905883303</v>
      </c>
      <c r="I35" s="10">
        <f>(GETPIVOTDATA("Sum of Profit",$G$28,"Years (Order Date)",2014)/GETPIVOTDATA("Sum of Profit",$G$28,"Years (Order Date)",2013))-1</f>
        <v>0.14414565902185772</v>
      </c>
      <c r="J35" s="10">
        <f>(GETPIVOTDATA("Sum of Quantity",$G$28,"Years (Order Date)",2014)/GETPIVOTDATA("Sum of Quantity",$G$28,"Years (Order Date)",2013))-1</f>
        <v>0.27451580020387367</v>
      </c>
      <c r="K35" s="10">
        <f>(GETPIVOTDATA("Count of Order ID",$G$28,"Years (Order Date)",2014)/GETPIVOTDATA("Count of Order ID",$G$28,"Years (Order Date)",2013))-1</f>
        <v>0.2864341085271318</v>
      </c>
      <c r="L35" s="10">
        <f>(GETPIVOTDATA("Sum of Profit Margin",$G$28,"Years (Order Date)",2014)/GETPIVOTDATA("Sum of Profit Margin",$G$28,"Years (Order Date)",2013))-1</f>
        <v>-5.1453757264990463E-2</v>
      </c>
    </row>
  </sheetData>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07B73-E14D-4629-B270-D8BCBCD9E620}">
  <dimension ref="A3:C16"/>
  <sheetViews>
    <sheetView topLeftCell="A12" workbookViewId="0">
      <selection activeCell="F22" sqref="F22"/>
    </sheetView>
  </sheetViews>
  <sheetFormatPr defaultRowHeight="14.5" x14ac:dyDescent="0.35"/>
  <cols>
    <col min="1" max="1" width="12.36328125" bestFit="1" customWidth="1"/>
    <col min="2" max="2" width="11.26953125" bestFit="1" customWidth="1"/>
    <col min="3" max="3" width="11.81640625" bestFit="1" customWidth="1"/>
  </cols>
  <sheetData>
    <row r="3" spans="1:3" x14ac:dyDescent="0.35">
      <c r="A3" s="2" t="s">
        <v>10931</v>
      </c>
      <c r="B3" s="4" t="s">
        <v>10937</v>
      </c>
      <c r="C3" s="4" t="s">
        <v>10950</v>
      </c>
    </row>
    <row r="4" spans="1:3" x14ac:dyDescent="0.35">
      <c r="A4" s="3" t="s">
        <v>10938</v>
      </c>
      <c r="B4" s="4">
        <v>95365.937600000019</v>
      </c>
      <c r="C4" s="4">
        <v>9199.2699999999986</v>
      </c>
    </row>
    <row r="5" spans="1:3" x14ac:dyDescent="0.35">
      <c r="A5" s="3" t="s">
        <v>10939</v>
      </c>
      <c r="B5" s="4">
        <v>60172.649400000024</v>
      </c>
      <c r="C5" s="4">
        <v>10288.898699999991</v>
      </c>
    </row>
    <row r="6" spans="1:3" x14ac:dyDescent="0.35">
      <c r="A6" s="3" t="s">
        <v>10940</v>
      </c>
      <c r="B6" s="4">
        <v>199252.98399999991</v>
      </c>
      <c r="C6" s="4">
        <v>26806.573700000015</v>
      </c>
    </row>
    <row r="7" spans="1:3" x14ac:dyDescent="0.35">
      <c r="A7" s="3" t="s">
        <v>10941</v>
      </c>
      <c r="B7" s="4">
        <v>141851.5674</v>
      </c>
      <c r="C7" s="4">
        <v>13437.806799999998</v>
      </c>
    </row>
    <row r="8" spans="1:3" x14ac:dyDescent="0.35">
      <c r="A8" s="3" t="s">
        <v>10942</v>
      </c>
      <c r="B8" s="4">
        <v>156122.28669999994</v>
      </c>
      <c r="C8" s="4">
        <v>22308.51279999999</v>
      </c>
    </row>
    <row r="9" spans="1:3" x14ac:dyDescent="0.35">
      <c r="A9" s="3" t="s">
        <v>10943</v>
      </c>
      <c r="B9" s="4">
        <v>147082.61130000011</v>
      </c>
      <c r="C9" s="4">
        <v>20899.334500000012</v>
      </c>
    </row>
    <row r="10" spans="1:3" x14ac:dyDescent="0.35">
      <c r="A10" s="3" t="s">
        <v>10944</v>
      </c>
      <c r="B10" s="4">
        <v>149580.83800000031</v>
      </c>
      <c r="C10" s="4">
        <v>13535.38299999998</v>
      </c>
    </row>
    <row r="11" spans="1:3" x14ac:dyDescent="0.35">
      <c r="A11" s="3" t="s">
        <v>10945</v>
      </c>
      <c r="B11" s="4">
        <v>159589.45099999988</v>
      </c>
      <c r="C11" s="4">
        <v>21896.715399999972</v>
      </c>
    </row>
    <row r="12" spans="1:3" x14ac:dyDescent="0.35">
      <c r="A12" s="3" t="s">
        <v>10946</v>
      </c>
      <c r="B12" s="4">
        <v>309770.09970000025</v>
      </c>
      <c r="C12" s="4">
        <v>37293.192500000034</v>
      </c>
    </row>
    <row r="13" spans="1:3" x14ac:dyDescent="0.35">
      <c r="A13" s="3" t="s">
        <v>10947</v>
      </c>
      <c r="B13" s="4">
        <v>197115.20170000009</v>
      </c>
      <c r="C13" s="4">
        <v>31469.663800000035</v>
      </c>
    </row>
    <row r="14" spans="1:3" x14ac:dyDescent="0.35">
      <c r="A14" s="3" t="s">
        <v>10948</v>
      </c>
      <c r="B14" s="4">
        <v>349120.07400000008</v>
      </c>
      <c r="C14" s="4">
        <v>35825.536599999927</v>
      </c>
    </row>
    <row r="15" spans="1:3" x14ac:dyDescent="0.35">
      <c r="A15" s="3" t="s">
        <v>10949</v>
      </c>
      <c r="B15" s="4">
        <v>332177.15950000001</v>
      </c>
      <c r="C15" s="4">
        <v>43436.13390000003</v>
      </c>
    </row>
    <row r="16" spans="1:3" x14ac:dyDescent="0.35">
      <c r="A16" s="3" t="s">
        <v>10932</v>
      </c>
      <c r="B16" s="4">
        <v>2297200.8603000008</v>
      </c>
      <c r="C16" s="4">
        <v>286397.02169999998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DFEB2-841F-40F8-9DF1-BC087EDA3532}">
  <dimension ref="A3:E7"/>
  <sheetViews>
    <sheetView workbookViewId="0">
      <selection activeCell="W30" sqref="W30"/>
    </sheetView>
  </sheetViews>
  <sheetFormatPr defaultRowHeight="14.5" x14ac:dyDescent="0.35"/>
  <cols>
    <col min="1" max="1" width="13.1796875" bestFit="1" customWidth="1"/>
    <col min="2" max="2" width="11.81640625" bestFit="1" customWidth="1"/>
    <col min="4" max="4" width="13.1796875" bestFit="1" customWidth="1"/>
    <col min="5" max="5" width="11.81640625" bestFit="1" customWidth="1"/>
  </cols>
  <sheetData>
    <row r="3" spans="1:5" x14ac:dyDescent="0.35">
      <c r="A3" s="2" t="s">
        <v>10931</v>
      </c>
      <c r="B3" t="s">
        <v>10950</v>
      </c>
      <c r="D3" t="s">
        <v>15</v>
      </c>
      <c r="E3" s="5" t="s">
        <v>21</v>
      </c>
    </row>
    <row r="4" spans="1:5" x14ac:dyDescent="0.35">
      <c r="A4" s="3" t="s">
        <v>71</v>
      </c>
      <c r="B4" s="17">
        <v>145454.9480999998</v>
      </c>
      <c r="D4" t="str">
        <f>A4</f>
        <v>Technology</v>
      </c>
      <c r="E4" s="4">
        <f>GETPIVOTDATA("Profit",$A$3,"Category",A4)</f>
        <v>145454.9480999998</v>
      </c>
    </row>
    <row r="5" spans="1:5" x14ac:dyDescent="0.35">
      <c r="A5" s="3" t="s">
        <v>46</v>
      </c>
      <c r="B5" s="17">
        <v>122490.8008000001</v>
      </c>
      <c r="D5" t="str">
        <f t="shared" ref="D5:D7" si="0">A5</f>
        <v>Office Supplies</v>
      </c>
      <c r="E5" s="4">
        <f t="shared" ref="E5:E6" si="1">GETPIVOTDATA("Profit",$A$3,"Category",A5)</f>
        <v>122490.8008000001</v>
      </c>
    </row>
    <row r="6" spans="1:5" x14ac:dyDescent="0.35">
      <c r="A6" s="3" t="s">
        <v>32</v>
      </c>
      <c r="B6" s="17">
        <v>18451.272799999992</v>
      </c>
      <c r="D6" t="str">
        <f t="shared" si="0"/>
        <v>Furniture</v>
      </c>
      <c r="E6" s="4">
        <f t="shared" si="1"/>
        <v>18451.272799999992</v>
      </c>
    </row>
    <row r="7" spans="1:5" x14ac:dyDescent="0.35">
      <c r="A7" s="3" t="s">
        <v>10932</v>
      </c>
      <c r="B7" s="17">
        <v>286397.02169999992</v>
      </c>
      <c r="D7" t="str">
        <f t="shared" si="0"/>
        <v>Grand Total</v>
      </c>
      <c r="E7" s="4">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C2837-2849-4052-94CE-0106AE00A34E}">
  <dimension ref="A3:B7"/>
  <sheetViews>
    <sheetView workbookViewId="0">
      <selection activeCell="F19" sqref="F19"/>
    </sheetView>
  </sheetViews>
  <sheetFormatPr defaultRowHeight="14.5" x14ac:dyDescent="0.35"/>
  <cols>
    <col min="1" max="1" width="13.1796875" bestFit="1" customWidth="1"/>
    <col min="2" max="2" width="11.26953125" bestFit="1" customWidth="1"/>
  </cols>
  <sheetData>
    <row r="3" spans="1:2" x14ac:dyDescent="0.35">
      <c r="A3" s="2" t="s">
        <v>10931</v>
      </c>
      <c r="B3" s="7" t="s">
        <v>10937</v>
      </c>
    </row>
    <row r="4" spans="1:2" x14ac:dyDescent="0.35">
      <c r="A4" s="3" t="s">
        <v>32</v>
      </c>
      <c r="B4" s="7">
        <v>0.32300170530281774</v>
      </c>
    </row>
    <row r="5" spans="1:2" x14ac:dyDescent="0.35">
      <c r="A5" s="3" t="s">
        <v>46</v>
      </c>
      <c r="B5" s="7">
        <v>0.31301008302169103</v>
      </c>
    </row>
    <row r="6" spans="1:2" x14ac:dyDescent="0.35">
      <c r="A6" s="3" t="s">
        <v>71</v>
      </c>
      <c r="B6" s="7">
        <v>0.36398821167549117</v>
      </c>
    </row>
    <row r="7" spans="1:2" x14ac:dyDescent="0.35">
      <c r="A7" s="3" t="s">
        <v>10932</v>
      </c>
      <c r="B7" s="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3EB38-1FB6-492E-91DC-4DC5427BE2BD}">
  <dimension ref="A3:G53"/>
  <sheetViews>
    <sheetView zoomScale="74" zoomScaleNormal="74" workbookViewId="0">
      <selection activeCell="K27" sqref="K27"/>
    </sheetView>
  </sheetViews>
  <sheetFormatPr defaultRowHeight="14.5" x14ac:dyDescent="0.35"/>
  <cols>
    <col min="1" max="1" width="17.36328125" bestFit="1" customWidth="1"/>
    <col min="2" max="2" width="11.36328125" bestFit="1" customWidth="1"/>
    <col min="6" max="6" width="19.54296875" bestFit="1" customWidth="1"/>
    <col min="7" max="7" width="10" bestFit="1" customWidth="1"/>
  </cols>
  <sheetData>
    <row r="3" spans="1:7" x14ac:dyDescent="0.35">
      <c r="A3" s="8" t="s">
        <v>10931</v>
      </c>
      <c r="B3" s="4" t="s">
        <v>10937</v>
      </c>
      <c r="D3" s="4"/>
      <c r="E3" s="4"/>
      <c r="F3" s="12" t="s">
        <v>11</v>
      </c>
      <c r="G3" s="12" t="s">
        <v>18</v>
      </c>
    </row>
    <row r="4" spans="1:7" x14ac:dyDescent="0.35">
      <c r="A4" s="9" t="s">
        <v>358</v>
      </c>
      <c r="B4" s="4">
        <v>19510.639999999992</v>
      </c>
      <c r="D4" s="4"/>
      <c r="E4" s="4"/>
      <c r="F4" s="4" t="str">
        <f>A4</f>
        <v>Alabama</v>
      </c>
      <c r="G4" s="4">
        <f>GETPIVOTDATA("Sales",$A$3,"State",A4)</f>
        <v>19510.639999999992</v>
      </c>
    </row>
    <row r="5" spans="1:7" x14ac:dyDescent="0.35">
      <c r="A5" s="9" t="s">
        <v>310</v>
      </c>
      <c r="B5" s="4">
        <v>35282.000999999997</v>
      </c>
      <c r="D5" s="4"/>
      <c r="E5" s="4"/>
      <c r="F5" s="4" t="str">
        <f t="shared" ref="F5:F52" si="0">A5</f>
        <v>Arizona</v>
      </c>
      <c r="G5" s="4">
        <f t="shared" ref="G5:G52" si="1">GETPIVOTDATA("Sales",$A$3,"State",A5)</f>
        <v>35282.000999999997</v>
      </c>
    </row>
    <row r="6" spans="1:7" x14ac:dyDescent="0.35">
      <c r="A6" s="9" t="s">
        <v>1707</v>
      </c>
      <c r="B6" s="4">
        <v>11678.129999999997</v>
      </c>
      <c r="D6" s="4"/>
      <c r="E6" s="4"/>
      <c r="F6" s="4" t="str">
        <f t="shared" si="0"/>
        <v>Arkansas</v>
      </c>
      <c r="G6" s="4">
        <f t="shared" si="1"/>
        <v>11678.129999999997</v>
      </c>
    </row>
    <row r="7" spans="1:7" x14ac:dyDescent="0.35">
      <c r="A7" s="9" t="s">
        <v>43</v>
      </c>
      <c r="B7" s="4">
        <v>457687.63150000101</v>
      </c>
      <c r="D7" s="4"/>
      <c r="E7" s="4"/>
      <c r="F7" s="4" t="str">
        <f t="shared" si="0"/>
        <v>California</v>
      </c>
      <c r="G7" s="4">
        <f t="shared" si="1"/>
        <v>457687.63150000101</v>
      </c>
    </row>
    <row r="8" spans="1:7" x14ac:dyDescent="0.35">
      <c r="A8" s="9" t="s">
        <v>457</v>
      </c>
      <c r="B8" s="4">
        <v>32108.117999999995</v>
      </c>
      <c r="D8" s="4"/>
      <c r="E8" s="4"/>
      <c r="F8" s="4" t="str">
        <f t="shared" si="0"/>
        <v>Colorado</v>
      </c>
      <c r="G8" s="4">
        <f t="shared" si="1"/>
        <v>32108.117999999995</v>
      </c>
    </row>
    <row r="9" spans="1:7" x14ac:dyDescent="0.35">
      <c r="A9" s="9" t="s">
        <v>747</v>
      </c>
      <c r="B9" s="4">
        <v>13384.356999999996</v>
      </c>
      <c r="D9" s="4"/>
      <c r="E9" s="4"/>
      <c r="F9" s="4" t="str">
        <f t="shared" si="0"/>
        <v>Connecticut</v>
      </c>
      <c r="G9" s="4">
        <f t="shared" si="1"/>
        <v>13384.356999999996</v>
      </c>
    </row>
    <row r="10" spans="1:7" x14ac:dyDescent="0.35">
      <c r="A10" s="9" t="s">
        <v>245</v>
      </c>
      <c r="B10" s="4">
        <v>27451.068999999992</v>
      </c>
      <c r="D10" s="4"/>
      <c r="E10" s="4"/>
      <c r="F10" s="4" t="str">
        <f t="shared" si="0"/>
        <v>Delaware</v>
      </c>
      <c r="G10" s="4">
        <f t="shared" si="1"/>
        <v>27451.068999999992</v>
      </c>
    </row>
    <row r="11" spans="1:7" x14ac:dyDescent="0.35">
      <c r="A11" s="9" t="s">
        <v>3034</v>
      </c>
      <c r="B11" s="4">
        <v>2865.0199999999995</v>
      </c>
      <c r="D11" s="4"/>
      <c r="E11" s="4"/>
      <c r="F11" s="4" t="str">
        <f t="shared" si="0"/>
        <v>District of Columbia</v>
      </c>
      <c r="G11" s="4">
        <f t="shared" si="1"/>
        <v>2865.0199999999995</v>
      </c>
    </row>
    <row r="12" spans="1:7" x14ac:dyDescent="0.35">
      <c r="A12" s="9" t="s">
        <v>54</v>
      </c>
      <c r="B12" s="4">
        <v>89473.707999999999</v>
      </c>
      <c r="D12" s="4"/>
      <c r="E12" s="4"/>
      <c r="F12" s="4" t="str">
        <f t="shared" si="0"/>
        <v>Florida</v>
      </c>
      <c r="G12" s="4">
        <f t="shared" si="1"/>
        <v>89473.707999999999</v>
      </c>
    </row>
    <row r="13" spans="1:7" x14ac:dyDescent="0.35">
      <c r="A13" s="9" t="s">
        <v>1272</v>
      </c>
      <c r="B13" s="4">
        <v>49095.840000000004</v>
      </c>
      <c r="D13" s="4"/>
      <c r="E13" s="4"/>
      <c r="F13" s="4" t="str">
        <f t="shared" si="0"/>
        <v>Georgia</v>
      </c>
      <c r="G13" s="4">
        <f t="shared" si="1"/>
        <v>49095.840000000004</v>
      </c>
    </row>
    <row r="14" spans="1:7" x14ac:dyDescent="0.35">
      <c r="A14" s="9" t="s">
        <v>6259</v>
      </c>
      <c r="B14" s="4">
        <v>4382.4860000000017</v>
      </c>
      <c r="D14" s="4"/>
      <c r="E14" s="4"/>
      <c r="F14" s="4" t="str">
        <f t="shared" si="0"/>
        <v>Idaho</v>
      </c>
      <c r="G14" s="4">
        <f t="shared" si="1"/>
        <v>4382.4860000000017</v>
      </c>
    </row>
    <row r="15" spans="1:7" x14ac:dyDescent="0.35">
      <c r="A15" s="9" t="s">
        <v>211</v>
      </c>
      <c r="B15" s="4">
        <v>80166.10099999985</v>
      </c>
      <c r="D15" s="4"/>
      <c r="E15" s="4"/>
      <c r="F15" s="4" t="str">
        <f t="shared" si="0"/>
        <v>Illinois</v>
      </c>
      <c r="G15" s="4">
        <f t="shared" si="1"/>
        <v>80166.10099999985</v>
      </c>
    </row>
    <row r="16" spans="1:7" x14ac:dyDescent="0.35">
      <c r="A16" s="9" t="s">
        <v>254</v>
      </c>
      <c r="B16" s="4">
        <v>53555.360000000001</v>
      </c>
      <c r="D16" s="4"/>
      <c r="E16" s="4"/>
      <c r="F16" s="4" t="str">
        <f t="shared" si="0"/>
        <v>Indiana</v>
      </c>
      <c r="G16" s="4">
        <f t="shared" si="1"/>
        <v>53555.360000000001</v>
      </c>
    </row>
    <row r="17" spans="1:7" x14ac:dyDescent="0.35">
      <c r="A17" s="9" t="s">
        <v>489</v>
      </c>
      <c r="B17" s="4">
        <v>4579.7599999999993</v>
      </c>
      <c r="D17" s="4"/>
      <c r="E17" s="4"/>
      <c r="F17" s="4" t="str">
        <f t="shared" si="0"/>
        <v>Iowa</v>
      </c>
      <c r="G17" s="4">
        <f t="shared" si="1"/>
        <v>4579.7599999999993</v>
      </c>
    </row>
    <row r="18" spans="1:7" x14ac:dyDescent="0.35">
      <c r="A18" s="9" t="s">
        <v>4530</v>
      </c>
      <c r="B18" s="4">
        <v>2914.31</v>
      </c>
      <c r="D18" s="4"/>
      <c r="E18" s="4"/>
      <c r="F18" s="4" t="str">
        <f t="shared" si="0"/>
        <v>Kansas</v>
      </c>
      <c r="G18" s="4">
        <f t="shared" si="1"/>
        <v>2914.31</v>
      </c>
    </row>
    <row r="19" spans="1:7" x14ac:dyDescent="0.35">
      <c r="A19" s="9" t="s">
        <v>29</v>
      </c>
      <c r="B19" s="4">
        <v>36591.749999999971</v>
      </c>
      <c r="D19" s="4"/>
      <c r="E19" s="4"/>
      <c r="F19" s="4" t="str">
        <f t="shared" si="0"/>
        <v>Kentucky</v>
      </c>
      <c r="G19" s="4">
        <f t="shared" si="1"/>
        <v>36591.749999999971</v>
      </c>
    </row>
    <row r="20" spans="1:7" x14ac:dyDescent="0.35">
      <c r="A20" s="9" t="s">
        <v>736</v>
      </c>
      <c r="B20" s="4">
        <v>9217.0299999999988</v>
      </c>
      <c r="D20" s="4"/>
      <c r="E20" s="4"/>
      <c r="F20" s="4" t="str">
        <f t="shared" si="0"/>
        <v>Louisiana</v>
      </c>
      <c r="G20" s="4">
        <f t="shared" si="1"/>
        <v>9217.0299999999988</v>
      </c>
    </row>
    <row r="21" spans="1:7" x14ac:dyDescent="0.35">
      <c r="A21" s="9" t="s">
        <v>5234</v>
      </c>
      <c r="B21" s="4">
        <v>1270.53</v>
      </c>
      <c r="D21" s="4"/>
      <c r="E21" s="4"/>
      <c r="F21" s="4" t="str">
        <f t="shared" si="0"/>
        <v>Maine</v>
      </c>
      <c r="G21" s="4">
        <f t="shared" si="1"/>
        <v>1270.53</v>
      </c>
    </row>
    <row r="22" spans="1:7" x14ac:dyDescent="0.35">
      <c r="A22" s="9" t="s">
        <v>2735</v>
      </c>
      <c r="B22" s="4">
        <v>23705.523000000005</v>
      </c>
      <c r="D22" s="4"/>
      <c r="E22" s="4"/>
      <c r="F22" s="4" t="str">
        <f t="shared" si="0"/>
        <v>Maryland</v>
      </c>
      <c r="G22" s="4">
        <f t="shared" si="1"/>
        <v>23705.523000000005</v>
      </c>
    </row>
    <row r="23" spans="1:7" x14ac:dyDescent="0.35">
      <c r="A23" s="9" t="s">
        <v>1245</v>
      </c>
      <c r="B23" s="4">
        <v>28634.43399999999</v>
      </c>
      <c r="D23" s="4"/>
      <c r="E23" s="4"/>
      <c r="F23" s="4" t="str">
        <f t="shared" si="0"/>
        <v>Massachusetts</v>
      </c>
      <c r="G23" s="4">
        <f t="shared" si="1"/>
        <v>28634.43399999999</v>
      </c>
    </row>
    <row r="24" spans="1:7" x14ac:dyDescent="0.35">
      <c r="A24" s="9" t="s">
        <v>238</v>
      </c>
      <c r="B24" s="4">
        <v>76269.614000000016</v>
      </c>
      <c r="D24" s="4"/>
      <c r="E24" s="4"/>
      <c r="F24" s="4" t="str">
        <f t="shared" si="0"/>
        <v>Michigan</v>
      </c>
      <c r="G24" s="4">
        <f t="shared" si="1"/>
        <v>76269.614000000016</v>
      </c>
    </row>
    <row r="25" spans="1:7" x14ac:dyDescent="0.35">
      <c r="A25" s="9" t="s">
        <v>229</v>
      </c>
      <c r="B25" s="4">
        <v>29863.149999999994</v>
      </c>
      <c r="D25" s="4"/>
      <c r="E25" s="4"/>
      <c r="F25" s="4" t="str">
        <f t="shared" si="0"/>
        <v>Minnesota</v>
      </c>
      <c r="G25" s="4">
        <f t="shared" si="1"/>
        <v>29863.149999999994</v>
      </c>
    </row>
    <row r="26" spans="1:7" x14ac:dyDescent="0.35">
      <c r="A26" s="9" t="s">
        <v>1487</v>
      </c>
      <c r="B26" s="4">
        <v>10771.34</v>
      </c>
      <c r="D26" s="4"/>
      <c r="E26" s="4"/>
      <c r="F26" s="4" t="str">
        <f t="shared" si="0"/>
        <v>Mississippi</v>
      </c>
      <c r="G26" s="4">
        <f t="shared" si="1"/>
        <v>10771.34</v>
      </c>
    </row>
    <row r="27" spans="1:7" x14ac:dyDescent="0.35">
      <c r="A27" s="9" t="s">
        <v>596</v>
      </c>
      <c r="B27" s="4">
        <v>22205.149999999998</v>
      </c>
      <c r="D27" s="4"/>
      <c r="E27" s="4"/>
      <c r="F27" s="4" t="str">
        <f t="shared" si="0"/>
        <v>Missouri</v>
      </c>
      <c r="G27" s="4">
        <f t="shared" si="1"/>
        <v>22205.149999999998</v>
      </c>
    </row>
    <row r="28" spans="1:7" x14ac:dyDescent="0.35">
      <c r="A28" s="9" t="s">
        <v>1762</v>
      </c>
      <c r="B28" s="4">
        <v>5589.3519999999971</v>
      </c>
      <c r="D28" s="4"/>
      <c r="E28" s="4"/>
      <c r="F28" s="4" t="str">
        <f t="shared" si="0"/>
        <v>Montana</v>
      </c>
      <c r="G28" s="4">
        <f t="shared" si="1"/>
        <v>5589.3519999999971</v>
      </c>
    </row>
    <row r="29" spans="1:7" x14ac:dyDescent="0.35">
      <c r="A29" s="9" t="s">
        <v>138</v>
      </c>
      <c r="B29" s="4">
        <v>7464.9299999999985</v>
      </c>
      <c r="D29" s="4"/>
      <c r="E29" s="4"/>
      <c r="F29" s="4" t="str">
        <f t="shared" si="0"/>
        <v>Nebraska</v>
      </c>
      <c r="G29" s="4">
        <f t="shared" si="1"/>
        <v>7464.9299999999985</v>
      </c>
    </row>
    <row r="30" spans="1:7" x14ac:dyDescent="0.35">
      <c r="A30" s="9" t="s">
        <v>1392</v>
      </c>
      <c r="B30" s="4">
        <v>16729.101999999999</v>
      </c>
      <c r="D30" s="4"/>
      <c r="E30" s="4"/>
      <c r="F30" s="4" t="str">
        <f t="shared" si="0"/>
        <v>Nevada</v>
      </c>
      <c r="G30" s="4">
        <f t="shared" si="1"/>
        <v>16729.101999999999</v>
      </c>
    </row>
    <row r="31" spans="1:7" x14ac:dyDescent="0.35">
      <c r="A31" s="9" t="s">
        <v>2694</v>
      </c>
      <c r="B31" s="4">
        <v>7292.5239999999994</v>
      </c>
      <c r="D31" s="4"/>
      <c r="E31" s="4"/>
      <c r="F31" s="4" t="str">
        <f t="shared" si="0"/>
        <v>New Hampshire</v>
      </c>
      <c r="G31" s="4">
        <f t="shared" si="1"/>
        <v>7292.5239999999994</v>
      </c>
    </row>
    <row r="32" spans="1:7" x14ac:dyDescent="0.35">
      <c r="A32" s="9" t="s">
        <v>788</v>
      </c>
      <c r="B32" s="4">
        <v>35764.312000000013</v>
      </c>
      <c r="D32" s="4"/>
      <c r="E32" s="4"/>
      <c r="F32" s="4" t="str">
        <f t="shared" si="0"/>
        <v>New Jersey</v>
      </c>
      <c r="G32" s="4">
        <f t="shared" si="1"/>
        <v>35764.312000000013</v>
      </c>
    </row>
    <row r="33" spans="1:7" x14ac:dyDescent="0.35">
      <c r="A33" s="9" t="s">
        <v>668</v>
      </c>
      <c r="B33" s="4">
        <v>4783.5220000000008</v>
      </c>
      <c r="D33" s="4"/>
      <c r="E33" s="4"/>
      <c r="F33" s="4" t="str">
        <f t="shared" si="0"/>
        <v>New Mexico</v>
      </c>
      <c r="G33" s="4">
        <f t="shared" si="1"/>
        <v>4783.5220000000008</v>
      </c>
    </row>
    <row r="34" spans="1:7" x14ac:dyDescent="0.35">
      <c r="A34" s="9" t="s">
        <v>267</v>
      </c>
      <c r="B34" s="4">
        <v>310876.27099999978</v>
      </c>
      <c r="D34" s="4"/>
      <c r="E34" s="4"/>
      <c r="F34" s="4" t="str">
        <f t="shared" si="0"/>
        <v>New York</v>
      </c>
      <c r="G34" s="4">
        <f t="shared" si="1"/>
        <v>310876.27099999978</v>
      </c>
    </row>
    <row r="35" spans="1:7" x14ac:dyDescent="0.35">
      <c r="A35" s="9" t="s">
        <v>88</v>
      </c>
      <c r="B35" s="4">
        <v>55603.163999999968</v>
      </c>
      <c r="D35" s="4"/>
      <c r="E35" s="4"/>
      <c r="F35" s="4" t="str">
        <f t="shared" si="0"/>
        <v>North Carolina</v>
      </c>
      <c r="G35" s="4">
        <f t="shared" si="1"/>
        <v>55603.163999999968</v>
      </c>
    </row>
    <row r="36" spans="1:7" x14ac:dyDescent="0.35">
      <c r="A36" s="9" t="s">
        <v>7448</v>
      </c>
      <c r="B36" s="4">
        <v>919.91</v>
      </c>
      <c r="D36" s="4"/>
      <c r="E36" s="4"/>
      <c r="F36" s="4" t="str">
        <f t="shared" si="0"/>
        <v>North Dakota</v>
      </c>
      <c r="G36" s="4">
        <f t="shared" si="1"/>
        <v>919.91</v>
      </c>
    </row>
    <row r="37" spans="1:7" x14ac:dyDescent="0.35">
      <c r="A37" s="9" t="s">
        <v>498</v>
      </c>
      <c r="B37" s="4">
        <v>78258.135999999926</v>
      </c>
      <c r="D37" s="4"/>
      <c r="E37" s="4"/>
      <c r="F37" s="4" t="str">
        <f t="shared" si="0"/>
        <v>Ohio</v>
      </c>
      <c r="G37" s="4">
        <f t="shared" si="1"/>
        <v>78258.135999999926</v>
      </c>
    </row>
    <row r="38" spans="1:7" x14ac:dyDescent="0.35">
      <c r="A38" s="9" t="s">
        <v>649</v>
      </c>
      <c r="B38" s="4">
        <v>19683.390000000003</v>
      </c>
      <c r="D38" s="4"/>
      <c r="E38" s="4"/>
      <c r="F38" s="4" t="str">
        <f t="shared" si="0"/>
        <v>Oklahoma</v>
      </c>
      <c r="G38" s="4">
        <f t="shared" si="1"/>
        <v>19683.390000000003</v>
      </c>
    </row>
    <row r="39" spans="1:7" x14ac:dyDescent="0.35">
      <c r="A39" s="9" t="s">
        <v>420</v>
      </c>
      <c r="B39" s="4">
        <v>17431.149999999991</v>
      </c>
      <c r="D39" s="4"/>
      <c r="E39" s="4"/>
      <c r="F39" s="4" t="str">
        <f t="shared" si="0"/>
        <v>Oregon</v>
      </c>
      <c r="G39" s="4">
        <f t="shared" si="1"/>
        <v>17431.149999999991</v>
      </c>
    </row>
    <row r="40" spans="1:7" x14ac:dyDescent="0.35">
      <c r="A40" s="9" t="s">
        <v>147</v>
      </c>
      <c r="B40" s="4">
        <v>116511.91400000003</v>
      </c>
      <c r="D40" s="4"/>
      <c r="E40" s="4"/>
      <c r="F40" s="4" t="str">
        <f t="shared" si="0"/>
        <v>Pennsylvania</v>
      </c>
      <c r="G40" s="4">
        <f t="shared" si="1"/>
        <v>116511.91400000003</v>
      </c>
    </row>
    <row r="41" spans="1:7" x14ac:dyDescent="0.35">
      <c r="A41" s="9" t="s">
        <v>1399</v>
      </c>
      <c r="B41" s="4">
        <v>22627.955999999995</v>
      </c>
      <c r="D41" s="4"/>
      <c r="E41" s="4"/>
      <c r="F41" s="4" t="str">
        <f t="shared" si="0"/>
        <v>Rhode Island</v>
      </c>
      <c r="G41" s="4">
        <f t="shared" si="1"/>
        <v>22627.955999999995</v>
      </c>
    </row>
    <row r="42" spans="1:7" x14ac:dyDescent="0.35">
      <c r="A42" s="9" t="s">
        <v>383</v>
      </c>
      <c r="B42" s="4">
        <v>8481.7099999999991</v>
      </c>
      <c r="D42" s="4"/>
      <c r="E42" s="4"/>
      <c r="F42" s="4" t="str">
        <f t="shared" si="0"/>
        <v>South Carolina</v>
      </c>
      <c r="G42" s="4">
        <f t="shared" si="1"/>
        <v>8481.7099999999991</v>
      </c>
    </row>
    <row r="43" spans="1:7" x14ac:dyDescent="0.35">
      <c r="A43" s="9" t="s">
        <v>5325</v>
      </c>
      <c r="B43" s="4">
        <v>1315.5600000000002</v>
      </c>
      <c r="D43" s="4"/>
      <c r="E43" s="4"/>
      <c r="F43" s="4" t="str">
        <f t="shared" si="0"/>
        <v>South Dakota</v>
      </c>
      <c r="G43" s="4">
        <f t="shared" si="1"/>
        <v>1315.5600000000002</v>
      </c>
    </row>
    <row r="44" spans="1:7" x14ac:dyDescent="0.35">
      <c r="A44" s="9" t="s">
        <v>335</v>
      </c>
      <c r="B44" s="4">
        <v>30661.872999999981</v>
      </c>
      <c r="D44" s="4"/>
      <c r="E44" s="4"/>
      <c r="F44" s="4" t="str">
        <f t="shared" si="0"/>
        <v>Tennessee</v>
      </c>
      <c r="G44" s="4">
        <f t="shared" si="1"/>
        <v>30661.872999999981</v>
      </c>
    </row>
    <row r="45" spans="1:7" x14ac:dyDescent="0.35">
      <c r="A45" s="9" t="s">
        <v>104</v>
      </c>
      <c r="B45" s="4">
        <v>170188.04580000002</v>
      </c>
      <c r="D45" s="4"/>
      <c r="E45" s="4"/>
      <c r="F45" s="4" t="str">
        <f t="shared" si="0"/>
        <v>Texas</v>
      </c>
      <c r="G45" s="4">
        <f t="shared" si="1"/>
        <v>170188.04580000002</v>
      </c>
    </row>
    <row r="46" spans="1:7" x14ac:dyDescent="0.35">
      <c r="A46" s="9" t="s">
        <v>121</v>
      </c>
      <c r="B46" s="4">
        <v>11220.055999999999</v>
      </c>
      <c r="D46" s="4"/>
      <c r="E46" s="4"/>
      <c r="F46" s="4" t="str">
        <f t="shared" si="0"/>
        <v>Utah</v>
      </c>
      <c r="G46" s="4">
        <f t="shared" si="1"/>
        <v>11220.055999999999</v>
      </c>
    </row>
    <row r="47" spans="1:7" x14ac:dyDescent="0.35">
      <c r="A47" s="9" t="s">
        <v>5203</v>
      </c>
      <c r="B47" s="4">
        <v>8929.369999999999</v>
      </c>
      <c r="D47" s="4"/>
      <c r="E47" s="4"/>
      <c r="F47" s="4" t="str">
        <f t="shared" si="0"/>
        <v>Vermont</v>
      </c>
      <c r="G47" s="4">
        <f t="shared" si="1"/>
        <v>8929.369999999999</v>
      </c>
    </row>
    <row r="48" spans="1:7" x14ac:dyDescent="0.35">
      <c r="A48" s="9" t="s">
        <v>319</v>
      </c>
      <c r="B48" s="4">
        <v>70636.719999999987</v>
      </c>
      <c r="D48" s="4"/>
      <c r="E48" s="4"/>
      <c r="F48" s="4" t="str">
        <f t="shared" si="0"/>
        <v>Virginia</v>
      </c>
      <c r="G48" s="4">
        <f t="shared" si="1"/>
        <v>70636.719999999987</v>
      </c>
    </row>
    <row r="49" spans="1:7" x14ac:dyDescent="0.35">
      <c r="A49" s="9" t="s">
        <v>96</v>
      </c>
      <c r="B49" s="4">
        <v>138641.26999999993</v>
      </c>
      <c r="D49" s="4"/>
      <c r="E49" s="4"/>
      <c r="F49" s="4" t="str">
        <f t="shared" si="0"/>
        <v>Washington</v>
      </c>
      <c r="G49" s="4">
        <f t="shared" si="1"/>
        <v>138641.26999999993</v>
      </c>
    </row>
    <row r="50" spans="1:7" x14ac:dyDescent="0.35">
      <c r="A50" s="9" t="s">
        <v>9725</v>
      </c>
      <c r="B50" s="4">
        <v>1209.8240000000001</v>
      </c>
      <c r="D50" s="4"/>
      <c r="E50" s="4"/>
      <c r="F50" s="4" t="str">
        <f t="shared" si="0"/>
        <v>West Virginia</v>
      </c>
      <c r="G50" s="4">
        <f t="shared" si="1"/>
        <v>1209.8240000000001</v>
      </c>
    </row>
    <row r="51" spans="1:7" x14ac:dyDescent="0.35">
      <c r="A51" s="9" t="s">
        <v>114</v>
      </c>
      <c r="B51" s="4">
        <v>32114.610000000019</v>
      </c>
      <c r="F51" s="4" t="str">
        <f t="shared" si="0"/>
        <v>Wisconsin</v>
      </c>
      <c r="G51" s="4">
        <f t="shared" si="1"/>
        <v>32114.610000000019</v>
      </c>
    </row>
    <row r="52" spans="1:7" x14ac:dyDescent="0.35">
      <c r="A52" s="9" t="s">
        <v>8541</v>
      </c>
      <c r="B52" s="4">
        <v>1603.1360000000002</v>
      </c>
      <c r="F52" s="4" t="str">
        <f t="shared" si="0"/>
        <v>Wyoming</v>
      </c>
      <c r="G52" s="4">
        <f t="shared" si="1"/>
        <v>1603.1360000000002</v>
      </c>
    </row>
    <row r="53" spans="1:7" x14ac:dyDescent="0.35">
      <c r="A53" s="3" t="s">
        <v>10932</v>
      </c>
      <c r="B53" s="17">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7B6F-31CC-4284-9C7A-F85958502BE0}">
  <dimension ref="A3:B9"/>
  <sheetViews>
    <sheetView workbookViewId="0">
      <selection activeCell="B3" sqref="B3:B9"/>
    </sheetView>
  </sheetViews>
  <sheetFormatPr defaultRowHeight="14.5" x14ac:dyDescent="0.35"/>
  <cols>
    <col min="1" max="1" width="12.36328125" bestFit="1" customWidth="1"/>
    <col min="2" max="2" width="11.26953125" bestFit="1" customWidth="1"/>
  </cols>
  <sheetData>
    <row r="3" spans="1:2" x14ac:dyDescent="0.35">
      <c r="A3" s="18" t="s">
        <v>10931</v>
      </c>
      <c r="B3" s="4" t="s">
        <v>10937</v>
      </c>
    </row>
    <row r="4" spans="1:2" x14ac:dyDescent="0.35">
      <c r="A4" s="19" t="s">
        <v>75</v>
      </c>
      <c r="B4" s="4">
        <v>203412.73300000009</v>
      </c>
    </row>
    <row r="5" spans="1:2" x14ac:dyDescent="0.35">
      <c r="A5" s="19" t="s">
        <v>56</v>
      </c>
      <c r="B5" s="4">
        <v>206965.53200000009</v>
      </c>
    </row>
    <row r="6" spans="1:2" x14ac:dyDescent="0.35">
      <c r="A6" s="19" t="s">
        <v>59</v>
      </c>
      <c r="B6" s="4">
        <v>223843.60800000012</v>
      </c>
    </row>
    <row r="7" spans="1:2" x14ac:dyDescent="0.35">
      <c r="A7" s="19" t="s">
        <v>36</v>
      </c>
      <c r="B7" s="4">
        <v>328449.1030000007</v>
      </c>
    </row>
    <row r="8" spans="1:2" x14ac:dyDescent="0.35">
      <c r="A8" s="19" t="s">
        <v>72</v>
      </c>
      <c r="B8" s="4">
        <v>330007.05400000012</v>
      </c>
    </row>
    <row r="9" spans="1:2" x14ac:dyDescent="0.35">
      <c r="A9" s="19" t="s">
        <v>10932</v>
      </c>
      <c r="B9" s="4">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49C79-E939-4FDE-B1EE-3D90DBF448C1}">
  <dimension ref="A1:V9995"/>
  <sheetViews>
    <sheetView workbookViewId="0">
      <selection activeCell="F20" sqref="F20"/>
    </sheetView>
  </sheetViews>
  <sheetFormatPr defaultRowHeight="14.5" x14ac:dyDescent="0.35"/>
  <cols>
    <col min="1" max="1" width="9" bestFit="1" customWidth="1"/>
    <col min="2" max="2" width="14.453125" bestFit="1" customWidth="1"/>
    <col min="3" max="3" width="6.81640625" bestFit="1" customWidth="1"/>
    <col min="4" max="4" width="12.453125" bestFit="1" customWidth="1"/>
    <col min="5" max="5" width="11.08984375" bestFit="1" customWidth="1"/>
    <col min="6" max="6" width="13.08984375" bestFit="1" customWidth="1"/>
    <col min="7" max="7" width="13.54296875" bestFit="1" customWidth="1"/>
    <col min="8" max="8" width="21.08984375" bestFit="1" customWidth="1"/>
    <col min="9" max="9" width="11.1796875" bestFit="1" customWidth="1"/>
    <col min="10" max="10" width="11.81640625" bestFit="1" customWidth="1"/>
    <col min="11" max="12" width="17.36328125" bestFit="1" customWidth="1"/>
    <col min="13" max="13" width="13" bestFit="1" customWidth="1"/>
    <col min="15" max="15" width="16.1796875" bestFit="1" customWidth="1"/>
    <col min="16" max="16" width="13.1796875" bestFit="1" customWidth="1"/>
    <col min="17" max="17" width="14.26953125" bestFit="1" customWidth="1"/>
    <col min="18" max="18" width="80.7265625" bestFit="1" customWidth="1"/>
    <col min="19" max="19" width="9.81640625" bestFit="1" customWidth="1"/>
    <col min="20" max="22" width="10.453125" bestFit="1"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5">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5">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731.93999999999994</v>
      </c>
      <c r="T3">
        <v>3</v>
      </c>
      <c r="U3">
        <v>0</v>
      </c>
      <c r="V3">
        <v>219.58199999999997</v>
      </c>
    </row>
    <row r="4" spans="1:22" x14ac:dyDescent="0.35">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6.8713999999999995</v>
      </c>
    </row>
    <row r="5" spans="1:22" x14ac:dyDescent="0.35">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-383.03100000000006</v>
      </c>
    </row>
    <row r="6" spans="1:22" x14ac:dyDescent="0.35">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22.368000000000002</v>
      </c>
      <c r="T6">
        <v>2</v>
      </c>
      <c r="U6">
        <v>0.2</v>
      </c>
      <c r="V6">
        <v>2.5163999999999991</v>
      </c>
    </row>
    <row r="7" spans="1:22" x14ac:dyDescent="0.35">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14.169399999999996</v>
      </c>
    </row>
    <row r="8" spans="1:22" x14ac:dyDescent="0.35">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1.9656000000000002</v>
      </c>
    </row>
    <row r="9" spans="1:22" x14ac:dyDescent="0.35">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90.715200000000038</v>
      </c>
    </row>
    <row r="10" spans="1:22" x14ac:dyDescent="0.35">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5">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34.469999999999992</v>
      </c>
    </row>
    <row r="12" spans="1:22" x14ac:dyDescent="0.35">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1706.1840000000002</v>
      </c>
      <c r="T12">
        <v>9</v>
      </c>
      <c r="U12">
        <v>0.2</v>
      </c>
      <c r="V12">
        <v>85.309199999999805</v>
      </c>
    </row>
    <row r="13" spans="1:22" x14ac:dyDescent="0.35">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68.356800000000021</v>
      </c>
    </row>
    <row r="14" spans="1:22" x14ac:dyDescent="0.35">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x14ac:dyDescent="0.35">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407.97600000000006</v>
      </c>
      <c r="T15">
        <v>3</v>
      </c>
      <c r="U15">
        <v>0.2</v>
      </c>
      <c r="V15">
        <v>132.59219999999993</v>
      </c>
    </row>
    <row r="16" spans="1:22" x14ac:dyDescent="0.35">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68.809999999999988</v>
      </c>
      <c r="T16">
        <v>5</v>
      </c>
      <c r="U16">
        <v>0.8</v>
      </c>
      <c r="V16">
        <v>-123.858</v>
      </c>
    </row>
    <row r="17" spans="1:22" x14ac:dyDescent="0.35">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2.5439999999999996</v>
      </c>
      <c r="T17">
        <v>3</v>
      </c>
      <c r="U17">
        <v>0.8</v>
      </c>
      <c r="V17">
        <v>-3.8160000000000016</v>
      </c>
    </row>
    <row r="18" spans="1:22" x14ac:dyDescent="0.35">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13.317599999999999</v>
      </c>
    </row>
    <row r="19" spans="1:22" x14ac:dyDescent="0.35">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5">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2.4823999999999993</v>
      </c>
    </row>
    <row r="21" spans="1:22" x14ac:dyDescent="0.35">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213.48000000000002</v>
      </c>
      <c r="T21">
        <v>3</v>
      </c>
      <c r="U21">
        <v>0.2</v>
      </c>
      <c r="V21">
        <v>16.010999999999981</v>
      </c>
    </row>
    <row r="22" spans="1:22" x14ac:dyDescent="0.35">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7.3839999999999986</v>
      </c>
    </row>
    <row r="23" spans="1:22" x14ac:dyDescent="0.35">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19.459999999999997</v>
      </c>
      <c r="T23">
        <v>7</v>
      </c>
      <c r="U23">
        <v>0</v>
      </c>
      <c r="V23">
        <v>5.0595999999999997</v>
      </c>
    </row>
    <row r="24" spans="1:22" x14ac:dyDescent="0.35">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60.339999999999996</v>
      </c>
      <c r="T24">
        <v>7</v>
      </c>
      <c r="U24">
        <v>0</v>
      </c>
      <c r="V24">
        <v>15.688400000000001</v>
      </c>
    </row>
    <row r="25" spans="1:22" x14ac:dyDescent="0.35">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71.371999999999986</v>
      </c>
      <c r="T25">
        <v>2</v>
      </c>
      <c r="U25">
        <v>0.3</v>
      </c>
      <c r="V25">
        <v>-1.0196000000000005</v>
      </c>
    </row>
    <row r="26" spans="1:22" x14ac:dyDescent="0.35">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1044.6299999999999</v>
      </c>
      <c r="T26">
        <v>3</v>
      </c>
      <c r="U26">
        <v>0</v>
      </c>
      <c r="V26">
        <v>240.26490000000001</v>
      </c>
    </row>
    <row r="27" spans="1:22" x14ac:dyDescent="0.35">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11.648000000000001</v>
      </c>
      <c r="T27">
        <v>2</v>
      </c>
      <c r="U27">
        <v>0.2</v>
      </c>
      <c r="V27">
        <v>4.2224000000000004</v>
      </c>
    </row>
    <row r="28" spans="1:22" x14ac:dyDescent="0.35">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90.570000000000007</v>
      </c>
      <c r="T28">
        <v>3</v>
      </c>
      <c r="U28">
        <v>0</v>
      </c>
      <c r="V28">
        <v>11.774100000000004</v>
      </c>
    </row>
    <row r="29" spans="1:22" x14ac:dyDescent="0.35">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3083.4300000000003</v>
      </c>
      <c r="T29">
        <v>7</v>
      </c>
      <c r="U29">
        <v>0.5</v>
      </c>
      <c r="V29">
        <v>-1665.0522000000001</v>
      </c>
    </row>
    <row r="30" spans="1:22" x14ac:dyDescent="0.35">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9.6180000000000021</v>
      </c>
      <c r="T30">
        <v>2</v>
      </c>
      <c r="U30">
        <v>0.7</v>
      </c>
      <c r="V30">
        <v>-7.0532000000000004</v>
      </c>
    </row>
    <row r="31" spans="1:22" x14ac:dyDescent="0.35">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124.20000000000002</v>
      </c>
      <c r="T31">
        <v>3</v>
      </c>
      <c r="U31">
        <v>0.2</v>
      </c>
      <c r="V31">
        <v>15.524999999999991</v>
      </c>
    </row>
    <row r="32" spans="1:22" x14ac:dyDescent="0.35">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3.2640000000000002</v>
      </c>
      <c r="T32">
        <v>2</v>
      </c>
      <c r="U32">
        <v>0.2</v>
      </c>
      <c r="V32">
        <v>1.1015999999999997</v>
      </c>
    </row>
    <row r="33" spans="1:22" x14ac:dyDescent="0.35">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9.7091999999999885</v>
      </c>
    </row>
    <row r="34" spans="1:22" x14ac:dyDescent="0.35">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6.8580000000000014</v>
      </c>
      <c r="T34">
        <v>6</v>
      </c>
      <c r="U34">
        <v>0.7</v>
      </c>
      <c r="V34">
        <v>-5.7149999999999999</v>
      </c>
    </row>
    <row r="35" spans="1:22" x14ac:dyDescent="0.35">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3.5460000000000007</v>
      </c>
    </row>
    <row r="36" spans="1:22" x14ac:dyDescent="0.35">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9.9467999999999979</v>
      </c>
    </row>
    <row r="37" spans="1:22" x14ac:dyDescent="0.35">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1097.5440000000003</v>
      </c>
      <c r="T37">
        <v>7</v>
      </c>
      <c r="U37">
        <v>0.2</v>
      </c>
      <c r="V37">
        <v>123.47369999999989</v>
      </c>
    </row>
    <row r="38" spans="1:22" x14ac:dyDescent="0.35">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-147.96300000000002</v>
      </c>
    </row>
    <row r="39" spans="1:22" x14ac:dyDescent="0.35">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5">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-46.976400000000012</v>
      </c>
    </row>
    <row r="41" spans="1:22" x14ac:dyDescent="0.35">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-15.146999999999991</v>
      </c>
    </row>
    <row r="42" spans="1:22" x14ac:dyDescent="0.35">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41.756399999999957</v>
      </c>
    </row>
    <row r="43" spans="1:22" x14ac:dyDescent="0.35">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16.556399999999996</v>
      </c>
    </row>
    <row r="44" spans="1:22" x14ac:dyDescent="0.35">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3.8939999999999912</v>
      </c>
    </row>
    <row r="45" spans="1:22" x14ac:dyDescent="0.35">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9.5616000000000092</v>
      </c>
    </row>
    <row r="46" spans="1:22" x14ac:dyDescent="0.35">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5">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8.2061999999999991</v>
      </c>
    </row>
    <row r="48" spans="1:22" x14ac:dyDescent="0.35">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8.4783999999999935</v>
      </c>
    </row>
    <row r="49" spans="1:22" x14ac:dyDescent="0.35">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4.9500000000000011</v>
      </c>
    </row>
    <row r="50" spans="1:22" x14ac:dyDescent="0.35">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6.104000000000001</v>
      </c>
    </row>
    <row r="51" spans="1:22" x14ac:dyDescent="0.35">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5">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x14ac:dyDescent="0.35">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5">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x14ac:dyDescent="0.35">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15.260000000000002</v>
      </c>
      <c r="T55">
        <v>7</v>
      </c>
      <c r="U55">
        <v>0</v>
      </c>
      <c r="V55">
        <v>6.2566000000000006</v>
      </c>
    </row>
    <row r="56" spans="1:22" x14ac:dyDescent="0.35">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5">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52.139999999999986</v>
      </c>
    </row>
    <row r="58" spans="1:22" x14ac:dyDescent="0.35">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32.400000000000006</v>
      </c>
      <c r="T58">
        <v>5</v>
      </c>
      <c r="U58">
        <v>0</v>
      </c>
      <c r="V58">
        <v>15.552000000000001</v>
      </c>
    </row>
    <row r="59" spans="1:22" x14ac:dyDescent="0.35">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7.0980000000000061</v>
      </c>
    </row>
    <row r="60" spans="1:22" x14ac:dyDescent="0.35">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5">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3.3000000000000007</v>
      </c>
    </row>
    <row r="62" spans="1:22" x14ac:dyDescent="0.35">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48.480000000000004</v>
      </c>
      <c r="T62">
        <v>4</v>
      </c>
      <c r="U62">
        <v>0.2</v>
      </c>
      <c r="V62">
        <v>16.361999999999998</v>
      </c>
    </row>
    <row r="63" spans="1:22" x14ac:dyDescent="0.35">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5">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6.1512000000000011</v>
      </c>
    </row>
    <row r="65" spans="1:22" x14ac:dyDescent="0.35">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5">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5">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22.332800000000006</v>
      </c>
    </row>
    <row r="68" spans="1:22" x14ac:dyDescent="0.35">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x14ac:dyDescent="0.35">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1113.0240000000001</v>
      </c>
      <c r="T69">
        <v>8</v>
      </c>
      <c r="U69">
        <v>0.2</v>
      </c>
      <c r="V69">
        <v>111.30239999999998</v>
      </c>
    </row>
    <row r="70" spans="1:22" x14ac:dyDescent="0.35">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167.96800000000002</v>
      </c>
      <c r="T70">
        <v>4</v>
      </c>
      <c r="U70">
        <v>0.2</v>
      </c>
      <c r="V70">
        <v>62.988</v>
      </c>
    </row>
    <row r="71" spans="1:22" x14ac:dyDescent="0.35">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35.663599999999995</v>
      </c>
    </row>
    <row r="72" spans="1:22" x14ac:dyDescent="0.35">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1.7309999999999999</v>
      </c>
    </row>
    <row r="73" spans="1:22" x14ac:dyDescent="0.35">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19.049999999999997</v>
      </c>
      <c r="T73">
        <v>3</v>
      </c>
      <c r="U73">
        <v>0</v>
      </c>
      <c r="V73">
        <v>8.7629999999999999</v>
      </c>
    </row>
    <row r="74" spans="1:22" x14ac:dyDescent="0.35">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x14ac:dyDescent="0.35">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x14ac:dyDescent="0.35">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5">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1.2479999999999998</v>
      </c>
      <c r="T77">
        <v>3</v>
      </c>
      <c r="U77">
        <v>0.8</v>
      </c>
      <c r="V77">
        <v>-1.9344000000000006</v>
      </c>
    </row>
    <row r="78" spans="1:22" x14ac:dyDescent="0.35">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-5.8248000000000015</v>
      </c>
    </row>
    <row r="79" spans="1:22" x14ac:dyDescent="0.35">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27.240000000000002</v>
      </c>
      <c r="T79">
        <v>3</v>
      </c>
      <c r="U79">
        <v>0.2</v>
      </c>
      <c r="V79">
        <v>2.724000000000002</v>
      </c>
    </row>
    <row r="80" spans="1:22" x14ac:dyDescent="0.35">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-14.475000000000001</v>
      </c>
    </row>
    <row r="81" spans="1:22" x14ac:dyDescent="0.35">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56.20320000000001</v>
      </c>
    </row>
    <row r="82" spans="1:22" x14ac:dyDescent="0.35">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16.740000000000002</v>
      </c>
      <c r="T82">
        <v>3</v>
      </c>
      <c r="U82">
        <v>0</v>
      </c>
      <c r="V82">
        <v>8.0351999999999997</v>
      </c>
    </row>
    <row r="83" spans="1:22" x14ac:dyDescent="0.35">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4.1720000000000006</v>
      </c>
    </row>
    <row r="84" spans="1:22" x14ac:dyDescent="0.35">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6.2030999999999992</v>
      </c>
    </row>
    <row r="85" spans="1:22" x14ac:dyDescent="0.35">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200.98400000000004</v>
      </c>
      <c r="T85">
        <v>7</v>
      </c>
      <c r="U85">
        <v>0.2</v>
      </c>
      <c r="V85">
        <v>62.807499999999976</v>
      </c>
    </row>
    <row r="86" spans="1:22" x14ac:dyDescent="0.35">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5">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5">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6.796599999999998</v>
      </c>
    </row>
    <row r="89" spans="1:22" x14ac:dyDescent="0.35">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5">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x14ac:dyDescent="0.35">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6.6329999999999982</v>
      </c>
    </row>
    <row r="92" spans="1:22" x14ac:dyDescent="0.35">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8.2781999999999982</v>
      </c>
    </row>
    <row r="93" spans="1:22" x14ac:dyDescent="0.35">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3.1104000000000003</v>
      </c>
    </row>
    <row r="94" spans="1:22" x14ac:dyDescent="0.35">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6.2208000000000006</v>
      </c>
    </row>
    <row r="95" spans="1:22" x14ac:dyDescent="0.35">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16.535399999999996</v>
      </c>
    </row>
    <row r="96" spans="1:22" x14ac:dyDescent="0.35">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5">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5.6820000000000013</v>
      </c>
      <c r="T97">
        <v>1</v>
      </c>
      <c r="U97">
        <v>0.7</v>
      </c>
      <c r="V97">
        <v>-3.7880000000000003</v>
      </c>
    </row>
    <row r="98" spans="1:22" x14ac:dyDescent="0.35">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5">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5">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22.585199999999993</v>
      </c>
    </row>
    <row r="101" spans="1:22" x14ac:dyDescent="0.35">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22.618399999999994</v>
      </c>
    </row>
    <row r="102" spans="1:22" x14ac:dyDescent="0.35">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95.976000000000013</v>
      </c>
      <c r="T102">
        <v>3</v>
      </c>
      <c r="U102">
        <v>0.2</v>
      </c>
      <c r="V102">
        <v>-10.797300000000011</v>
      </c>
    </row>
    <row r="103" spans="1:22" x14ac:dyDescent="0.35">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1.7879999999999996</v>
      </c>
      <c r="T103">
        <v>3</v>
      </c>
      <c r="U103">
        <v>0.8</v>
      </c>
      <c r="V103">
        <v>-3.0396000000000001</v>
      </c>
    </row>
    <row r="104" spans="1:22" x14ac:dyDescent="0.35">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5">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238.89600000000002</v>
      </c>
      <c r="T105">
        <v>6</v>
      </c>
      <c r="U105">
        <v>0.2</v>
      </c>
      <c r="V105">
        <v>-26.875800000000012</v>
      </c>
    </row>
    <row r="106" spans="1:22" x14ac:dyDescent="0.35">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102.35999999999999</v>
      </c>
      <c r="T106">
        <v>3</v>
      </c>
      <c r="U106">
        <v>0.2</v>
      </c>
      <c r="V106">
        <v>-3.8385000000000105</v>
      </c>
    </row>
    <row r="107" spans="1:22" x14ac:dyDescent="0.35">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36.882000000000005</v>
      </c>
      <c r="T107">
        <v>3</v>
      </c>
      <c r="U107">
        <v>0.7</v>
      </c>
      <c r="V107">
        <v>-25.817399999999999</v>
      </c>
    </row>
    <row r="108" spans="1:22" x14ac:dyDescent="0.35">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74.112000000000009</v>
      </c>
      <c r="T108">
        <v>8</v>
      </c>
      <c r="U108">
        <v>0.2</v>
      </c>
      <c r="V108">
        <v>17.601600000000001</v>
      </c>
    </row>
    <row r="109" spans="1:22" x14ac:dyDescent="0.35">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27.992000000000004</v>
      </c>
      <c r="T109">
        <v>1</v>
      </c>
      <c r="U109">
        <v>0.2</v>
      </c>
      <c r="V109">
        <v>2.0993999999999993</v>
      </c>
    </row>
    <row r="110" spans="1:22" x14ac:dyDescent="0.35">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3.3040000000000003</v>
      </c>
      <c r="T110">
        <v>1</v>
      </c>
      <c r="U110">
        <v>0.2</v>
      </c>
      <c r="V110">
        <v>1.0737999999999999</v>
      </c>
    </row>
    <row r="111" spans="1:22" x14ac:dyDescent="0.35">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339.96000000000004</v>
      </c>
      <c r="T111">
        <v>5</v>
      </c>
      <c r="U111">
        <v>0.2</v>
      </c>
      <c r="V111">
        <v>67.991999999999962</v>
      </c>
    </row>
    <row r="112" spans="1:22" x14ac:dyDescent="0.35">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10.909600000000001</v>
      </c>
    </row>
    <row r="113" spans="1:22" x14ac:dyDescent="0.35">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22.78799999999999</v>
      </c>
    </row>
    <row r="114" spans="1:22" x14ac:dyDescent="0.35">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27.240000000000002</v>
      </c>
      <c r="T114">
        <v>6</v>
      </c>
      <c r="U114">
        <v>0</v>
      </c>
      <c r="V114">
        <v>13.3476</v>
      </c>
    </row>
    <row r="115" spans="1:22" x14ac:dyDescent="0.35">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40.096000000000004</v>
      </c>
      <c r="T115">
        <v>14</v>
      </c>
      <c r="U115">
        <v>0.2</v>
      </c>
      <c r="V115">
        <v>14.534799999999997</v>
      </c>
    </row>
    <row r="116" spans="1:22" x14ac:dyDescent="0.35">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4.7200000000000006</v>
      </c>
      <c r="T116">
        <v>2</v>
      </c>
      <c r="U116">
        <v>0.2</v>
      </c>
      <c r="V116">
        <v>1.6519999999999997</v>
      </c>
    </row>
    <row r="117" spans="1:22" x14ac:dyDescent="0.35">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23.976000000000003</v>
      </c>
      <c r="T117">
        <v>3</v>
      </c>
      <c r="U117">
        <v>0.2</v>
      </c>
      <c r="V117">
        <v>7.4924999999999988</v>
      </c>
    </row>
    <row r="118" spans="1:22" x14ac:dyDescent="0.35">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5">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165.38129999999995</v>
      </c>
    </row>
    <row r="120" spans="1:22" x14ac:dyDescent="0.35">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x14ac:dyDescent="0.35">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18.345599999999997</v>
      </c>
    </row>
    <row r="122" spans="1:22" x14ac:dyDescent="0.35">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5">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63.436800000000005</v>
      </c>
    </row>
    <row r="124" spans="1:22" x14ac:dyDescent="0.35">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51.758999999999993</v>
      </c>
    </row>
    <row r="125" spans="1:22" x14ac:dyDescent="0.35">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19.731599999999997</v>
      </c>
    </row>
    <row r="126" spans="1:22" x14ac:dyDescent="0.35">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-8.5794000000000779</v>
      </c>
    </row>
    <row r="127" spans="1:22" x14ac:dyDescent="0.35">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-407.68200000000013</v>
      </c>
    </row>
    <row r="128" spans="1:22" x14ac:dyDescent="0.35">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2.3880000000000003</v>
      </c>
      <c r="T128">
        <v>2</v>
      </c>
      <c r="U128">
        <v>0.7</v>
      </c>
      <c r="V128">
        <v>-1.8308</v>
      </c>
    </row>
    <row r="129" spans="1:22" x14ac:dyDescent="0.35">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243.99200000000002</v>
      </c>
      <c r="T129">
        <v>7</v>
      </c>
      <c r="U129">
        <v>0.2</v>
      </c>
      <c r="V129">
        <v>30.498999999999981</v>
      </c>
    </row>
    <row r="130" spans="1:22" x14ac:dyDescent="0.35">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-9.1601999999999961</v>
      </c>
    </row>
    <row r="131" spans="1:22" x14ac:dyDescent="0.35">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26.241599999999977</v>
      </c>
    </row>
    <row r="132" spans="1:22" x14ac:dyDescent="0.35">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35">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35">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35">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5">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16.656799999999997</v>
      </c>
    </row>
    <row r="137" spans="1:22" x14ac:dyDescent="0.35">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3.4559999999999995</v>
      </c>
    </row>
    <row r="138" spans="1:22" x14ac:dyDescent="0.35">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1.9697999999999998</v>
      </c>
    </row>
    <row r="139" spans="1:22" x14ac:dyDescent="0.35">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26.661599999999996</v>
      </c>
    </row>
    <row r="140" spans="1:22" x14ac:dyDescent="0.35">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18.446400000000004</v>
      </c>
    </row>
    <row r="141" spans="1:22" x14ac:dyDescent="0.35">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43.120000000000005</v>
      </c>
      <c r="T141">
        <v>14</v>
      </c>
      <c r="U141">
        <v>0</v>
      </c>
      <c r="V141">
        <v>20.697599999999998</v>
      </c>
    </row>
    <row r="142" spans="1:22" x14ac:dyDescent="0.35">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82.800000000000011</v>
      </c>
      <c r="T142">
        <v>2</v>
      </c>
      <c r="U142">
        <v>0.2</v>
      </c>
      <c r="V142">
        <v>10.349999999999994</v>
      </c>
    </row>
    <row r="143" spans="1:22" x14ac:dyDescent="0.35">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5">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5.1042000000000005</v>
      </c>
    </row>
    <row r="145" spans="1:22" x14ac:dyDescent="0.35">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5">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839.43000000000006</v>
      </c>
      <c r="T146">
        <v>3</v>
      </c>
      <c r="U146">
        <v>0</v>
      </c>
      <c r="V146">
        <v>218.25179999999997</v>
      </c>
    </row>
    <row r="147" spans="1:22" x14ac:dyDescent="0.35">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20.157899999999998</v>
      </c>
    </row>
    <row r="148" spans="1:22" x14ac:dyDescent="0.35">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v>
      </c>
    </row>
    <row r="149" spans="1:22" x14ac:dyDescent="0.35">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384.45000000000005</v>
      </c>
      <c r="T149">
        <v>11</v>
      </c>
      <c r="U149">
        <v>0</v>
      </c>
      <c r="V149">
        <v>103.80150000000003</v>
      </c>
    </row>
    <row r="150" spans="1:22" x14ac:dyDescent="0.35">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5.9987999999999815</v>
      </c>
    </row>
    <row r="151" spans="1:22" x14ac:dyDescent="0.35">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585.55199999999991</v>
      </c>
    </row>
    <row r="152" spans="1:22" x14ac:dyDescent="0.35">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5">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17.765999999999991</v>
      </c>
    </row>
    <row r="154" spans="1:22" x14ac:dyDescent="0.35">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15.238799999999991</v>
      </c>
    </row>
    <row r="155" spans="1:22" x14ac:dyDescent="0.35">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5">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5">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5">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5">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457.56800000000004</v>
      </c>
      <c r="T159">
        <v>2</v>
      </c>
      <c r="U159">
        <v>0.2</v>
      </c>
      <c r="V159">
        <v>51.476399999999941</v>
      </c>
    </row>
    <row r="160" spans="1:22" x14ac:dyDescent="0.35">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6.8713999999999995</v>
      </c>
    </row>
    <row r="161" spans="1:22" x14ac:dyDescent="0.35">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944.93000000000006</v>
      </c>
      <c r="T161">
        <v>7</v>
      </c>
      <c r="U161">
        <v>0</v>
      </c>
      <c r="V161">
        <v>236.23250000000002</v>
      </c>
    </row>
    <row r="162" spans="1:22" x14ac:dyDescent="0.35">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5">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54.384000000000007</v>
      </c>
      <c r="T163">
        <v>2</v>
      </c>
      <c r="U163">
        <v>0.2</v>
      </c>
      <c r="V163">
        <v>1.359599999999995</v>
      </c>
    </row>
    <row r="164" spans="1:22" x14ac:dyDescent="0.35">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13.347999999999997</v>
      </c>
    </row>
    <row r="165" spans="1:22" x14ac:dyDescent="0.35">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27.680000000000003</v>
      </c>
      <c r="T165">
        <v>2</v>
      </c>
      <c r="U165">
        <v>0.2</v>
      </c>
      <c r="V165">
        <v>9.6879999999999988</v>
      </c>
    </row>
    <row r="166" spans="1:22" x14ac:dyDescent="0.35">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5">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8159.9519999999993</v>
      </c>
      <c r="T167">
        <v>8</v>
      </c>
      <c r="U167">
        <v>0.4</v>
      </c>
      <c r="V167">
        <v>-1359.992000000002</v>
      </c>
    </row>
    <row r="168" spans="1:22" x14ac:dyDescent="0.35">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-58.634699999999995</v>
      </c>
    </row>
    <row r="169" spans="1:22" x14ac:dyDescent="0.35">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1740.0599999999997</v>
      </c>
      <c r="T169">
        <v>9</v>
      </c>
      <c r="U169">
        <v>0.3</v>
      </c>
      <c r="V169">
        <v>-24.858000000000175</v>
      </c>
    </row>
    <row r="170" spans="1:22" x14ac:dyDescent="0.35">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6.8135999999999974</v>
      </c>
    </row>
    <row r="171" spans="1:22" x14ac:dyDescent="0.35">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177.97999999999996</v>
      </c>
      <c r="T171">
        <v>5</v>
      </c>
      <c r="U171">
        <v>0.8</v>
      </c>
      <c r="V171">
        <v>-453.84900000000005</v>
      </c>
    </row>
    <row r="172" spans="1:22" x14ac:dyDescent="0.35">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8.998500000000007</v>
      </c>
    </row>
    <row r="173" spans="1:22" x14ac:dyDescent="0.35">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9.841800000000001</v>
      </c>
    </row>
    <row r="174" spans="1:22" x14ac:dyDescent="0.35">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53.260799999999996</v>
      </c>
    </row>
    <row r="175" spans="1:22" x14ac:dyDescent="0.35">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340.14400000000006</v>
      </c>
      <c r="T175">
        <v>7</v>
      </c>
      <c r="U175">
        <v>0.2</v>
      </c>
      <c r="V175">
        <v>21.259</v>
      </c>
    </row>
    <row r="176" spans="1:22" x14ac:dyDescent="0.35">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52.447999999999993</v>
      </c>
      <c r="T176">
        <v>2</v>
      </c>
      <c r="U176">
        <v>0.8</v>
      </c>
      <c r="V176">
        <v>-131.12000000000003</v>
      </c>
    </row>
    <row r="177" spans="1:22" x14ac:dyDescent="0.35">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6.5519999999999987</v>
      </c>
    </row>
    <row r="178" spans="1:22" x14ac:dyDescent="0.35">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x14ac:dyDescent="0.35">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-11.337199999999939</v>
      </c>
    </row>
    <row r="180" spans="1:22" x14ac:dyDescent="0.35">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-3.771500000000001</v>
      </c>
    </row>
    <row r="181" spans="1:22" x14ac:dyDescent="0.35">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5">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24.816000000000003</v>
      </c>
      <c r="T182">
        <v>2</v>
      </c>
      <c r="U182">
        <v>0.2</v>
      </c>
      <c r="V182">
        <v>1.8612000000000002</v>
      </c>
    </row>
    <row r="183" spans="1:22" x14ac:dyDescent="0.35">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408.74399999999997</v>
      </c>
      <c r="T183">
        <v>7</v>
      </c>
      <c r="U183">
        <v>0.2</v>
      </c>
      <c r="V183">
        <v>76.639499999999984</v>
      </c>
    </row>
    <row r="184" spans="1:22" x14ac:dyDescent="0.35">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131.02960000000002</v>
      </c>
    </row>
    <row r="185" spans="1:22" x14ac:dyDescent="0.35">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41.986000000000004</v>
      </c>
    </row>
    <row r="186" spans="1:22" x14ac:dyDescent="0.35">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5">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5">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22.984000000000009</v>
      </c>
    </row>
    <row r="189" spans="1:22" x14ac:dyDescent="0.35">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37.224000000000004</v>
      </c>
      <c r="T189">
        <v>3</v>
      </c>
      <c r="U189">
        <v>0.2</v>
      </c>
      <c r="V189">
        <v>3.7224000000000004</v>
      </c>
    </row>
    <row r="190" spans="1:22" x14ac:dyDescent="0.35">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20.016000000000002</v>
      </c>
      <c r="T190">
        <v>3</v>
      </c>
      <c r="U190">
        <v>0.2</v>
      </c>
      <c r="V190">
        <v>6.2549999999999963</v>
      </c>
    </row>
    <row r="191" spans="1:22" x14ac:dyDescent="0.35">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899.13600000000008</v>
      </c>
      <c r="T191">
        <v>4</v>
      </c>
      <c r="U191">
        <v>0.2</v>
      </c>
      <c r="V191">
        <v>112.39199999999991</v>
      </c>
    </row>
    <row r="192" spans="1:22" x14ac:dyDescent="0.35">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20.092800000000004</v>
      </c>
    </row>
    <row r="193" spans="1:22" x14ac:dyDescent="0.35">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24.883200000000002</v>
      </c>
    </row>
    <row r="194" spans="1:22" x14ac:dyDescent="0.35">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626.35200000000009</v>
      </c>
      <c r="T194">
        <v>3</v>
      </c>
      <c r="U194">
        <v>0.2</v>
      </c>
      <c r="V194">
        <v>46.976400000000012</v>
      </c>
    </row>
    <row r="195" spans="1:22" x14ac:dyDescent="0.35">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6.5669999999999984</v>
      </c>
    </row>
    <row r="196" spans="1:22" x14ac:dyDescent="0.35">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14.280000000000001</v>
      </c>
      <c r="T196">
        <v>7</v>
      </c>
      <c r="U196">
        <v>0</v>
      </c>
      <c r="V196">
        <v>6.7115999999999989</v>
      </c>
    </row>
    <row r="197" spans="1:22" x14ac:dyDescent="0.35">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1.2037999999999995</v>
      </c>
    </row>
    <row r="198" spans="1:22" x14ac:dyDescent="0.35">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1.5876000000000006</v>
      </c>
    </row>
    <row r="199" spans="1:22" x14ac:dyDescent="0.35">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5">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2.9460000000000006</v>
      </c>
      <c r="T200">
        <v>2</v>
      </c>
      <c r="U200">
        <v>0.7</v>
      </c>
      <c r="V200">
        <v>-2.2585999999999995</v>
      </c>
    </row>
    <row r="201" spans="1:22" x14ac:dyDescent="0.35">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5.8203000000000005</v>
      </c>
    </row>
    <row r="202" spans="1:22" x14ac:dyDescent="0.35">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21.744000000000003</v>
      </c>
      <c r="T202">
        <v>3</v>
      </c>
      <c r="U202">
        <v>0.2</v>
      </c>
      <c r="V202">
        <v>6.794999999999999</v>
      </c>
    </row>
    <row r="203" spans="1:22" x14ac:dyDescent="0.35">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5">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0.29249999999999987</v>
      </c>
    </row>
    <row r="205" spans="1:22" x14ac:dyDescent="0.35">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66.283999999999992</v>
      </c>
      <c r="T205">
        <v>2</v>
      </c>
      <c r="U205">
        <v>0.8</v>
      </c>
      <c r="V205">
        <v>-178.96680000000001</v>
      </c>
    </row>
    <row r="206" spans="1:22" x14ac:dyDescent="0.35">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35.168000000000006</v>
      </c>
      <c r="T206">
        <v>7</v>
      </c>
      <c r="U206">
        <v>0.2</v>
      </c>
      <c r="V206">
        <v>9.6712000000000025</v>
      </c>
    </row>
    <row r="207" spans="1:22" x14ac:dyDescent="0.35">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444.76800000000003</v>
      </c>
      <c r="T207">
        <v>4</v>
      </c>
      <c r="U207">
        <v>0.2</v>
      </c>
      <c r="V207">
        <v>44.476800000000026</v>
      </c>
    </row>
    <row r="208" spans="1:22" x14ac:dyDescent="0.35">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5.8743999999999943</v>
      </c>
    </row>
    <row r="209" spans="1:22" x14ac:dyDescent="0.35">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35.634600000000006</v>
      </c>
    </row>
    <row r="210" spans="1:22" x14ac:dyDescent="0.35">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5">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16.209899999999998</v>
      </c>
    </row>
    <row r="212" spans="1:22" x14ac:dyDescent="0.35">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3.6795999999999935</v>
      </c>
    </row>
    <row r="213" spans="1:22" x14ac:dyDescent="0.35">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35">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23.680000000000003</v>
      </c>
      <c r="T214">
        <v>2</v>
      </c>
      <c r="U214">
        <v>0.2</v>
      </c>
      <c r="V214">
        <v>8.879999999999999</v>
      </c>
    </row>
    <row r="215" spans="1:22" x14ac:dyDescent="0.35">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-244.32300000000006</v>
      </c>
    </row>
    <row r="216" spans="1:22" x14ac:dyDescent="0.35">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-14.695800000000006</v>
      </c>
    </row>
    <row r="217" spans="1:22" x14ac:dyDescent="0.35">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1188.0000000000002</v>
      </c>
      <c r="T217">
        <v>9</v>
      </c>
      <c r="U217">
        <v>0.7</v>
      </c>
      <c r="V217">
        <v>-950.40000000000009</v>
      </c>
    </row>
    <row r="218" spans="1:22" x14ac:dyDescent="0.35">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4.4792000000000058</v>
      </c>
    </row>
    <row r="219" spans="1:22" x14ac:dyDescent="0.35">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26.056800000000003</v>
      </c>
    </row>
    <row r="220" spans="1:22" x14ac:dyDescent="0.35">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22.678200000000018</v>
      </c>
    </row>
    <row r="221" spans="1:22" x14ac:dyDescent="0.35">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5.5840000000000005</v>
      </c>
      <c r="T221">
        <v>2</v>
      </c>
      <c r="U221">
        <v>0.2</v>
      </c>
      <c r="V221">
        <v>1.8147999999999997</v>
      </c>
    </row>
    <row r="222" spans="1:22" x14ac:dyDescent="0.35">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22.704000000000004</v>
      </c>
      <c r="T222">
        <v>6</v>
      </c>
      <c r="U222">
        <v>0.2</v>
      </c>
      <c r="V222">
        <v>8.2302</v>
      </c>
    </row>
    <row r="223" spans="1:22" x14ac:dyDescent="0.35">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19.776000000000003</v>
      </c>
      <c r="T223">
        <v>4</v>
      </c>
      <c r="U223">
        <v>0.7</v>
      </c>
      <c r="V223">
        <v>-13.843199999999996</v>
      </c>
    </row>
    <row r="224" spans="1:22" x14ac:dyDescent="0.35">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19.084800000000005</v>
      </c>
    </row>
    <row r="225" spans="1:22" x14ac:dyDescent="0.35">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479.98800000000006</v>
      </c>
      <c r="T225">
        <v>4</v>
      </c>
      <c r="U225">
        <v>0.7</v>
      </c>
      <c r="V225">
        <v>-383.99040000000002</v>
      </c>
    </row>
    <row r="226" spans="1:22" x14ac:dyDescent="0.35">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27.168000000000003</v>
      </c>
      <c r="T226">
        <v>2</v>
      </c>
      <c r="U226">
        <v>0.2</v>
      </c>
      <c r="V226">
        <v>2.7168000000000001</v>
      </c>
    </row>
    <row r="227" spans="1:22" x14ac:dyDescent="0.35">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0.96800000000000019</v>
      </c>
    </row>
    <row r="228" spans="1:22" x14ac:dyDescent="0.35">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622.44999999999993</v>
      </c>
      <c r="T228">
        <v>5</v>
      </c>
      <c r="U228">
        <v>0</v>
      </c>
      <c r="V228">
        <v>136.93899999999999</v>
      </c>
    </row>
    <row r="229" spans="1:22" x14ac:dyDescent="0.35">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0.21979999999999933</v>
      </c>
    </row>
    <row r="230" spans="1:22" x14ac:dyDescent="0.35">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35">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35">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18.648000000000003</v>
      </c>
      <c r="T232">
        <v>7</v>
      </c>
      <c r="U232">
        <v>0.7</v>
      </c>
      <c r="V232">
        <v>-12.431999999999999</v>
      </c>
    </row>
    <row r="233" spans="1:22" x14ac:dyDescent="0.35">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x14ac:dyDescent="0.35">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x14ac:dyDescent="0.35">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x14ac:dyDescent="0.35">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5">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x14ac:dyDescent="0.35">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5">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25.920000000000005</v>
      </c>
      <c r="T239">
        <v>5</v>
      </c>
      <c r="U239">
        <v>0.2</v>
      </c>
      <c r="V239">
        <v>9.3960000000000008</v>
      </c>
    </row>
    <row r="240" spans="1:22" x14ac:dyDescent="0.35">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419.68000000000006</v>
      </c>
      <c r="T240">
        <v>5</v>
      </c>
      <c r="U240">
        <v>0.6</v>
      </c>
      <c r="V240">
        <v>-356.72799999999995</v>
      </c>
    </row>
    <row r="241" spans="1:22" x14ac:dyDescent="0.35">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-4.6751999999999985</v>
      </c>
    </row>
    <row r="242" spans="1:22" x14ac:dyDescent="0.35">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31.983999999999998</v>
      </c>
      <c r="T242">
        <v>2</v>
      </c>
      <c r="U242">
        <v>0.2</v>
      </c>
      <c r="V242">
        <v>11.194399999999998</v>
      </c>
    </row>
    <row r="243" spans="1:22" x14ac:dyDescent="0.35">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-120.51299999999998</v>
      </c>
    </row>
    <row r="244" spans="1:22" x14ac:dyDescent="0.35">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4.0440000000000005</v>
      </c>
      <c r="T244">
        <v>3</v>
      </c>
      <c r="U244">
        <v>0.6</v>
      </c>
      <c r="V244">
        <v>-2.8307999999999995</v>
      </c>
    </row>
    <row r="245" spans="1:22" x14ac:dyDescent="0.35">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1.2037999999999995</v>
      </c>
    </row>
    <row r="246" spans="1:22" x14ac:dyDescent="0.35">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2001.8600000000001</v>
      </c>
      <c r="T246">
        <v>7</v>
      </c>
      <c r="U246">
        <v>0</v>
      </c>
      <c r="V246">
        <v>580.53939999999989</v>
      </c>
    </row>
    <row r="247" spans="1:22" x14ac:dyDescent="0.35">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41.680000000000007</v>
      </c>
    </row>
    <row r="248" spans="1:22" x14ac:dyDescent="0.35">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5">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496.07249999999993</v>
      </c>
    </row>
    <row r="250" spans="1:22" x14ac:dyDescent="0.35">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12.441600000000001</v>
      </c>
    </row>
    <row r="251" spans="1:22" x14ac:dyDescent="0.35">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28.137200000000007</v>
      </c>
    </row>
    <row r="252" spans="1:22" x14ac:dyDescent="0.35">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3.5766999999999998</v>
      </c>
    </row>
    <row r="253" spans="1:22" x14ac:dyDescent="0.35">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636.0002999999997</v>
      </c>
    </row>
    <row r="254" spans="1:22" x14ac:dyDescent="0.35">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22.562400000000004</v>
      </c>
    </row>
    <row r="255" spans="1:22" x14ac:dyDescent="0.35">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5">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12.132000000000001</v>
      </c>
      <c r="T256">
        <v>9</v>
      </c>
      <c r="U256">
        <v>0.6</v>
      </c>
      <c r="V256">
        <v>-8.4923999999999982</v>
      </c>
    </row>
    <row r="257" spans="1:22" x14ac:dyDescent="0.35">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-19.562399999999997</v>
      </c>
    </row>
    <row r="258" spans="1:22" x14ac:dyDescent="0.35">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4.0439999999999969</v>
      </c>
    </row>
    <row r="259" spans="1:22" x14ac:dyDescent="0.35">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56.691599999999966</v>
      </c>
    </row>
    <row r="260" spans="1:22" x14ac:dyDescent="0.35">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6.9258000000000006</v>
      </c>
    </row>
    <row r="261" spans="1:22" x14ac:dyDescent="0.35">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221.54999999999998</v>
      </c>
      <c r="T261">
        <v>3</v>
      </c>
      <c r="U261">
        <v>0</v>
      </c>
      <c r="V261">
        <v>6.6465000000000174</v>
      </c>
    </row>
    <row r="262" spans="1:22" x14ac:dyDescent="0.35">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6.1319999999999988</v>
      </c>
    </row>
    <row r="263" spans="1:22" x14ac:dyDescent="0.35">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1.6239999999999994</v>
      </c>
      <c r="T263">
        <v>2</v>
      </c>
      <c r="U263">
        <v>0.8</v>
      </c>
      <c r="V263">
        <v>-4.4660000000000002</v>
      </c>
    </row>
    <row r="264" spans="1:22" x14ac:dyDescent="0.35">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-509.99700000000075</v>
      </c>
    </row>
    <row r="265" spans="1:22" x14ac:dyDescent="0.35">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2519.9579999999996</v>
      </c>
      <c r="T265">
        <v>7</v>
      </c>
      <c r="U265">
        <v>0.4</v>
      </c>
      <c r="V265">
        <v>-251.99579999999992</v>
      </c>
    </row>
    <row r="266" spans="1:22" x14ac:dyDescent="0.35">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5">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35.156000000000006</v>
      </c>
    </row>
    <row r="268" spans="1:22" x14ac:dyDescent="0.35">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14.015999999999998</v>
      </c>
      <c r="T268">
        <v>3</v>
      </c>
      <c r="U268">
        <v>0.2</v>
      </c>
      <c r="V268">
        <v>4.7303999999999995</v>
      </c>
    </row>
    <row r="269" spans="1:22" x14ac:dyDescent="0.35">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7.5600000000000005</v>
      </c>
      <c r="T269">
        <v>6</v>
      </c>
      <c r="U269">
        <v>0</v>
      </c>
      <c r="V269">
        <v>0.3024</v>
      </c>
    </row>
    <row r="270" spans="1:22" x14ac:dyDescent="0.35">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-7.4416000000000011</v>
      </c>
    </row>
    <row r="271" spans="1:22" x14ac:dyDescent="0.35">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5">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v>
      </c>
    </row>
    <row r="273" spans="1:22" x14ac:dyDescent="0.35">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209.92999999999998</v>
      </c>
      <c r="T273">
        <v>7</v>
      </c>
      <c r="U273">
        <v>0</v>
      </c>
      <c r="V273">
        <v>92.369200000000021</v>
      </c>
    </row>
    <row r="274" spans="1:22" x14ac:dyDescent="0.35">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2.3232000000000004</v>
      </c>
    </row>
    <row r="275" spans="1:22" x14ac:dyDescent="0.35">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4.0949999999999989</v>
      </c>
    </row>
    <row r="276" spans="1:22" x14ac:dyDescent="0.35">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5">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1.5548000000000002</v>
      </c>
    </row>
    <row r="278" spans="1:22" x14ac:dyDescent="0.35">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11.648000000000001</v>
      </c>
      <c r="T278">
        <v>2</v>
      </c>
      <c r="U278">
        <v>0.2</v>
      </c>
      <c r="V278">
        <v>4.0768000000000004</v>
      </c>
    </row>
    <row r="279" spans="1:22" x14ac:dyDescent="0.35">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5.9071999999999987</v>
      </c>
    </row>
    <row r="280" spans="1:22" x14ac:dyDescent="0.35">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5">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24.839999999999996</v>
      </c>
      <c r="T281">
        <v>3</v>
      </c>
      <c r="U281">
        <v>0.2</v>
      </c>
      <c r="V281">
        <v>8.6940000000000008</v>
      </c>
    </row>
    <row r="282" spans="1:22" x14ac:dyDescent="0.35">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2.0799999999999996</v>
      </c>
      <c r="T282">
        <v>5</v>
      </c>
      <c r="U282">
        <v>0.8</v>
      </c>
      <c r="V282">
        <v>-3.4320000000000004</v>
      </c>
    </row>
    <row r="283" spans="1:22" x14ac:dyDescent="0.35">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5">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51.942000000000007</v>
      </c>
    </row>
    <row r="285" spans="1:22" x14ac:dyDescent="0.35">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47.843999999999994</v>
      </c>
    </row>
    <row r="286" spans="1:22" x14ac:dyDescent="0.35">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239.80000000000004</v>
      </c>
      <c r="T286">
        <v>5</v>
      </c>
      <c r="U286">
        <v>0.2</v>
      </c>
      <c r="V286">
        <v>47.959999999999987</v>
      </c>
    </row>
    <row r="287" spans="1:22" x14ac:dyDescent="0.35">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31.104000000000006</v>
      </c>
      <c r="T287">
        <v>6</v>
      </c>
      <c r="U287">
        <v>0.2</v>
      </c>
      <c r="V287">
        <v>10.8864</v>
      </c>
    </row>
    <row r="288" spans="1:22" x14ac:dyDescent="0.35">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254.05800000000002</v>
      </c>
      <c r="T288">
        <v>7</v>
      </c>
      <c r="U288">
        <v>0.7</v>
      </c>
      <c r="V288">
        <v>-169.3719999999999</v>
      </c>
    </row>
    <row r="289" spans="1:22" x14ac:dyDescent="0.35">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194.52800000000002</v>
      </c>
      <c r="T289">
        <v>2</v>
      </c>
      <c r="U289">
        <v>0.2</v>
      </c>
      <c r="V289">
        <v>24.315999999999974</v>
      </c>
    </row>
    <row r="290" spans="1:22" x14ac:dyDescent="0.35">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961.48000000000013</v>
      </c>
      <c r="T290">
        <v>5</v>
      </c>
      <c r="U290">
        <v>0.2</v>
      </c>
      <c r="V290">
        <v>-204.31449999999995</v>
      </c>
    </row>
    <row r="291" spans="1:22" x14ac:dyDescent="0.35">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6.6835999999999993</v>
      </c>
    </row>
    <row r="292" spans="1:22" x14ac:dyDescent="0.35">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18.496000000000002</v>
      </c>
      <c r="T292">
        <v>8</v>
      </c>
      <c r="U292">
        <v>0.2</v>
      </c>
      <c r="V292">
        <v>6.2423999999999999</v>
      </c>
    </row>
    <row r="293" spans="1:22" x14ac:dyDescent="0.35">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255.98400000000004</v>
      </c>
      <c r="T293">
        <v>2</v>
      </c>
      <c r="U293">
        <v>0.2</v>
      </c>
      <c r="V293">
        <v>54.396600000000007</v>
      </c>
    </row>
    <row r="294" spans="1:22" x14ac:dyDescent="0.35">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-48.703199999999995</v>
      </c>
    </row>
    <row r="295" spans="1:22" x14ac:dyDescent="0.35">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5">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230.35200000000003</v>
      </c>
      <c r="T296">
        <v>3</v>
      </c>
      <c r="U296">
        <v>0.2</v>
      </c>
      <c r="V296">
        <v>20.155800000000013</v>
      </c>
    </row>
    <row r="297" spans="1:22" x14ac:dyDescent="0.35">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218.35200000000003</v>
      </c>
      <c r="T297">
        <v>3</v>
      </c>
      <c r="U297">
        <v>0.2</v>
      </c>
      <c r="V297">
        <v>-24.564599999999999</v>
      </c>
    </row>
    <row r="298" spans="1:22" x14ac:dyDescent="0.35">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78.600000000000009</v>
      </c>
      <c r="T298">
        <v>5</v>
      </c>
      <c r="U298">
        <v>0.7</v>
      </c>
      <c r="V298">
        <v>-62.88000000000001</v>
      </c>
    </row>
    <row r="299" spans="1:22" x14ac:dyDescent="0.35">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27.552000000000003</v>
      </c>
      <c r="T299">
        <v>3</v>
      </c>
      <c r="U299">
        <v>0.2</v>
      </c>
      <c r="V299">
        <v>9.2987999999999964</v>
      </c>
    </row>
    <row r="300" spans="1:22" x14ac:dyDescent="0.35">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32.400000000000006</v>
      </c>
      <c r="T300">
        <v>5</v>
      </c>
      <c r="U300">
        <v>0</v>
      </c>
      <c r="V300">
        <v>15.552000000000001</v>
      </c>
    </row>
    <row r="301" spans="1:22" x14ac:dyDescent="0.35">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10.824800000000096</v>
      </c>
    </row>
    <row r="302" spans="1:22" x14ac:dyDescent="0.35">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27.316799999999997</v>
      </c>
    </row>
    <row r="303" spans="1:22" x14ac:dyDescent="0.35">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38.023999999999994</v>
      </c>
    </row>
    <row r="304" spans="1:22" x14ac:dyDescent="0.35">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6.5687999999999995</v>
      </c>
    </row>
    <row r="305" spans="1:22" x14ac:dyDescent="0.35">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219.07500000000002</v>
      </c>
      <c r="T305">
        <v>3</v>
      </c>
      <c r="U305">
        <v>0.5</v>
      </c>
      <c r="V305">
        <v>-131.44500000000005</v>
      </c>
    </row>
    <row r="306" spans="1:22" x14ac:dyDescent="0.35">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5">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2.8535999999999988</v>
      </c>
    </row>
    <row r="308" spans="1:22" x14ac:dyDescent="0.35">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45.480000000000004</v>
      </c>
      <c r="T308">
        <v>3</v>
      </c>
      <c r="U308">
        <v>0</v>
      </c>
      <c r="V308">
        <v>20.9208</v>
      </c>
    </row>
    <row r="309" spans="1:22" x14ac:dyDescent="0.35">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289.20000000000005</v>
      </c>
      <c r="T309">
        <v>6</v>
      </c>
      <c r="U309">
        <v>0</v>
      </c>
      <c r="V309">
        <v>83.867999999999967</v>
      </c>
    </row>
    <row r="310" spans="1:22" x14ac:dyDescent="0.35">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5">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15.136000000000003</v>
      </c>
      <c r="T311">
        <v>4</v>
      </c>
      <c r="U311">
        <v>0.2</v>
      </c>
      <c r="V311">
        <v>3.5948000000000011</v>
      </c>
    </row>
    <row r="312" spans="1:22" x14ac:dyDescent="0.35">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466.76800000000003</v>
      </c>
      <c r="T312">
        <v>2</v>
      </c>
      <c r="U312">
        <v>0.2</v>
      </c>
      <c r="V312">
        <v>52.511399999999981</v>
      </c>
    </row>
    <row r="313" spans="1:22" x14ac:dyDescent="0.35">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1.7135999999999978</v>
      </c>
    </row>
    <row r="314" spans="1:22" x14ac:dyDescent="0.35">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5">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87.539999999999992</v>
      </c>
      <c r="T315">
        <v>3</v>
      </c>
      <c r="U315">
        <v>0</v>
      </c>
      <c r="V315">
        <v>37.642200000000003</v>
      </c>
    </row>
    <row r="316" spans="1:22" x14ac:dyDescent="0.35">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178.38400000000001</v>
      </c>
      <c r="T316">
        <v>2</v>
      </c>
      <c r="U316">
        <v>0.2</v>
      </c>
      <c r="V316">
        <v>22.297999999999973</v>
      </c>
    </row>
    <row r="317" spans="1:22" x14ac:dyDescent="0.35">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15.552000000000003</v>
      </c>
      <c r="T317">
        <v>3</v>
      </c>
      <c r="U317">
        <v>0.2</v>
      </c>
      <c r="V317">
        <v>5.4432</v>
      </c>
    </row>
    <row r="318" spans="1:22" x14ac:dyDescent="0.35">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99.13600000000001</v>
      </c>
      <c r="T318">
        <v>4</v>
      </c>
      <c r="U318">
        <v>0.2</v>
      </c>
      <c r="V318">
        <v>8.674399999999995</v>
      </c>
    </row>
    <row r="319" spans="1:22" x14ac:dyDescent="0.35">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24.156800000000004</v>
      </c>
    </row>
    <row r="320" spans="1:22" x14ac:dyDescent="0.35">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5">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5">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5">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13.070999999999998</v>
      </c>
    </row>
    <row r="324" spans="1:22" x14ac:dyDescent="0.35">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5">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5">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5">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15.991999999999999</v>
      </c>
      <c r="T327">
        <v>1</v>
      </c>
      <c r="U327">
        <v>0.2</v>
      </c>
      <c r="V327">
        <v>0.99949999999999894</v>
      </c>
    </row>
    <row r="328" spans="1:22" x14ac:dyDescent="0.35">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5">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54.224000000000004</v>
      </c>
      <c r="T329">
        <v>2</v>
      </c>
      <c r="U329">
        <v>0.2</v>
      </c>
      <c r="V329">
        <v>3.3889999999999993</v>
      </c>
    </row>
    <row r="330" spans="1:22" x14ac:dyDescent="0.35">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-258.50160000000011</v>
      </c>
    </row>
    <row r="331" spans="1:22" x14ac:dyDescent="0.35">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100.24000000000001</v>
      </c>
      <c r="T331">
        <v>10</v>
      </c>
      <c r="U331">
        <v>0.2</v>
      </c>
      <c r="V331">
        <v>33.830999999999989</v>
      </c>
    </row>
    <row r="332" spans="1:22" x14ac:dyDescent="0.35">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37.76400000000001</v>
      </c>
      <c r="T332">
        <v>6</v>
      </c>
      <c r="U332">
        <v>0.7</v>
      </c>
      <c r="V332">
        <v>-27.693600000000004</v>
      </c>
    </row>
    <row r="333" spans="1:22" x14ac:dyDescent="0.35">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x14ac:dyDescent="0.35">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x14ac:dyDescent="0.35">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x14ac:dyDescent="0.35">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4.7520000000000007</v>
      </c>
      <c r="T336">
        <v>1</v>
      </c>
      <c r="U336">
        <v>0.2</v>
      </c>
      <c r="V336">
        <v>1.6037999999999997</v>
      </c>
    </row>
    <row r="337" spans="1:22" x14ac:dyDescent="0.35">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335.99440000000004</v>
      </c>
    </row>
    <row r="338" spans="1:22" x14ac:dyDescent="0.35">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14.368000000000002</v>
      </c>
      <c r="T338">
        <v>4</v>
      </c>
      <c r="U338">
        <v>0.2</v>
      </c>
      <c r="V338">
        <v>4.4899999999999984</v>
      </c>
    </row>
    <row r="339" spans="1:22" x14ac:dyDescent="0.35">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7.7120000000000006</v>
      </c>
      <c r="T339">
        <v>2</v>
      </c>
      <c r="U339">
        <v>0.2</v>
      </c>
      <c r="V339">
        <v>2.7956000000000003</v>
      </c>
    </row>
    <row r="340" spans="1:22" x14ac:dyDescent="0.35">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698.35200000000009</v>
      </c>
      <c r="T340">
        <v>3</v>
      </c>
      <c r="U340">
        <v>0.2</v>
      </c>
      <c r="V340">
        <v>-17.458800000000053</v>
      </c>
    </row>
    <row r="341" spans="1:22" x14ac:dyDescent="0.35">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5">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x14ac:dyDescent="0.35">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x14ac:dyDescent="0.35">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x14ac:dyDescent="0.35">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x14ac:dyDescent="0.35">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88.800000000000011</v>
      </c>
      <c r="T346">
        <v>4</v>
      </c>
      <c r="U346">
        <v>0.2</v>
      </c>
      <c r="V346">
        <v>-2.2200000000000131</v>
      </c>
    </row>
    <row r="347" spans="1:22" x14ac:dyDescent="0.35">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4.7976000000000028</v>
      </c>
    </row>
    <row r="348" spans="1:22" x14ac:dyDescent="0.35">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7.5600000000000005</v>
      </c>
      <c r="T348">
        <v>3</v>
      </c>
      <c r="U348">
        <v>0</v>
      </c>
      <c r="V348">
        <v>3.0996000000000006</v>
      </c>
    </row>
    <row r="349" spans="1:22" x14ac:dyDescent="0.35">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11.543199999999999</v>
      </c>
    </row>
    <row r="350" spans="1:22" x14ac:dyDescent="0.35">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5">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5">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11.543199999999999</v>
      </c>
    </row>
    <row r="353" spans="1:22" x14ac:dyDescent="0.35">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5">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23.086399999999998</v>
      </c>
    </row>
    <row r="355" spans="1:22" x14ac:dyDescent="0.35">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4355.1680000000006</v>
      </c>
      <c r="T355">
        <v>4</v>
      </c>
      <c r="U355">
        <v>0.2</v>
      </c>
      <c r="V355">
        <v>1415.4295999999997</v>
      </c>
    </row>
    <row r="356" spans="1:22" x14ac:dyDescent="0.35">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x14ac:dyDescent="0.35">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5">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5">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x14ac:dyDescent="0.35">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x14ac:dyDescent="0.35">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5">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5">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5">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5">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1.4455999999999998</v>
      </c>
    </row>
    <row r="366" spans="1:22" x14ac:dyDescent="0.35">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5">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8.4783999999999935</v>
      </c>
    </row>
    <row r="368" spans="1:22" x14ac:dyDescent="0.35">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5">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0.14719999999999978</v>
      </c>
    </row>
    <row r="370" spans="1:22" x14ac:dyDescent="0.35">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29.341200000000008</v>
      </c>
    </row>
    <row r="371" spans="1:22" x14ac:dyDescent="0.35">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271.41920000000005</v>
      </c>
    </row>
    <row r="372" spans="1:22" x14ac:dyDescent="0.35">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5">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5">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8.1600000000000019</v>
      </c>
      <c r="T374">
        <v>5</v>
      </c>
      <c r="U374">
        <v>0.7</v>
      </c>
      <c r="V374">
        <v>-5.7119999999999997</v>
      </c>
    </row>
    <row r="375" spans="1:22" x14ac:dyDescent="0.35">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1023.9360000000001</v>
      </c>
      <c r="T375">
        <v>8</v>
      </c>
      <c r="U375">
        <v>0.2</v>
      </c>
      <c r="V375">
        <v>179.1887999999999</v>
      </c>
    </row>
    <row r="376" spans="1:22" x14ac:dyDescent="0.35">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0.92399999999999993</v>
      </c>
    </row>
    <row r="377" spans="1:22" x14ac:dyDescent="0.35">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-29.940000000000012</v>
      </c>
    </row>
    <row r="378" spans="1:22" x14ac:dyDescent="0.35">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99.13600000000001</v>
      </c>
      <c r="T378">
        <v>4</v>
      </c>
      <c r="U378">
        <v>0.2</v>
      </c>
      <c r="V378">
        <v>30.979999999999993</v>
      </c>
    </row>
    <row r="379" spans="1:22" x14ac:dyDescent="0.35">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1488.4239999999998</v>
      </c>
      <c r="T379">
        <v>7</v>
      </c>
      <c r="U379">
        <v>0.3</v>
      </c>
      <c r="V379">
        <v>-297.68479999999983</v>
      </c>
    </row>
    <row r="380" spans="1:22" x14ac:dyDescent="0.35">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x14ac:dyDescent="0.35">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x14ac:dyDescent="0.35">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x14ac:dyDescent="0.35">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5">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5">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5">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375.45750000000004</v>
      </c>
      <c r="T386">
        <v>3</v>
      </c>
      <c r="U386">
        <v>0.45</v>
      </c>
      <c r="V386">
        <v>-157.00949999999997</v>
      </c>
    </row>
    <row r="387" spans="1:22" x14ac:dyDescent="0.35">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83.976000000000013</v>
      </c>
      <c r="T387">
        <v>3</v>
      </c>
      <c r="U387">
        <v>0.2</v>
      </c>
      <c r="V387">
        <v>-1.049700000000005</v>
      </c>
    </row>
    <row r="388" spans="1:22" x14ac:dyDescent="0.35">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482.34000000000003</v>
      </c>
      <c r="T388">
        <v>4</v>
      </c>
      <c r="U388">
        <v>0.7</v>
      </c>
      <c r="V388">
        <v>-337.63799999999981</v>
      </c>
    </row>
    <row r="389" spans="1:22" x14ac:dyDescent="0.35">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2.9600000000000004</v>
      </c>
      <c r="T389">
        <v>1</v>
      </c>
      <c r="U389">
        <v>0.2</v>
      </c>
      <c r="V389">
        <v>0.77700000000000025</v>
      </c>
    </row>
    <row r="390" spans="1:22" x14ac:dyDescent="0.35">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0.42639999999999978</v>
      </c>
    </row>
    <row r="391" spans="1:22" x14ac:dyDescent="0.35">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7.8839999999999986</v>
      </c>
    </row>
    <row r="392" spans="1:22" x14ac:dyDescent="0.35">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13.593199999999996</v>
      </c>
    </row>
    <row r="393" spans="1:22" x14ac:dyDescent="0.35">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246.38400000000001</v>
      </c>
      <c r="T393">
        <v>2</v>
      </c>
      <c r="U393">
        <v>0.2</v>
      </c>
      <c r="V393">
        <v>27.718199999999968</v>
      </c>
    </row>
    <row r="394" spans="1:22" x14ac:dyDescent="0.35">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5">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12.461999999999996</v>
      </c>
      <c r="T395">
        <v>3</v>
      </c>
      <c r="U395">
        <v>0.8</v>
      </c>
      <c r="V395">
        <v>-20.5623</v>
      </c>
    </row>
    <row r="396" spans="1:22" x14ac:dyDescent="0.35">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25.579799999999992</v>
      </c>
    </row>
    <row r="397" spans="1:22" x14ac:dyDescent="0.35">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9.4923999999999964</v>
      </c>
    </row>
    <row r="398" spans="1:22" x14ac:dyDescent="0.35">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6.2208000000000006</v>
      </c>
    </row>
    <row r="399" spans="1:22" x14ac:dyDescent="0.35">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21.035999999999994</v>
      </c>
    </row>
    <row r="400" spans="1:22" x14ac:dyDescent="0.35">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35.952000000000005</v>
      </c>
      <c r="T400">
        <v>3</v>
      </c>
      <c r="U400">
        <v>0.2</v>
      </c>
      <c r="V400">
        <v>3.5951999999999984</v>
      </c>
    </row>
    <row r="401" spans="1:22" x14ac:dyDescent="0.35">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2396.2655999999997</v>
      </c>
      <c r="T401">
        <v>4</v>
      </c>
      <c r="U401">
        <v>0.32</v>
      </c>
      <c r="V401">
        <v>-317.15280000000007</v>
      </c>
    </row>
    <row r="402" spans="1:22" x14ac:dyDescent="0.35">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5">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0.71979999999999933</v>
      </c>
    </row>
    <row r="404" spans="1:22" x14ac:dyDescent="0.35">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9.5680000000000014</v>
      </c>
      <c r="T404">
        <v>2</v>
      </c>
      <c r="U404">
        <v>0.2</v>
      </c>
      <c r="V404">
        <v>3.4683999999999999</v>
      </c>
    </row>
    <row r="405" spans="1:22" x14ac:dyDescent="0.35">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5">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35.910000000000004</v>
      </c>
      <c r="T406">
        <v>3</v>
      </c>
      <c r="U406">
        <v>0</v>
      </c>
      <c r="V406">
        <v>9.6956999999999987</v>
      </c>
    </row>
    <row r="407" spans="1:22" x14ac:dyDescent="0.35">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179.95000000000002</v>
      </c>
      <c r="T407">
        <v>5</v>
      </c>
      <c r="U407">
        <v>0</v>
      </c>
      <c r="V407">
        <v>37.789500000000004</v>
      </c>
    </row>
    <row r="408" spans="1:22" x14ac:dyDescent="0.35">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5">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5">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1004.0239999999999</v>
      </c>
      <c r="T410">
        <v>7</v>
      </c>
      <c r="U410">
        <v>0.2</v>
      </c>
      <c r="V410">
        <v>-112.95269999999994</v>
      </c>
    </row>
    <row r="411" spans="1:22" x14ac:dyDescent="0.35">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5">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28.349999999999998</v>
      </c>
      <c r="T412">
        <v>9</v>
      </c>
      <c r="U412">
        <v>0</v>
      </c>
      <c r="V412">
        <v>13.608000000000001</v>
      </c>
    </row>
    <row r="413" spans="1:22" x14ac:dyDescent="0.35">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5">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31.454799999999949</v>
      </c>
    </row>
    <row r="415" spans="1:22" x14ac:dyDescent="0.35">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113.56800000000001</v>
      </c>
      <c r="T415">
        <v>2</v>
      </c>
      <c r="U415">
        <v>0.2</v>
      </c>
      <c r="V415">
        <v>-18.454800000000013</v>
      </c>
    </row>
    <row r="416" spans="1:22" x14ac:dyDescent="0.35">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65.734199999999987</v>
      </c>
    </row>
    <row r="417" spans="1:22" x14ac:dyDescent="0.35">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26.874400000000023</v>
      </c>
    </row>
    <row r="418" spans="1:22" x14ac:dyDescent="0.35">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25.898399999999995</v>
      </c>
    </row>
    <row r="419" spans="1:22" x14ac:dyDescent="0.35">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x14ac:dyDescent="0.35">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2.8322000000000003</v>
      </c>
    </row>
    <row r="421" spans="1:22" x14ac:dyDescent="0.35">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v>
      </c>
    </row>
    <row r="422" spans="1:22" x14ac:dyDescent="0.35">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7.0149999999999988</v>
      </c>
    </row>
    <row r="423" spans="1:22" x14ac:dyDescent="0.35">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56.566200000000009</v>
      </c>
    </row>
    <row r="424" spans="1:22" x14ac:dyDescent="0.35">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14.705600000000004</v>
      </c>
    </row>
    <row r="425" spans="1:22" x14ac:dyDescent="0.35">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8.5019999999999989</v>
      </c>
    </row>
    <row r="426" spans="1:22" x14ac:dyDescent="0.35">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5">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5">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5">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5">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6.6719999999999988</v>
      </c>
      <c r="T430">
        <v>6</v>
      </c>
      <c r="U430">
        <v>0.2</v>
      </c>
      <c r="V430">
        <v>0.50039999999999996</v>
      </c>
    </row>
    <row r="431" spans="1:22" x14ac:dyDescent="0.35">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x14ac:dyDescent="0.35">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x14ac:dyDescent="0.35">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x14ac:dyDescent="0.35">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x14ac:dyDescent="0.35">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714.30000000000007</v>
      </c>
      <c r="T435">
        <v>5</v>
      </c>
      <c r="U435">
        <v>0</v>
      </c>
      <c r="V435">
        <v>207.14699999999993</v>
      </c>
    </row>
    <row r="436" spans="1:22" x14ac:dyDescent="0.35">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-3.6891999999999996</v>
      </c>
    </row>
    <row r="437" spans="1:22" x14ac:dyDescent="0.35">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-18.584999999999994</v>
      </c>
    </row>
    <row r="438" spans="1:22" x14ac:dyDescent="0.35">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43.199100000000044</v>
      </c>
    </row>
    <row r="439" spans="1:22" x14ac:dyDescent="0.35">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113.63939999999998</v>
      </c>
    </row>
    <row r="440" spans="1:22" x14ac:dyDescent="0.35">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31.872000000000003</v>
      </c>
      <c r="T440">
        <v>8</v>
      </c>
      <c r="U440">
        <v>0.2</v>
      </c>
      <c r="V440">
        <v>11.553600000000003</v>
      </c>
    </row>
    <row r="441" spans="1:22" x14ac:dyDescent="0.35">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207.84600000000003</v>
      </c>
      <c r="T441">
        <v>3</v>
      </c>
      <c r="U441">
        <v>0.1</v>
      </c>
      <c r="V441">
        <v>2.3093999999999895</v>
      </c>
    </row>
    <row r="442" spans="1:22" x14ac:dyDescent="0.35">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3.6659999999999986</v>
      </c>
    </row>
    <row r="443" spans="1:22" x14ac:dyDescent="0.35">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23.392800000000008</v>
      </c>
    </row>
    <row r="444" spans="1:22" x14ac:dyDescent="0.35">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70.949999999999989</v>
      </c>
      <c r="T444">
        <v>3</v>
      </c>
      <c r="U444">
        <v>0</v>
      </c>
      <c r="V444">
        <v>20.575499999999998</v>
      </c>
    </row>
    <row r="445" spans="1:22" x14ac:dyDescent="0.35">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5">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29.152800000000013</v>
      </c>
    </row>
    <row r="447" spans="1:22" x14ac:dyDescent="0.35">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5">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5">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x14ac:dyDescent="0.35">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x14ac:dyDescent="0.35">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5">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x14ac:dyDescent="0.35">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x14ac:dyDescent="0.35">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5">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-75.830400000000054</v>
      </c>
    </row>
    <row r="456" spans="1:22" x14ac:dyDescent="0.35">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66.540799999999962</v>
      </c>
    </row>
    <row r="457" spans="1:22" x14ac:dyDescent="0.35">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24.913200000000003</v>
      </c>
    </row>
    <row r="458" spans="1:22" x14ac:dyDescent="0.35">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-24.294000000000018</v>
      </c>
    </row>
    <row r="459" spans="1:22" x14ac:dyDescent="0.35">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-96.11460000000011</v>
      </c>
    </row>
    <row r="460" spans="1:22" x14ac:dyDescent="0.35">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5">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5">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377.96220000000005</v>
      </c>
    </row>
    <row r="463" spans="1:22" x14ac:dyDescent="0.35">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18.600599999999996</v>
      </c>
    </row>
    <row r="464" spans="1:22" x14ac:dyDescent="0.35">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x14ac:dyDescent="0.35">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x14ac:dyDescent="0.35">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x14ac:dyDescent="0.35">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x14ac:dyDescent="0.35">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5">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254.74400000000003</v>
      </c>
      <c r="T469">
        <v>7</v>
      </c>
      <c r="U469">
        <v>0.6</v>
      </c>
      <c r="V469">
        <v>-312.06139999999994</v>
      </c>
    </row>
    <row r="470" spans="1:22" x14ac:dyDescent="0.35">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x14ac:dyDescent="0.35">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4.7879999999999985</v>
      </c>
      <c r="T471">
        <v>3</v>
      </c>
      <c r="U471">
        <v>0.8</v>
      </c>
      <c r="V471">
        <v>-7.9001999999999999</v>
      </c>
    </row>
    <row r="472" spans="1:22" x14ac:dyDescent="0.35">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26.630399999999998</v>
      </c>
    </row>
    <row r="473" spans="1:22" x14ac:dyDescent="0.35">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3.4091999999999842</v>
      </c>
    </row>
    <row r="474" spans="1:22" x14ac:dyDescent="0.35">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222.66599999999997</v>
      </c>
      <c r="T474">
        <v>2</v>
      </c>
      <c r="U474">
        <v>0.15</v>
      </c>
      <c r="V474">
        <v>10.478399999999979</v>
      </c>
    </row>
    <row r="475" spans="1:22" x14ac:dyDescent="0.35">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703.96800000000007</v>
      </c>
      <c r="T475">
        <v>4</v>
      </c>
      <c r="U475">
        <v>0.2</v>
      </c>
      <c r="V475">
        <v>87.995999999999924</v>
      </c>
    </row>
    <row r="476" spans="1:22" x14ac:dyDescent="0.35">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24.980400000000007</v>
      </c>
    </row>
    <row r="477" spans="1:22" x14ac:dyDescent="0.35">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62.649999999999991</v>
      </c>
      <c r="T477">
        <v>7</v>
      </c>
      <c r="U477">
        <v>0</v>
      </c>
      <c r="V477">
        <v>28.818999999999996</v>
      </c>
    </row>
    <row r="478" spans="1:22" x14ac:dyDescent="0.35">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45.527999999999992</v>
      </c>
    </row>
    <row r="479" spans="1:22" x14ac:dyDescent="0.35">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7.1819999999999951</v>
      </c>
    </row>
    <row r="480" spans="1:22" x14ac:dyDescent="0.35">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5">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5">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5">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1.9088999999999996</v>
      </c>
    </row>
    <row r="484" spans="1:22" x14ac:dyDescent="0.35">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5">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5">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5">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-30.24499999999999</v>
      </c>
    </row>
    <row r="488" spans="1:22" x14ac:dyDescent="0.35">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17.497500000000016</v>
      </c>
    </row>
    <row r="489" spans="1:22" x14ac:dyDescent="0.35">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341.99399999999969</v>
      </c>
    </row>
    <row r="490" spans="1:22" x14ac:dyDescent="0.35">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7.9920000000000009</v>
      </c>
      <c r="T490">
        <v>1</v>
      </c>
      <c r="U490">
        <v>0.2</v>
      </c>
      <c r="V490">
        <v>0.59940000000000015</v>
      </c>
    </row>
    <row r="491" spans="1:22" x14ac:dyDescent="0.35">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63.984000000000009</v>
      </c>
      <c r="T491">
        <v>2</v>
      </c>
      <c r="U491">
        <v>0.2</v>
      </c>
      <c r="V491">
        <v>10.397399999999998</v>
      </c>
    </row>
    <row r="492" spans="1:22" x14ac:dyDescent="0.35">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6.1572000000000031</v>
      </c>
    </row>
    <row r="493" spans="1:22" x14ac:dyDescent="0.35">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8.9829999999999899</v>
      </c>
    </row>
    <row r="494" spans="1:22" x14ac:dyDescent="0.35">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5.0921999999999992</v>
      </c>
    </row>
    <row r="495" spans="1:22" x14ac:dyDescent="0.35">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5">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-94.941000000000017</v>
      </c>
    </row>
    <row r="497" spans="1:22" x14ac:dyDescent="0.35">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5">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119.61600000000001</v>
      </c>
      <c r="T498">
        <v>8</v>
      </c>
      <c r="U498">
        <v>0.2</v>
      </c>
      <c r="V498">
        <v>40.370399999999997</v>
      </c>
    </row>
    <row r="499" spans="1:22" x14ac:dyDescent="0.35">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5">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241.56799999999998</v>
      </c>
      <c r="T500">
        <v>2</v>
      </c>
      <c r="U500">
        <v>0.2</v>
      </c>
      <c r="V500">
        <v>18.11760000000001</v>
      </c>
    </row>
    <row r="501" spans="1:22" x14ac:dyDescent="0.35">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22.868999999999996</v>
      </c>
    </row>
    <row r="502" spans="1:22" x14ac:dyDescent="0.35">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5">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5">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5">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5">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5">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15.920000000000002</v>
      </c>
      <c r="T507">
        <v>5</v>
      </c>
      <c r="U507">
        <v>0.2</v>
      </c>
      <c r="V507">
        <v>5.3729999999999993</v>
      </c>
    </row>
    <row r="508" spans="1:22" x14ac:dyDescent="0.35">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0.73980000000000024</v>
      </c>
    </row>
    <row r="509" spans="1:22" x14ac:dyDescent="0.35">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2.1683999999999997</v>
      </c>
    </row>
    <row r="510" spans="1:22" x14ac:dyDescent="0.35">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11.684999999999999</v>
      </c>
    </row>
    <row r="511" spans="1:22" x14ac:dyDescent="0.35">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5">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126.30000000000001</v>
      </c>
      <c r="T512">
        <v>3</v>
      </c>
      <c r="U512">
        <v>0</v>
      </c>
      <c r="V512">
        <v>40.415999999999997</v>
      </c>
    </row>
    <row r="513" spans="1:22" x14ac:dyDescent="0.35">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12.172799999999999</v>
      </c>
    </row>
    <row r="514" spans="1:22" x14ac:dyDescent="0.35">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7.1519999999999992</v>
      </c>
      <c r="T514">
        <v>3</v>
      </c>
      <c r="U514">
        <v>0.2</v>
      </c>
      <c r="V514">
        <v>0.71520000000000028</v>
      </c>
    </row>
    <row r="515" spans="1:22" x14ac:dyDescent="0.35">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5">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1.7051999999999996</v>
      </c>
    </row>
    <row r="517" spans="1:22" x14ac:dyDescent="0.35">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1379.9769999999999</v>
      </c>
    </row>
    <row r="518" spans="1:22" x14ac:dyDescent="0.35">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51.449999999999996</v>
      </c>
      <c r="T518">
        <v>3</v>
      </c>
      <c r="U518">
        <v>0</v>
      </c>
      <c r="V518">
        <v>13.891499999999999</v>
      </c>
    </row>
    <row r="519" spans="1:22" x14ac:dyDescent="0.35">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5">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56.300999999999988</v>
      </c>
    </row>
    <row r="521" spans="1:22" x14ac:dyDescent="0.35">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5">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-25.91360000000001</v>
      </c>
    </row>
    <row r="523" spans="1:22" x14ac:dyDescent="0.35">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14.111999999999997</v>
      </c>
      <c r="T523">
        <v>9</v>
      </c>
      <c r="U523">
        <v>0.8</v>
      </c>
      <c r="V523">
        <v>-21.167999999999999</v>
      </c>
    </row>
    <row r="524" spans="1:22" x14ac:dyDescent="0.35">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21.097999999999985</v>
      </c>
    </row>
    <row r="525" spans="1:22" x14ac:dyDescent="0.35">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5">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5">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22.200000000000003</v>
      </c>
      <c r="T527">
        <v>5</v>
      </c>
      <c r="U527">
        <v>0</v>
      </c>
      <c r="V527">
        <v>10.434000000000001</v>
      </c>
    </row>
    <row r="528" spans="1:22" x14ac:dyDescent="0.35">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683.95200000000011</v>
      </c>
      <c r="T528">
        <v>3</v>
      </c>
      <c r="U528">
        <v>0.2</v>
      </c>
      <c r="V528">
        <v>42.746999999999986</v>
      </c>
    </row>
    <row r="529" spans="1:22" x14ac:dyDescent="0.35">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5.1407999999999916</v>
      </c>
    </row>
    <row r="530" spans="1:22" x14ac:dyDescent="0.35">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36.336000000000006</v>
      </c>
      <c r="T530">
        <v>3</v>
      </c>
      <c r="U530">
        <v>0.2</v>
      </c>
      <c r="V530">
        <v>-7.2672000000000043</v>
      </c>
    </row>
    <row r="531" spans="1:22" x14ac:dyDescent="0.35">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5">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5">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190.72000000000003</v>
      </c>
      <c r="T533">
        <v>1</v>
      </c>
      <c r="U533">
        <v>0.2</v>
      </c>
      <c r="V533">
        <v>11.919999999999987</v>
      </c>
    </row>
    <row r="534" spans="1:22" x14ac:dyDescent="0.35">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2.3969999999999985</v>
      </c>
    </row>
    <row r="535" spans="1:22" x14ac:dyDescent="0.35">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5">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5">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5">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42.615999999999993</v>
      </c>
      <c r="T538">
        <v>7</v>
      </c>
      <c r="U538">
        <v>0.8</v>
      </c>
      <c r="V538">
        <v>-68.185600000000022</v>
      </c>
    </row>
    <row r="539" spans="1:22" x14ac:dyDescent="0.35">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3.359999999999999</v>
      </c>
    </row>
    <row r="540" spans="1:22" x14ac:dyDescent="0.35">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41.293800000000005</v>
      </c>
    </row>
    <row r="541" spans="1:22" x14ac:dyDescent="0.35">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70.980000000000018</v>
      </c>
    </row>
    <row r="542" spans="1:22" x14ac:dyDescent="0.35">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468.90000000000003</v>
      </c>
      <c r="T542">
        <v>6</v>
      </c>
      <c r="U542">
        <v>0</v>
      </c>
      <c r="V542">
        <v>206.31600000000006</v>
      </c>
    </row>
    <row r="543" spans="1:22" x14ac:dyDescent="0.35">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380.86400000000003</v>
      </c>
      <c r="T543">
        <v>8</v>
      </c>
      <c r="U543">
        <v>0.2</v>
      </c>
      <c r="V543">
        <v>38.086400000000026</v>
      </c>
    </row>
    <row r="544" spans="1:22" x14ac:dyDescent="0.35">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646.77600000000007</v>
      </c>
      <c r="T544">
        <v>9</v>
      </c>
      <c r="U544">
        <v>0.2</v>
      </c>
      <c r="V544">
        <v>-145.52460000000002</v>
      </c>
    </row>
    <row r="545" spans="1:22" x14ac:dyDescent="0.35">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5">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5">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5">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13.931999999999999</v>
      </c>
    </row>
    <row r="549" spans="1:22" x14ac:dyDescent="0.35">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5">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15.641999999999982</v>
      </c>
    </row>
    <row r="551" spans="1:22" x14ac:dyDescent="0.35">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11.363999999999997</v>
      </c>
      <c r="T551">
        <v>3</v>
      </c>
      <c r="U551">
        <v>0.8</v>
      </c>
      <c r="V551">
        <v>-17.045999999999999</v>
      </c>
    </row>
    <row r="552" spans="1:22" x14ac:dyDescent="0.35">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-1.7440000000000015</v>
      </c>
    </row>
    <row r="553" spans="1:22" x14ac:dyDescent="0.35">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5">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34.504000000000005</v>
      </c>
      <c r="T554">
        <v>1</v>
      </c>
      <c r="U554">
        <v>0.2</v>
      </c>
      <c r="V554">
        <v>6.0381999999999998</v>
      </c>
    </row>
    <row r="555" spans="1:22" x14ac:dyDescent="0.35">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5">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310.98720000000003</v>
      </c>
    </row>
    <row r="557" spans="1:22" x14ac:dyDescent="0.35">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19.456000000000003</v>
      </c>
      <c r="T557">
        <v>4</v>
      </c>
      <c r="U557">
        <v>0.2</v>
      </c>
      <c r="V557">
        <v>3.4047999999999981</v>
      </c>
    </row>
    <row r="558" spans="1:22" x14ac:dyDescent="0.35">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5">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-217.04800000000017</v>
      </c>
    </row>
    <row r="560" spans="1:22" x14ac:dyDescent="0.35">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32.400000000000006</v>
      </c>
      <c r="T560">
        <v>5</v>
      </c>
      <c r="U560">
        <v>0</v>
      </c>
      <c r="V560">
        <v>15.552000000000001</v>
      </c>
    </row>
    <row r="561" spans="1:22" x14ac:dyDescent="0.35">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42.599999999999994</v>
      </c>
      <c r="T561">
        <v>3</v>
      </c>
      <c r="U561">
        <v>0</v>
      </c>
      <c r="V561">
        <v>16.614000000000001</v>
      </c>
    </row>
    <row r="562" spans="1:22" x14ac:dyDescent="0.35">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84.056000000000012</v>
      </c>
      <c r="T562">
        <v>7</v>
      </c>
      <c r="U562">
        <v>0.2</v>
      </c>
      <c r="V562">
        <v>27.318199999999983</v>
      </c>
    </row>
    <row r="563" spans="1:22" x14ac:dyDescent="0.35">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1.3000000000000007</v>
      </c>
    </row>
    <row r="564" spans="1:22" x14ac:dyDescent="0.35">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5">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5">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5">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374.37600000000003</v>
      </c>
      <c r="T567">
        <v>3</v>
      </c>
      <c r="U567">
        <v>0.2</v>
      </c>
      <c r="V567">
        <v>46.796999999999983</v>
      </c>
    </row>
    <row r="568" spans="1:22" x14ac:dyDescent="0.35">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5">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81.088000000000008</v>
      </c>
      <c r="T569">
        <v>7</v>
      </c>
      <c r="U569">
        <v>0.2</v>
      </c>
      <c r="V569">
        <v>27.3672</v>
      </c>
    </row>
    <row r="570" spans="1:22" x14ac:dyDescent="0.35">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5">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451.15199999999993</v>
      </c>
      <c r="T571">
        <v>3</v>
      </c>
      <c r="U571">
        <v>0.2</v>
      </c>
      <c r="V571">
        <v>0</v>
      </c>
    </row>
    <row r="572" spans="1:22" x14ac:dyDescent="0.35">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34.775999999999996</v>
      </c>
    </row>
    <row r="573" spans="1:22" x14ac:dyDescent="0.35">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5">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5">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14.850000000000001</v>
      </c>
      <c r="T575">
        <v>3</v>
      </c>
      <c r="U575">
        <v>0</v>
      </c>
      <c r="V575">
        <v>4.0095000000000001</v>
      </c>
    </row>
    <row r="576" spans="1:22" x14ac:dyDescent="0.35">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5">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78.752800000000008</v>
      </c>
    </row>
    <row r="578" spans="1:22" x14ac:dyDescent="0.35">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9.7608000000000015</v>
      </c>
    </row>
    <row r="579" spans="1:22" x14ac:dyDescent="0.35">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2.1899999999999995</v>
      </c>
    </row>
    <row r="580" spans="1:22" x14ac:dyDescent="0.35">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8.7139999999999951</v>
      </c>
    </row>
    <row r="581" spans="1:22" x14ac:dyDescent="0.35">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5">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1.5456000000000003</v>
      </c>
    </row>
    <row r="583" spans="1:22" x14ac:dyDescent="0.35">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470.37600000000009</v>
      </c>
      <c r="T583">
        <v>3</v>
      </c>
      <c r="U583">
        <v>0.2</v>
      </c>
      <c r="V583">
        <v>52.917299999999955</v>
      </c>
    </row>
    <row r="584" spans="1:22" x14ac:dyDescent="0.35">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9.2386000000000053</v>
      </c>
    </row>
    <row r="585" spans="1:22" x14ac:dyDescent="0.35">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3.5045999999999964</v>
      </c>
    </row>
    <row r="586" spans="1:22" x14ac:dyDescent="0.35">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-4.7480999999999973</v>
      </c>
    </row>
    <row r="587" spans="1:22" x14ac:dyDescent="0.35">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30.477599999999981</v>
      </c>
    </row>
    <row r="588" spans="1:22" x14ac:dyDescent="0.35">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4.968599999999995</v>
      </c>
    </row>
    <row r="589" spans="1:22" x14ac:dyDescent="0.35">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5">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-20.136200000000006</v>
      </c>
    </row>
    <row r="591" spans="1:22" x14ac:dyDescent="0.35">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20.736000000000004</v>
      </c>
      <c r="T591">
        <v>4</v>
      </c>
      <c r="U591">
        <v>0.2</v>
      </c>
      <c r="V591">
        <v>7.2576000000000001</v>
      </c>
    </row>
    <row r="592" spans="1:22" x14ac:dyDescent="0.35">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16.821000000000005</v>
      </c>
      <c r="T592">
        <v>3</v>
      </c>
      <c r="U592">
        <v>0.7</v>
      </c>
      <c r="V592">
        <v>-12.896100000000004</v>
      </c>
    </row>
    <row r="593" spans="1:22" x14ac:dyDescent="0.35">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10.368000000000002</v>
      </c>
      <c r="T593">
        <v>2</v>
      </c>
      <c r="U593">
        <v>0.2</v>
      </c>
      <c r="V593">
        <v>3.6288</v>
      </c>
    </row>
    <row r="594" spans="1:22" x14ac:dyDescent="0.35">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1.1679999999999997</v>
      </c>
    </row>
    <row r="595" spans="1:22" x14ac:dyDescent="0.35">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31.200000000000003</v>
      </c>
      <c r="T595">
        <v>3</v>
      </c>
      <c r="U595">
        <v>0.2</v>
      </c>
      <c r="V595">
        <v>9.7499999999999964</v>
      </c>
    </row>
    <row r="596" spans="1:22" x14ac:dyDescent="0.35">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22.074799999999996</v>
      </c>
    </row>
    <row r="597" spans="1:22" x14ac:dyDescent="0.35">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5">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445.96000000000004</v>
      </c>
      <c r="T598">
        <v>5</v>
      </c>
      <c r="U598">
        <v>0.2</v>
      </c>
      <c r="V598">
        <v>55.744999999999948</v>
      </c>
    </row>
    <row r="599" spans="1:22" x14ac:dyDescent="0.35">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91.772800000000018</v>
      </c>
    </row>
    <row r="600" spans="1:22" x14ac:dyDescent="0.35">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1.0178000000000007</v>
      </c>
    </row>
    <row r="601" spans="1:22" x14ac:dyDescent="0.35">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143.98199999999997</v>
      </c>
      <c r="T601">
        <v>3</v>
      </c>
      <c r="U601">
        <v>0.4</v>
      </c>
      <c r="V601">
        <v>-28.796400000000006</v>
      </c>
    </row>
    <row r="602" spans="1:22" x14ac:dyDescent="0.35">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-115.35440000000006</v>
      </c>
    </row>
    <row r="603" spans="1:22" x14ac:dyDescent="0.35">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0.72999999999999954</v>
      </c>
    </row>
    <row r="604" spans="1:22" x14ac:dyDescent="0.35">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17.84699999999998</v>
      </c>
    </row>
    <row r="605" spans="1:22" x14ac:dyDescent="0.35">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5.1407999999999916</v>
      </c>
    </row>
    <row r="606" spans="1:22" x14ac:dyDescent="0.35">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-5.5338000000000012</v>
      </c>
    </row>
    <row r="607" spans="1:22" x14ac:dyDescent="0.35">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43.188000000000009</v>
      </c>
      <c r="T607">
        <v>4</v>
      </c>
      <c r="U607">
        <v>0.7</v>
      </c>
      <c r="V607">
        <v>-31.671199999999999</v>
      </c>
    </row>
    <row r="608" spans="1:22" x14ac:dyDescent="0.35">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47.815200000000004</v>
      </c>
    </row>
    <row r="609" spans="1:22" x14ac:dyDescent="0.35">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5">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5">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5">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x14ac:dyDescent="0.35">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x14ac:dyDescent="0.35">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2.6399999999999997</v>
      </c>
    </row>
    <row r="615" spans="1:22" x14ac:dyDescent="0.35">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-157.93830000000008</v>
      </c>
    </row>
    <row r="616" spans="1:22" x14ac:dyDescent="0.35">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119.93999999999998</v>
      </c>
      <c r="T616">
        <v>10</v>
      </c>
      <c r="U616">
        <v>0.4</v>
      </c>
      <c r="V616">
        <v>15.99199999999999</v>
      </c>
    </row>
    <row r="617" spans="1:22" x14ac:dyDescent="0.35">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3.6480000000000006</v>
      </c>
      <c r="T617">
        <v>2</v>
      </c>
      <c r="U617">
        <v>0.7</v>
      </c>
      <c r="V617">
        <v>-2.7967999999999993</v>
      </c>
    </row>
    <row r="618" spans="1:22" x14ac:dyDescent="0.35">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15.787199999999999</v>
      </c>
    </row>
    <row r="619" spans="1:22" x14ac:dyDescent="0.35">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3.0813999999999995</v>
      </c>
    </row>
    <row r="620" spans="1:22" x14ac:dyDescent="0.35">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33.569999999999986</v>
      </c>
    </row>
    <row r="621" spans="1:22" x14ac:dyDescent="0.35">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10.993899999999996</v>
      </c>
    </row>
    <row r="622" spans="1:22" x14ac:dyDescent="0.35">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27.286199999999994</v>
      </c>
    </row>
    <row r="623" spans="1:22" x14ac:dyDescent="0.35">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8.6899999999999977</v>
      </c>
      <c r="T623">
        <v>5</v>
      </c>
      <c r="U623">
        <v>0.8</v>
      </c>
      <c r="V623">
        <v>-14.773</v>
      </c>
    </row>
    <row r="624" spans="1:22" x14ac:dyDescent="0.35">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87.568399999999968</v>
      </c>
    </row>
    <row r="625" spans="1:22" x14ac:dyDescent="0.35">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5">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5">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46.927799999999984</v>
      </c>
    </row>
    <row r="628" spans="1:22" x14ac:dyDescent="0.35">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12.090399999999999</v>
      </c>
    </row>
    <row r="629" spans="1:22" x14ac:dyDescent="0.35">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5">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5.1434999999999977</v>
      </c>
    </row>
    <row r="631" spans="1:22" x14ac:dyDescent="0.35">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5">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243.38400000000001</v>
      </c>
      <c r="T632">
        <v>3</v>
      </c>
      <c r="U632">
        <v>0.2</v>
      </c>
      <c r="V632">
        <v>-51.719100000000012</v>
      </c>
    </row>
    <row r="633" spans="1:22" x14ac:dyDescent="0.35">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119.80000000000001</v>
      </c>
      <c r="T633">
        <v>5</v>
      </c>
      <c r="U633">
        <v>0.2</v>
      </c>
      <c r="V633">
        <v>29.950000000000003</v>
      </c>
    </row>
    <row r="634" spans="1:22" x14ac:dyDescent="0.35">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30.076800000000006</v>
      </c>
    </row>
    <row r="635" spans="1:22" x14ac:dyDescent="0.35">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17.880000000000003</v>
      </c>
      <c r="T635">
        <v>3</v>
      </c>
      <c r="U635">
        <v>0.2</v>
      </c>
      <c r="V635">
        <v>2.458499999999999</v>
      </c>
    </row>
    <row r="636" spans="1:22" x14ac:dyDescent="0.35">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235.94400000000002</v>
      </c>
      <c r="T636">
        <v>3</v>
      </c>
      <c r="U636">
        <v>0.2</v>
      </c>
      <c r="V636">
        <v>85.529700000000005</v>
      </c>
    </row>
    <row r="637" spans="1:22" x14ac:dyDescent="0.35">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392.93999999999994</v>
      </c>
      <c r="T637">
        <v>3</v>
      </c>
      <c r="U637">
        <v>0</v>
      </c>
      <c r="V637">
        <v>43.223399999999984</v>
      </c>
    </row>
    <row r="638" spans="1:22" x14ac:dyDescent="0.35">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18.882000000000005</v>
      </c>
      <c r="T638">
        <v>3</v>
      </c>
      <c r="U638">
        <v>0.7</v>
      </c>
      <c r="V638">
        <v>-13.846800000000002</v>
      </c>
    </row>
    <row r="639" spans="1:22" x14ac:dyDescent="0.35">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12.232799999999997</v>
      </c>
    </row>
    <row r="640" spans="1:22" x14ac:dyDescent="0.35">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5">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5">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6.0287999999999995</v>
      </c>
    </row>
    <row r="643" spans="1:22" x14ac:dyDescent="0.35">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5">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12.599999999999998</v>
      </c>
    </row>
    <row r="645" spans="1:22" x14ac:dyDescent="0.35">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54.333200000000005</v>
      </c>
    </row>
    <row r="646" spans="1:22" x14ac:dyDescent="0.35">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3.1752000000000002</v>
      </c>
    </row>
    <row r="647" spans="1:22" x14ac:dyDescent="0.35">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56.510999999999996</v>
      </c>
    </row>
    <row r="648" spans="1:22" x14ac:dyDescent="0.35">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x14ac:dyDescent="0.35">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x14ac:dyDescent="0.35">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6.0680000000000014</v>
      </c>
    </row>
    <row r="651" spans="1:22" x14ac:dyDescent="0.35">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22.678200000000018</v>
      </c>
    </row>
    <row r="652" spans="1:22" x14ac:dyDescent="0.35">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31.599999999999966</v>
      </c>
    </row>
    <row r="653" spans="1:22" x14ac:dyDescent="0.35">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178.31799999999998</v>
      </c>
    </row>
    <row r="654" spans="1:22" x14ac:dyDescent="0.35">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45.975399999999993</v>
      </c>
    </row>
    <row r="655" spans="1:22" x14ac:dyDescent="0.35">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10.311999999999998</v>
      </c>
    </row>
    <row r="656" spans="1:22" x14ac:dyDescent="0.35">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8.5163999999999938</v>
      </c>
    </row>
    <row r="657" spans="1:22" x14ac:dyDescent="0.35">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3.3180000000000005</v>
      </c>
      <c r="T657">
        <v>2</v>
      </c>
      <c r="U657">
        <v>0.7</v>
      </c>
      <c r="V657">
        <v>-2.6543999999999999</v>
      </c>
    </row>
    <row r="658" spans="1:22" x14ac:dyDescent="0.35">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45.322199999999995</v>
      </c>
    </row>
    <row r="659" spans="1:22" x14ac:dyDescent="0.35">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-50.098000000000013</v>
      </c>
    </row>
    <row r="660" spans="1:22" x14ac:dyDescent="0.35">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2.3079999999999994</v>
      </c>
      <c r="T660">
        <v>2</v>
      </c>
      <c r="U660">
        <v>0.8</v>
      </c>
      <c r="V660">
        <v>-3.4619999999999997</v>
      </c>
    </row>
    <row r="661" spans="1:22" x14ac:dyDescent="0.35">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124.92899999999986</v>
      </c>
    </row>
    <row r="662" spans="1:22" x14ac:dyDescent="0.35">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-135.7650000000001</v>
      </c>
    </row>
    <row r="663" spans="1:22" x14ac:dyDescent="0.35">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918.78499999999985</v>
      </c>
      <c r="T663">
        <v>5</v>
      </c>
      <c r="U663">
        <v>0.3</v>
      </c>
      <c r="V663">
        <v>-118.12950000000006</v>
      </c>
    </row>
    <row r="664" spans="1:22" x14ac:dyDescent="0.35">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2.7239999999999993</v>
      </c>
      <c r="T664">
        <v>3</v>
      </c>
      <c r="U664">
        <v>0.8</v>
      </c>
      <c r="V664">
        <v>-4.2222000000000008</v>
      </c>
    </row>
    <row r="665" spans="1:22" x14ac:dyDescent="0.35">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18.397999999999968</v>
      </c>
    </row>
    <row r="666" spans="1:22" x14ac:dyDescent="0.35">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5">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2.0789999999999997</v>
      </c>
    </row>
    <row r="668" spans="1:22" x14ac:dyDescent="0.35">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28.706399999999991</v>
      </c>
    </row>
    <row r="669" spans="1:22" x14ac:dyDescent="0.35">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5">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5">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23.976000000000003</v>
      </c>
      <c r="T671">
        <v>3</v>
      </c>
      <c r="U671">
        <v>0.6</v>
      </c>
      <c r="V671">
        <v>-14.385599999999997</v>
      </c>
    </row>
    <row r="672" spans="1:22" x14ac:dyDescent="0.35">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-71.890500000000017</v>
      </c>
    </row>
    <row r="673" spans="1:22" x14ac:dyDescent="0.35">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11.359999999999998</v>
      </c>
    </row>
    <row r="674" spans="1:22" x14ac:dyDescent="0.35">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5">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5">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17.504999999999995</v>
      </c>
    </row>
    <row r="677" spans="1:22" x14ac:dyDescent="0.35">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99.390000000000015</v>
      </c>
      <c r="T677">
        <v>3</v>
      </c>
      <c r="U677">
        <v>0</v>
      </c>
      <c r="V677">
        <v>40.749900000000004</v>
      </c>
    </row>
    <row r="678" spans="1:22" x14ac:dyDescent="0.35">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2.6879999999999997</v>
      </c>
      <c r="T678">
        <v>3</v>
      </c>
      <c r="U678">
        <v>0.8</v>
      </c>
      <c r="V678">
        <v>-7.3920000000000021</v>
      </c>
    </row>
    <row r="679" spans="1:22" x14ac:dyDescent="0.35">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27.816000000000003</v>
      </c>
      <c r="T679">
        <v>3</v>
      </c>
      <c r="U679">
        <v>0.2</v>
      </c>
      <c r="V679">
        <v>4.5200999999999958</v>
      </c>
    </row>
    <row r="680" spans="1:22" x14ac:dyDescent="0.35">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-41.261999999999972</v>
      </c>
    </row>
    <row r="681" spans="1:22" x14ac:dyDescent="0.35">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182.99399999999997</v>
      </c>
      <c r="T681">
        <v>3</v>
      </c>
      <c r="U681">
        <v>0.8</v>
      </c>
      <c r="V681">
        <v>-320.23950000000013</v>
      </c>
    </row>
    <row r="682" spans="1:22" x14ac:dyDescent="0.35">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14.352000000000002</v>
      </c>
      <c r="T682">
        <v>3</v>
      </c>
      <c r="U682">
        <v>0.2</v>
      </c>
      <c r="V682">
        <v>4.6643999999999988</v>
      </c>
    </row>
    <row r="683" spans="1:22" x14ac:dyDescent="0.35">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2.598399999999998</v>
      </c>
    </row>
    <row r="684" spans="1:22" x14ac:dyDescent="0.35">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5">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-3839.9903999999988</v>
      </c>
    </row>
    <row r="686" spans="1:22" x14ac:dyDescent="0.35">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167.44000000000003</v>
      </c>
      <c r="T686">
        <v>2</v>
      </c>
      <c r="U686">
        <v>0.2</v>
      </c>
      <c r="V686">
        <v>14.650999999999989</v>
      </c>
    </row>
    <row r="687" spans="1:22" x14ac:dyDescent="0.35">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5">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6.8713999999999995</v>
      </c>
    </row>
    <row r="689" spans="1:22" x14ac:dyDescent="0.35">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5">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4.7995999999999768</v>
      </c>
    </row>
    <row r="691" spans="1:22" x14ac:dyDescent="0.35">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14.561400000000006</v>
      </c>
    </row>
    <row r="692" spans="1:22" x14ac:dyDescent="0.35">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5">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36.839999999999996</v>
      </c>
      <c r="T693">
        <v>3</v>
      </c>
      <c r="U693">
        <v>0</v>
      </c>
      <c r="V693">
        <v>10.315199999999999</v>
      </c>
    </row>
    <row r="694" spans="1:22" x14ac:dyDescent="0.35">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24.936000000000007</v>
      </c>
    </row>
    <row r="695" spans="1:22" x14ac:dyDescent="0.35">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5">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5">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5">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5">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5">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5">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5">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5">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15.072000000000003</v>
      </c>
      <c r="T703">
        <v>3</v>
      </c>
      <c r="U703">
        <v>0.2</v>
      </c>
      <c r="V703">
        <v>4.1448</v>
      </c>
    </row>
    <row r="704" spans="1:22" x14ac:dyDescent="0.35">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35.679599999999979</v>
      </c>
    </row>
    <row r="705" spans="1:22" x14ac:dyDescent="0.35">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369.91200000000003</v>
      </c>
      <c r="T705">
        <v>3</v>
      </c>
      <c r="U705">
        <v>0.2</v>
      </c>
      <c r="V705">
        <v>-13.871700000000047</v>
      </c>
    </row>
    <row r="706" spans="1:22" x14ac:dyDescent="0.35">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10.368000000000002</v>
      </c>
      <c r="T706">
        <v>2</v>
      </c>
      <c r="U706">
        <v>0.2</v>
      </c>
      <c r="V706">
        <v>3.6288</v>
      </c>
    </row>
    <row r="707" spans="1:22" x14ac:dyDescent="0.35">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18.769499999999987</v>
      </c>
    </row>
    <row r="708" spans="1:22" x14ac:dyDescent="0.35">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15.216000000000001</v>
      </c>
      <c r="T708">
        <v>1</v>
      </c>
      <c r="U708">
        <v>0.2</v>
      </c>
      <c r="V708">
        <v>2.2823999999999991</v>
      </c>
    </row>
    <row r="709" spans="1:22" x14ac:dyDescent="0.35">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52.78240000000001</v>
      </c>
    </row>
    <row r="710" spans="1:22" x14ac:dyDescent="0.35">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-110.49000000000007</v>
      </c>
    </row>
    <row r="711" spans="1:22" x14ac:dyDescent="0.35">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15.767999999999997</v>
      </c>
    </row>
    <row r="712" spans="1:22" x14ac:dyDescent="0.35">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26.630399999999998</v>
      </c>
    </row>
    <row r="713" spans="1:22" x14ac:dyDescent="0.35">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5">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5">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5">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5">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6.9719999999999995</v>
      </c>
    </row>
    <row r="718" spans="1:22" x14ac:dyDescent="0.35">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3.0813999999999995</v>
      </c>
    </row>
    <row r="719" spans="1:22" x14ac:dyDescent="0.35">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103.05599999999998</v>
      </c>
      <c r="T719">
        <v>3</v>
      </c>
      <c r="U719">
        <v>0.2</v>
      </c>
      <c r="V719">
        <v>24.475800000000007</v>
      </c>
    </row>
    <row r="720" spans="1:22" x14ac:dyDescent="0.35">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59.808000000000007</v>
      </c>
      <c r="T720">
        <v>3</v>
      </c>
      <c r="U720">
        <v>0.2</v>
      </c>
      <c r="V720">
        <v>19.4376</v>
      </c>
    </row>
    <row r="721" spans="1:22" x14ac:dyDescent="0.35">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73.320000000000007</v>
      </c>
      <c r="T721">
        <v>6</v>
      </c>
      <c r="U721">
        <v>0</v>
      </c>
      <c r="V721">
        <v>21.995999999999992</v>
      </c>
    </row>
    <row r="722" spans="1:22" x14ac:dyDescent="0.35">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5">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231.41160000000002</v>
      </c>
    </row>
    <row r="724" spans="1:22" x14ac:dyDescent="0.35">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80.019899999999993</v>
      </c>
    </row>
    <row r="725" spans="1:22" x14ac:dyDescent="0.35">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21.112000000000002</v>
      </c>
    </row>
    <row r="726" spans="1:22" x14ac:dyDescent="0.35">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5">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5">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5.5992000000000015</v>
      </c>
    </row>
    <row r="729" spans="1:22" x14ac:dyDescent="0.35">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5">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-153.34560000000005</v>
      </c>
    </row>
    <row r="731" spans="1:22" x14ac:dyDescent="0.35">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10.088999999999999</v>
      </c>
    </row>
    <row r="732" spans="1:22" x14ac:dyDescent="0.35">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102.49980000000001</v>
      </c>
    </row>
    <row r="733" spans="1:22" x14ac:dyDescent="0.35">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5">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9.7175999999999902</v>
      </c>
    </row>
    <row r="735" spans="1:22" x14ac:dyDescent="0.35">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86.385600000000011</v>
      </c>
    </row>
    <row r="736" spans="1:22" x14ac:dyDescent="0.35">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5">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27.936000000000003</v>
      </c>
      <c r="T737">
        <v>4</v>
      </c>
      <c r="U737">
        <v>0.2</v>
      </c>
      <c r="V737">
        <v>9.4283999999999963</v>
      </c>
    </row>
    <row r="738" spans="1:22" x14ac:dyDescent="0.35">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5">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5">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8.4965999999999937</v>
      </c>
    </row>
    <row r="741" spans="1:22" x14ac:dyDescent="0.35">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4.2716999999999992</v>
      </c>
    </row>
    <row r="742" spans="1:22" x14ac:dyDescent="0.35">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-64.774800000000013</v>
      </c>
    </row>
    <row r="743" spans="1:22" x14ac:dyDescent="0.35">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3.5399999999999991</v>
      </c>
      <c r="T743">
        <v>2</v>
      </c>
      <c r="U743">
        <v>0.8</v>
      </c>
      <c r="V743">
        <v>-5.4870000000000001</v>
      </c>
    </row>
    <row r="744" spans="1:22" x14ac:dyDescent="0.35">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51.52000000000001</v>
      </c>
      <c r="T744">
        <v>5</v>
      </c>
      <c r="U744">
        <v>0.2</v>
      </c>
      <c r="V744">
        <v>-10.948000000000002</v>
      </c>
    </row>
    <row r="745" spans="1:22" x14ac:dyDescent="0.35">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3.5280000000000005</v>
      </c>
      <c r="T745">
        <v>1</v>
      </c>
      <c r="U745">
        <v>0.2</v>
      </c>
      <c r="V745">
        <v>1.1465999999999998</v>
      </c>
    </row>
    <row r="746" spans="1:22" x14ac:dyDescent="0.35">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4.6240000000000006</v>
      </c>
      <c r="T746">
        <v>1</v>
      </c>
      <c r="U746">
        <v>0.2</v>
      </c>
      <c r="V746">
        <v>1.6762000000000001</v>
      </c>
    </row>
    <row r="747" spans="1:22" x14ac:dyDescent="0.35">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6.2063999999999897</v>
      </c>
    </row>
    <row r="748" spans="1:22" x14ac:dyDescent="0.35">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5">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5">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0.89939999999999909</v>
      </c>
    </row>
    <row r="751" spans="1:22" x14ac:dyDescent="0.35">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58.050000000000004</v>
      </c>
      <c r="T751">
        <v>3</v>
      </c>
      <c r="U751">
        <v>0</v>
      </c>
      <c r="V751">
        <v>26.702999999999999</v>
      </c>
    </row>
    <row r="752" spans="1:22" x14ac:dyDescent="0.35">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5">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56.980000000000004</v>
      </c>
      <c r="T753">
        <v>7</v>
      </c>
      <c r="U753">
        <v>0</v>
      </c>
      <c r="V753">
        <v>22.792000000000002</v>
      </c>
    </row>
    <row r="754" spans="1:22" x14ac:dyDescent="0.35">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5">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374.99249999999995</v>
      </c>
    </row>
    <row r="756" spans="1:22" x14ac:dyDescent="0.35">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5">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5">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6.8767999999999994</v>
      </c>
    </row>
    <row r="759" spans="1:22" x14ac:dyDescent="0.35">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5">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4.2665999999999986</v>
      </c>
    </row>
    <row r="761" spans="1:22" x14ac:dyDescent="0.35">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10.223999999999998</v>
      </c>
    </row>
    <row r="762" spans="1:22" x14ac:dyDescent="0.35">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58.320000000000007</v>
      </c>
      <c r="T762">
        <v>9</v>
      </c>
      <c r="U762">
        <v>0</v>
      </c>
      <c r="V762">
        <v>27.993600000000001</v>
      </c>
    </row>
    <row r="763" spans="1:22" x14ac:dyDescent="0.35">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5">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-26.995499999999993</v>
      </c>
    </row>
    <row r="765" spans="1:22" x14ac:dyDescent="0.35">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5.3391999999999991</v>
      </c>
    </row>
    <row r="766" spans="1:22" x14ac:dyDescent="0.35">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5">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5">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2.7071999999999994</v>
      </c>
    </row>
    <row r="769" spans="1:22" x14ac:dyDescent="0.35">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34.354799999999955</v>
      </c>
    </row>
    <row r="770" spans="1:22" x14ac:dyDescent="0.35">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310.88000000000005</v>
      </c>
      <c r="T770">
        <v>2</v>
      </c>
      <c r="U770">
        <v>0.2</v>
      </c>
      <c r="V770">
        <v>23.315999999999988</v>
      </c>
    </row>
    <row r="771" spans="1:22" x14ac:dyDescent="0.35">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179.74880000000002</v>
      </c>
    </row>
    <row r="772" spans="1:22" x14ac:dyDescent="0.35">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5">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5">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5">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5">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5">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34.580000000000005</v>
      </c>
      <c r="T777">
        <v>7</v>
      </c>
      <c r="U777">
        <v>0</v>
      </c>
      <c r="V777">
        <v>14.523600000000002</v>
      </c>
    </row>
    <row r="778" spans="1:22" x14ac:dyDescent="0.35">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3.6854999999999958</v>
      </c>
    </row>
    <row r="779" spans="1:22" x14ac:dyDescent="0.35">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5">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28.171799999999998</v>
      </c>
    </row>
    <row r="781" spans="1:22" x14ac:dyDescent="0.35">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5">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1.9259999999999997</v>
      </c>
    </row>
    <row r="783" spans="1:22" x14ac:dyDescent="0.35">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-22.448999999999991</v>
      </c>
    </row>
    <row r="784" spans="1:22" x14ac:dyDescent="0.35">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-2.6999999999999993</v>
      </c>
    </row>
    <row r="785" spans="1:22" x14ac:dyDescent="0.35">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5">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0.59979999999999656</v>
      </c>
    </row>
    <row r="787" spans="1:22" x14ac:dyDescent="0.35">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87.744299999999981</v>
      </c>
    </row>
    <row r="788" spans="1:22" x14ac:dyDescent="0.35">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5">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348.92800000000005</v>
      </c>
      <c r="T789">
        <v>2</v>
      </c>
      <c r="U789">
        <v>0.2</v>
      </c>
      <c r="V789">
        <v>34.89279999999998</v>
      </c>
    </row>
    <row r="790" spans="1:22" x14ac:dyDescent="0.35">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5">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4.1634000000000011</v>
      </c>
    </row>
    <row r="792" spans="1:22" x14ac:dyDescent="0.35">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5">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79.905599999999993</v>
      </c>
    </row>
    <row r="794" spans="1:22" x14ac:dyDescent="0.35">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5">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5">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5">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5">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5">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6.2208000000000006</v>
      </c>
    </row>
    <row r="800" spans="1:22" x14ac:dyDescent="0.35">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21.560000000000002</v>
      </c>
      <c r="T800">
        <v>7</v>
      </c>
      <c r="U800">
        <v>0</v>
      </c>
      <c r="V800">
        <v>10.348799999999999</v>
      </c>
    </row>
    <row r="801" spans="1:22" x14ac:dyDescent="0.35">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17.745000000000019</v>
      </c>
    </row>
    <row r="802" spans="1:22" x14ac:dyDescent="0.35">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7.3358999999999988</v>
      </c>
    </row>
    <row r="803" spans="1:22" x14ac:dyDescent="0.35">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18.897199999999991</v>
      </c>
    </row>
    <row r="804" spans="1:22" x14ac:dyDescent="0.35">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99.48960000000001</v>
      </c>
    </row>
    <row r="805" spans="1:22" x14ac:dyDescent="0.35">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6.2208000000000006</v>
      </c>
    </row>
    <row r="806" spans="1:22" x14ac:dyDescent="0.35">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6.2151999999999994</v>
      </c>
    </row>
    <row r="807" spans="1:22" x14ac:dyDescent="0.35">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4.3176000000000005</v>
      </c>
    </row>
    <row r="808" spans="1:22" x14ac:dyDescent="0.35">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247.99599999999981</v>
      </c>
    </row>
    <row r="809" spans="1:22" x14ac:dyDescent="0.35">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5">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5">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5">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5">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62.036799999999971</v>
      </c>
    </row>
    <row r="814" spans="1:22" x14ac:dyDescent="0.35">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2.5779999999999994</v>
      </c>
    </row>
    <row r="815" spans="1:22" x14ac:dyDescent="0.35">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6.2151999999999994</v>
      </c>
    </row>
    <row r="816" spans="1:22" x14ac:dyDescent="0.35">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5">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24.883200000000002</v>
      </c>
    </row>
    <row r="818" spans="1:22" x14ac:dyDescent="0.35">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1.8703999999999998</v>
      </c>
    </row>
    <row r="819" spans="1:22" x14ac:dyDescent="0.35">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41.472000000000008</v>
      </c>
      <c r="T819">
        <v>8</v>
      </c>
      <c r="U819">
        <v>0.2</v>
      </c>
      <c r="V819">
        <v>14.5152</v>
      </c>
    </row>
    <row r="820" spans="1:22" x14ac:dyDescent="0.35">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3.168000000000001</v>
      </c>
      <c r="T820">
        <v>3</v>
      </c>
      <c r="U820">
        <v>0.7</v>
      </c>
      <c r="V820">
        <v>-2.4287999999999998</v>
      </c>
    </row>
    <row r="821" spans="1:22" x14ac:dyDescent="0.35">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5">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31.086000000000006</v>
      </c>
      <c r="T822">
        <v>3</v>
      </c>
      <c r="U822">
        <v>0.7</v>
      </c>
      <c r="V822">
        <v>-22.796399999999991</v>
      </c>
    </row>
    <row r="823" spans="1:22" x14ac:dyDescent="0.35">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117.43199999999999</v>
      </c>
    </row>
    <row r="824" spans="1:22" x14ac:dyDescent="0.35">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239.96999999999997</v>
      </c>
      <c r="T824">
        <v>3</v>
      </c>
      <c r="U824">
        <v>0</v>
      </c>
      <c r="V824">
        <v>71.990999999999985</v>
      </c>
    </row>
    <row r="825" spans="1:22" x14ac:dyDescent="0.35">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5">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4.0679999999999978</v>
      </c>
    </row>
    <row r="827" spans="1:22" x14ac:dyDescent="0.35">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40.31280000000001</v>
      </c>
    </row>
    <row r="828" spans="1:22" x14ac:dyDescent="0.35">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5">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10.799599999999998</v>
      </c>
    </row>
    <row r="830" spans="1:22" x14ac:dyDescent="0.35">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5">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90.587999999999965</v>
      </c>
    </row>
    <row r="832" spans="1:22" x14ac:dyDescent="0.35">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50.584800000000008</v>
      </c>
    </row>
    <row r="833" spans="1:22" x14ac:dyDescent="0.35">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51.834599999999995</v>
      </c>
    </row>
    <row r="834" spans="1:22" x14ac:dyDescent="0.35">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17.157400000000003</v>
      </c>
    </row>
    <row r="835" spans="1:22" x14ac:dyDescent="0.35">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2.6411999999999995</v>
      </c>
    </row>
    <row r="836" spans="1:22" x14ac:dyDescent="0.35">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5">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-111.49950000000007</v>
      </c>
    </row>
    <row r="838" spans="1:22" x14ac:dyDescent="0.35">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51.183999999999983</v>
      </c>
      <c r="T838">
        <v>4</v>
      </c>
      <c r="U838">
        <v>0.8</v>
      </c>
      <c r="V838">
        <v>-79.335199999999986</v>
      </c>
    </row>
    <row r="839" spans="1:22" x14ac:dyDescent="0.35">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9.6640000000000015</v>
      </c>
      <c r="T839">
        <v>2</v>
      </c>
      <c r="U839">
        <v>0.2</v>
      </c>
      <c r="V839">
        <v>3.2615999999999996</v>
      </c>
    </row>
    <row r="840" spans="1:22" x14ac:dyDescent="0.35">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5">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60.449999999999996</v>
      </c>
      <c r="T841">
        <v>3</v>
      </c>
      <c r="U841">
        <v>0</v>
      </c>
      <c r="V841">
        <v>16.3215</v>
      </c>
    </row>
    <row r="842" spans="1:22" x14ac:dyDescent="0.35">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3.3407999999999998</v>
      </c>
    </row>
    <row r="843" spans="1:22" x14ac:dyDescent="0.35">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9.3024000000000058</v>
      </c>
    </row>
    <row r="844" spans="1:22" x14ac:dyDescent="0.35">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11.699999999999996</v>
      </c>
    </row>
    <row r="845" spans="1:22" x14ac:dyDescent="0.35">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8.767199999999999</v>
      </c>
    </row>
    <row r="846" spans="1:22" x14ac:dyDescent="0.35">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3.2943999999999996</v>
      </c>
    </row>
    <row r="847" spans="1:22" x14ac:dyDescent="0.35">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6.8713999999999995</v>
      </c>
    </row>
    <row r="848" spans="1:22" x14ac:dyDescent="0.35">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23.441600000000005</v>
      </c>
    </row>
    <row r="849" spans="1:22" x14ac:dyDescent="0.35">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77.743800000000022</v>
      </c>
    </row>
    <row r="850" spans="1:22" x14ac:dyDescent="0.35">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8.5567999999999991</v>
      </c>
    </row>
    <row r="851" spans="1:22" x14ac:dyDescent="0.35">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49.604800000000012</v>
      </c>
    </row>
    <row r="852" spans="1:22" x14ac:dyDescent="0.35">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1.3416000000000001</v>
      </c>
    </row>
    <row r="853" spans="1:22" x14ac:dyDescent="0.35">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5">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50.187599999999996</v>
      </c>
    </row>
    <row r="855" spans="1:22" x14ac:dyDescent="0.35">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14.671799999999998</v>
      </c>
    </row>
    <row r="856" spans="1:22" x14ac:dyDescent="0.35">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9.7175999999999902</v>
      </c>
    </row>
    <row r="857" spans="1:22" x14ac:dyDescent="0.35">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5">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102.30000000000001</v>
      </c>
      <c r="T858">
        <v>10</v>
      </c>
      <c r="U858">
        <v>0</v>
      </c>
      <c r="V858">
        <v>26.598000000000006</v>
      </c>
    </row>
    <row r="859" spans="1:22" x14ac:dyDescent="0.35">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5.7672000000000008</v>
      </c>
    </row>
    <row r="860" spans="1:22" x14ac:dyDescent="0.35">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3.5766999999999998</v>
      </c>
    </row>
    <row r="861" spans="1:22" x14ac:dyDescent="0.35">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5">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0.14719999999999978</v>
      </c>
    </row>
    <row r="863" spans="1:22" x14ac:dyDescent="0.35">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5">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5">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0.59039999999999915</v>
      </c>
    </row>
    <row r="866" spans="1:22" x14ac:dyDescent="0.35">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59.184000000000005</v>
      </c>
      <c r="T866">
        <v>2</v>
      </c>
      <c r="U866">
        <v>0.2</v>
      </c>
      <c r="V866">
        <v>5.1786000000000012</v>
      </c>
    </row>
    <row r="867" spans="1:22" x14ac:dyDescent="0.35">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5">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5">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15.936000000000002</v>
      </c>
      <c r="T869">
        <v>4</v>
      </c>
      <c r="U869">
        <v>0.2</v>
      </c>
      <c r="V869">
        <v>5.1791999999999998</v>
      </c>
    </row>
    <row r="870" spans="1:22" x14ac:dyDescent="0.35">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44.910000000000011</v>
      </c>
      <c r="T870">
        <v>6</v>
      </c>
      <c r="U870">
        <v>0.7</v>
      </c>
      <c r="V870">
        <v>-35.927999999999997</v>
      </c>
    </row>
    <row r="871" spans="1:22" x14ac:dyDescent="0.35">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1141.4700000000003</v>
      </c>
      <c r="T871">
        <v>5</v>
      </c>
      <c r="U871">
        <v>0.7</v>
      </c>
      <c r="V871">
        <v>-760.98000000000025</v>
      </c>
    </row>
    <row r="872" spans="1:22" x14ac:dyDescent="0.35">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280.78200000000004</v>
      </c>
      <c r="T872">
        <v>3</v>
      </c>
      <c r="U872">
        <v>0.4</v>
      </c>
      <c r="V872">
        <v>-46.797000000000025</v>
      </c>
    </row>
    <row r="873" spans="1:22" x14ac:dyDescent="0.35">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5">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5.2255999999999991</v>
      </c>
    </row>
    <row r="875" spans="1:22" x14ac:dyDescent="0.35">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5">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192.16000000000003</v>
      </c>
      <c r="T876">
        <v>5</v>
      </c>
      <c r="U876">
        <v>0.2</v>
      </c>
      <c r="V876">
        <v>67.255999999999986</v>
      </c>
    </row>
    <row r="877" spans="1:22" x14ac:dyDescent="0.35">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322.59000000000003</v>
      </c>
      <c r="T877">
        <v>3</v>
      </c>
      <c r="U877">
        <v>0</v>
      </c>
      <c r="V877">
        <v>64.518000000000001</v>
      </c>
    </row>
    <row r="878" spans="1:22" x14ac:dyDescent="0.35">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13.195600000000002</v>
      </c>
    </row>
    <row r="879" spans="1:22" x14ac:dyDescent="0.35">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371.96999999999997</v>
      </c>
      <c r="T879">
        <v>3</v>
      </c>
      <c r="U879">
        <v>0</v>
      </c>
      <c r="V879">
        <v>66.954599999999971</v>
      </c>
    </row>
    <row r="880" spans="1:22" x14ac:dyDescent="0.35">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5.8920000000000012</v>
      </c>
      <c r="T880">
        <v>4</v>
      </c>
      <c r="U880">
        <v>0.7</v>
      </c>
      <c r="V880">
        <v>-4.1243999999999996</v>
      </c>
    </row>
    <row r="881" spans="1:22" x14ac:dyDescent="0.35">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68.472000000000008</v>
      </c>
      <c r="T881">
        <v>3</v>
      </c>
      <c r="U881">
        <v>0.2</v>
      </c>
      <c r="V881">
        <v>23.109299999999998</v>
      </c>
    </row>
    <row r="882" spans="1:22" x14ac:dyDescent="0.35">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1242.8999999999999</v>
      </c>
      <c r="T882">
        <v>5</v>
      </c>
      <c r="U882">
        <v>0.1</v>
      </c>
      <c r="V882">
        <v>262.38999999999987</v>
      </c>
    </row>
    <row r="883" spans="1:22" x14ac:dyDescent="0.35">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8.3268000000000022</v>
      </c>
    </row>
    <row r="884" spans="1:22" x14ac:dyDescent="0.35">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5.9312000000000014</v>
      </c>
    </row>
    <row r="885" spans="1:22" x14ac:dyDescent="0.35">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31.400000000000002</v>
      </c>
      <c r="T885">
        <v>5</v>
      </c>
      <c r="U885">
        <v>0</v>
      </c>
      <c r="V885">
        <v>10.047999999999998</v>
      </c>
    </row>
    <row r="886" spans="1:22" x14ac:dyDescent="0.35">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v>
      </c>
    </row>
    <row r="887" spans="1:22" x14ac:dyDescent="0.35">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13.943999999999999</v>
      </c>
      <c r="T887">
        <v>3</v>
      </c>
      <c r="U887">
        <v>0.2</v>
      </c>
      <c r="V887">
        <v>4.5317999999999996</v>
      </c>
    </row>
    <row r="888" spans="1:22" x14ac:dyDescent="0.35">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1.6751999999999967</v>
      </c>
    </row>
    <row r="889" spans="1:22" x14ac:dyDescent="0.35">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18.453400000000002</v>
      </c>
    </row>
    <row r="890" spans="1:22" x14ac:dyDescent="0.35">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5">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14.994999999999994</v>
      </c>
    </row>
    <row r="892" spans="1:22" x14ac:dyDescent="0.35">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18.600599999999996</v>
      </c>
    </row>
    <row r="893" spans="1:22" x14ac:dyDescent="0.35">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2.0429999999999997</v>
      </c>
    </row>
    <row r="894" spans="1:22" x14ac:dyDescent="0.35">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5.4127999999999989</v>
      </c>
    </row>
    <row r="895" spans="1:22" x14ac:dyDescent="0.35">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135.98000000000002</v>
      </c>
    </row>
    <row r="896" spans="1:22" x14ac:dyDescent="0.35">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155.82000000000002</v>
      </c>
      <c r="T896">
        <v>7</v>
      </c>
      <c r="U896">
        <v>0</v>
      </c>
      <c r="V896">
        <v>42.071400000000011</v>
      </c>
    </row>
    <row r="897" spans="1:22" x14ac:dyDescent="0.35">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70.00800000000001</v>
      </c>
      <c r="T897">
        <v>3</v>
      </c>
      <c r="U897">
        <v>0.2</v>
      </c>
      <c r="V897">
        <v>24.502800000000001</v>
      </c>
    </row>
    <row r="898" spans="1:22" x14ac:dyDescent="0.35">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5.0855999999999986</v>
      </c>
    </row>
    <row r="899" spans="1:22" x14ac:dyDescent="0.35">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103.60000000000001</v>
      </c>
      <c r="T899">
        <v>7</v>
      </c>
      <c r="U899">
        <v>0</v>
      </c>
      <c r="V899">
        <v>51.800000000000004</v>
      </c>
    </row>
    <row r="900" spans="1:22" x14ac:dyDescent="0.35">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5">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8.9040000000000017</v>
      </c>
      <c r="T901">
        <v>2</v>
      </c>
      <c r="U901">
        <v>0.7</v>
      </c>
      <c r="V901">
        <v>-6.5296000000000003</v>
      </c>
    </row>
    <row r="902" spans="1:22" x14ac:dyDescent="0.35">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10.440000000000001</v>
      </c>
      <c r="T902">
        <v>5</v>
      </c>
      <c r="U902">
        <v>0.2</v>
      </c>
      <c r="V902">
        <v>3.3929999999999989</v>
      </c>
    </row>
    <row r="903" spans="1:22" x14ac:dyDescent="0.35">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-32.088000000000008</v>
      </c>
    </row>
    <row r="904" spans="1:22" x14ac:dyDescent="0.35">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323.97600000000006</v>
      </c>
      <c r="T904">
        <v>3</v>
      </c>
      <c r="U904">
        <v>0.2</v>
      </c>
      <c r="V904">
        <v>20.248499999999993</v>
      </c>
    </row>
    <row r="905" spans="1:22" x14ac:dyDescent="0.35">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5">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2.598399999999998</v>
      </c>
    </row>
    <row r="907" spans="1:22" x14ac:dyDescent="0.35">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6.2208000000000006</v>
      </c>
    </row>
    <row r="908" spans="1:22" x14ac:dyDescent="0.35">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12.117599999999968</v>
      </c>
    </row>
    <row r="909" spans="1:22" x14ac:dyDescent="0.35">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2.7278999999999964</v>
      </c>
    </row>
    <row r="910" spans="1:22" x14ac:dyDescent="0.35">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52.775999999999996</v>
      </c>
      <c r="T910">
        <v>3</v>
      </c>
      <c r="U910">
        <v>0.2</v>
      </c>
      <c r="V910">
        <v>19.791</v>
      </c>
    </row>
    <row r="911" spans="1:22" x14ac:dyDescent="0.35">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5">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1928.7800000000002</v>
      </c>
      <c r="T912">
        <v>7</v>
      </c>
      <c r="U912">
        <v>0</v>
      </c>
      <c r="V912">
        <v>829.37540000000024</v>
      </c>
    </row>
    <row r="913" spans="1:22" x14ac:dyDescent="0.35">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81.047399999999982</v>
      </c>
    </row>
    <row r="914" spans="1:22" x14ac:dyDescent="0.35">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22.200000000000003</v>
      </c>
      <c r="T914">
        <v>6</v>
      </c>
      <c r="U914">
        <v>0</v>
      </c>
      <c r="V914">
        <v>9.1020000000000021</v>
      </c>
    </row>
    <row r="915" spans="1:22" x14ac:dyDescent="0.35">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5">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143.73000000000002</v>
      </c>
      <c r="T916">
        <v>9</v>
      </c>
      <c r="U916">
        <v>0</v>
      </c>
      <c r="V916">
        <v>56.054700000000011</v>
      </c>
    </row>
    <row r="917" spans="1:22" x14ac:dyDescent="0.35">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-18.556200000000018</v>
      </c>
    </row>
    <row r="918" spans="1:22" x14ac:dyDescent="0.35">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-56.995999999999981</v>
      </c>
    </row>
    <row r="919" spans="1:22" x14ac:dyDescent="0.35">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8.5679999999999978</v>
      </c>
      <c r="T919">
        <v>3</v>
      </c>
      <c r="U919">
        <v>0.8</v>
      </c>
      <c r="V919">
        <v>-14.5656</v>
      </c>
    </row>
    <row r="920" spans="1:22" x14ac:dyDescent="0.35">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50.40629999999998</v>
      </c>
    </row>
    <row r="921" spans="1:22" x14ac:dyDescent="0.35">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12.991999999999999</v>
      </c>
      <c r="T921">
        <v>1</v>
      </c>
      <c r="U921">
        <v>0.2</v>
      </c>
      <c r="V921">
        <v>-0.81199999999999983</v>
      </c>
    </row>
    <row r="922" spans="1:22" x14ac:dyDescent="0.35">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6.8767999999999994</v>
      </c>
    </row>
    <row r="923" spans="1:22" x14ac:dyDescent="0.35">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34.907399999999996</v>
      </c>
    </row>
    <row r="924" spans="1:22" x14ac:dyDescent="0.35">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5">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406.59999999999997</v>
      </c>
      <c r="T925">
        <v>5</v>
      </c>
      <c r="U925">
        <v>0</v>
      </c>
      <c r="V925">
        <v>113.84799999999998</v>
      </c>
    </row>
    <row r="926" spans="1:22" x14ac:dyDescent="0.35">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841.5680000000001</v>
      </c>
      <c r="T926">
        <v>2</v>
      </c>
      <c r="U926">
        <v>0.2</v>
      </c>
      <c r="V926">
        <v>294.54879999999991</v>
      </c>
    </row>
    <row r="927" spans="1:22" x14ac:dyDescent="0.35">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15.552000000000003</v>
      </c>
      <c r="T927">
        <v>3</v>
      </c>
      <c r="U927">
        <v>0.2</v>
      </c>
      <c r="V927">
        <v>5.4432</v>
      </c>
    </row>
    <row r="928" spans="1:22" x14ac:dyDescent="0.35">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252.00000000000003</v>
      </c>
      <c r="T928">
        <v>5</v>
      </c>
      <c r="U928">
        <v>0.2</v>
      </c>
      <c r="V928">
        <v>53.550000000000004</v>
      </c>
    </row>
    <row r="929" spans="1:22" x14ac:dyDescent="0.35">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5">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9.517199999999999</v>
      </c>
    </row>
    <row r="931" spans="1:22" x14ac:dyDescent="0.35">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14.592000000000002</v>
      </c>
      <c r="T931">
        <v>3</v>
      </c>
      <c r="U931">
        <v>0.2</v>
      </c>
      <c r="V931">
        <v>2.5535999999999985</v>
      </c>
    </row>
    <row r="932" spans="1:22" x14ac:dyDescent="0.35">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5">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13.872000000000002</v>
      </c>
      <c r="T933">
        <v>3</v>
      </c>
      <c r="U933">
        <v>0.2</v>
      </c>
      <c r="V933">
        <v>5.0286000000000008</v>
      </c>
    </row>
    <row r="934" spans="1:22" x14ac:dyDescent="0.35">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5">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45.056000000000004</v>
      </c>
      <c r="T935">
        <v>8</v>
      </c>
      <c r="U935">
        <v>0.2</v>
      </c>
      <c r="V935">
        <v>15.206399999999997</v>
      </c>
    </row>
    <row r="936" spans="1:22" x14ac:dyDescent="0.35">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29.718000000000007</v>
      </c>
      <c r="T936">
        <v>6</v>
      </c>
      <c r="U936">
        <v>0.7</v>
      </c>
      <c r="V936">
        <v>-21.793199999999992</v>
      </c>
    </row>
    <row r="937" spans="1:22" x14ac:dyDescent="0.35">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15.552000000000003</v>
      </c>
      <c r="T937">
        <v>3</v>
      </c>
      <c r="U937">
        <v>0.2</v>
      </c>
      <c r="V937">
        <v>5.4432</v>
      </c>
    </row>
    <row r="938" spans="1:22" x14ac:dyDescent="0.35">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33.577199999999976</v>
      </c>
    </row>
    <row r="939" spans="1:22" x14ac:dyDescent="0.35">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54.396599999999992</v>
      </c>
    </row>
    <row r="940" spans="1:22" x14ac:dyDescent="0.35">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6.2208000000000006</v>
      </c>
    </row>
    <row r="941" spans="1:22" x14ac:dyDescent="0.35">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5">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5">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5">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41.785200000000032</v>
      </c>
    </row>
    <row r="945" spans="1:22" x14ac:dyDescent="0.35">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32.400000000000006</v>
      </c>
      <c r="T945">
        <v>5</v>
      </c>
      <c r="U945">
        <v>0</v>
      </c>
      <c r="V945">
        <v>15.552000000000001</v>
      </c>
    </row>
    <row r="946" spans="1:22" x14ac:dyDescent="0.35">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540.56999999999994</v>
      </c>
      <c r="T946">
        <v>3</v>
      </c>
      <c r="U946">
        <v>0</v>
      </c>
      <c r="V946">
        <v>140.54820000000001</v>
      </c>
    </row>
    <row r="947" spans="1:22" x14ac:dyDescent="0.35">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5">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-204.44580000000005</v>
      </c>
    </row>
    <row r="949" spans="1:22" x14ac:dyDescent="0.35">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-12.912200000000027</v>
      </c>
    </row>
    <row r="950" spans="1:22" x14ac:dyDescent="0.35">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1007.2320000000001</v>
      </c>
      <c r="T950">
        <v>6</v>
      </c>
      <c r="U950">
        <v>0.2</v>
      </c>
      <c r="V950">
        <v>75.542400000000015</v>
      </c>
    </row>
    <row r="951" spans="1:22" x14ac:dyDescent="0.35">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-619.59600000000012</v>
      </c>
    </row>
    <row r="952" spans="1:22" x14ac:dyDescent="0.35">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15.552000000000003</v>
      </c>
      <c r="T952">
        <v>3</v>
      </c>
      <c r="U952">
        <v>0.2</v>
      </c>
      <c r="V952">
        <v>5.4432</v>
      </c>
    </row>
    <row r="953" spans="1:22" x14ac:dyDescent="0.35">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5">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7.6416000000000022</v>
      </c>
    </row>
    <row r="955" spans="1:22" x14ac:dyDescent="0.35">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27.168000000000003</v>
      </c>
      <c r="T955">
        <v>2</v>
      </c>
      <c r="U955">
        <v>0.2</v>
      </c>
      <c r="V955">
        <v>2.7168000000000001</v>
      </c>
    </row>
    <row r="956" spans="1:22" x14ac:dyDescent="0.35">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78.852799999999988</v>
      </c>
      <c r="T956">
        <v>2</v>
      </c>
      <c r="U956">
        <v>0.32</v>
      </c>
      <c r="V956">
        <v>-11.595999999999997</v>
      </c>
    </row>
    <row r="957" spans="1:22" x14ac:dyDescent="0.35">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173.79999999999998</v>
      </c>
      <c r="T957">
        <v>5</v>
      </c>
      <c r="U957">
        <v>0</v>
      </c>
      <c r="V957">
        <v>43.449999999999989</v>
      </c>
    </row>
    <row r="958" spans="1:22" x14ac:dyDescent="0.35">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29.592000000000002</v>
      </c>
      <c r="T958">
        <v>1</v>
      </c>
      <c r="U958">
        <v>0.2</v>
      </c>
      <c r="V958">
        <v>2.5893000000000006</v>
      </c>
    </row>
    <row r="959" spans="1:22" x14ac:dyDescent="0.35">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4.7520000000000007</v>
      </c>
      <c r="T959">
        <v>2</v>
      </c>
      <c r="U959">
        <v>0.7</v>
      </c>
      <c r="V959">
        <v>-3.1679999999999993</v>
      </c>
    </row>
    <row r="960" spans="1:22" x14ac:dyDescent="0.35">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15.552000000000003</v>
      </c>
      <c r="T960">
        <v>3</v>
      </c>
      <c r="U960">
        <v>0.2</v>
      </c>
      <c r="V960">
        <v>5.6375999999999999</v>
      </c>
    </row>
    <row r="961" spans="1:22" x14ac:dyDescent="0.35">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5">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28.137200000000007</v>
      </c>
    </row>
    <row r="963" spans="1:22" x14ac:dyDescent="0.35">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5">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5">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5">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5">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9.7118999999999982</v>
      </c>
    </row>
    <row r="968" spans="1:22" x14ac:dyDescent="0.35">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6.2208000000000006</v>
      </c>
    </row>
    <row r="969" spans="1:22" x14ac:dyDescent="0.35">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91.967999999999989</v>
      </c>
    </row>
    <row r="970" spans="1:22" x14ac:dyDescent="0.35">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5">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501.81000000000006</v>
      </c>
      <c r="T971">
        <v>3</v>
      </c>
      <c r="U971">
        <v>0</v>
      </c>
      <c r="V971">
        <v>0</v>
      </c>
    </row>
    <row r="972" spans="1:22" x14ac:dyDescent="0.35">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127.10400000000001</v>
      </c>
      <c r="T972">
        <v>6</v>
      </c>
      <c r="U972">
        <v>0.2</v>
      </c>
      <c r="V972">
        <v>28.598399999999998</v>
      </c>
    </row>
    <row r="973" spans="1:22" x14ac:dyDescent="0.35">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124.19999999999999</v>
      </c>
      <c r="T973">
        <v>3</v>
      </c>
      <c r="U973">
        <v>0.4</v>
      </c>
      <c r="V973">
        <v>-31.050000000000011</v>
      </c>
    </row>
    <row r="974" spans="1:22" x14ac:dyDescent="0.35">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18.588000000000005</v>
      </c>
      <c r="T974">
        <v>2</v>
      </c>
      <c r="U974">
        <v>0.7</v>
      </c>
      <c r="V974">
        <v>-13.6312</v>
      </c>
    </row>
    <row r="975" spans="1:22" x14ac:dyDescent="0.35">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30.072000000000003</v>
      </c>
      <c r="T975">
        <v>3</v>
      </c>
      <c r="U975">
        <v>0.2</v>
      </c>
      <c r="V975">
        <v>10.149299999999997</v>
      </c>
    </row>
    <row r="976" spans="1:22" x14ac:dyDescent="0.35">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160.92999999999998</v>
      </c>
      <c r="T976">
        <v>7</v>
      </c>
      <c r="U976">
        <v>0</v>
      </c>
      <c r="V976">
        <v>3.2186000000000092</v>
      </c>
    </row>
    <row r="977" spans="1:22" x14ac:dyDescent="0.35">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25.579799999999992</v>
      </c>
    </row>
    <row r="978" spans="1:22" x14ac:dyDescent="0.35">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1.0800000000000003</v>
      </c>
      <c r="T978">
        <v>2</v>
      </c>
      <c r="U978">
        <v>0.7</v>
      </c>
      <c r="V978">
        <v>-0.79200000000000004</v>
      </c>
    </row>
    <row r="979" spans="1:22" x14ac:dyDescent="0.35">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679.99599999999964</v>
      </c>
    </row>
    <row r="980" spans="1:22" x14ac:dyDescent="0.35">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3.2820000000000005</v>
      </c>
      <c r="T980">
        <v>2</v>
      </c>
      <c r="U980">
        <v>0.7</v>
      </c>
      <c r="V980">
        <v>-2.6256000000000004</v>
      </c>
    </row>
    <row r="981" spans="1:22" x14ac:dyDescent="0.35">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34.019999999999996</v>
      </c>
      <c r="T981">
        <v>3</v>
      </c>
      <c r="U981">
        <v>0</v>
      </c>
      <c r="V981">
        <v>16.669799999999999</v>
      </c>
    </row>
    <row r="982" spans="1:22" x14ac:dyDescent="0.35">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93.223199999999977</v>
      </c>
    </row>
    <row r="983" spans="1:22" x14ac:dyDescent="0.35">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3.3920000000000003</v>
      </c>
      <c r="T983">
        <v>1</v>
      </c>
      <c r="U983">
        <v>0.2</v>
      </c>
      <c r="V983">
        <v>0.80559999999999987</v>
      </c>
    </row>
    <row r="984" spans="1:22" x14ac:dyDescent="0.35">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55.998400000000032</v>
      </c>
    </row>
    <row r="985" spans="1:22" x14ac:dyDescent="0.35">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75.489999999999924</v>
      </c>
    </row>
    <row r="986" spans="1:22" x14ac:dyDescent="0.35">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7.9680000000000009</v>
      </c>
      <c r="T986">
        <v>2</v>
      </c>
      <c r="U986">
        <v>0.2</v>
      </c>
      <c r="V986">
        <v>2.5895999999999999</v>
      </c>
    </row>
    <row r="987" spans="1:22" x14ac:dyDescent="0.35">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27.968000000000004</v>
      </c>
      <c r="T987">
        <v>4</v>
      </c>
      <c r="U987">
        <v>0.2</v>
      </c>
      <c r="V987">
        <v>9.4391999999999996</v>
      </c>
    </row>
    <row r="988" spans="1:22" x14ac:dyDescent="0.35">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44.867999999999967</v>
      </c>
    </row>
    <row r="989" spans="1:22" x14ac:dyDescent="0.35">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1.1119999999999997</v>
      </c>
      <c r="T989">
        <v>2</v>
      </c>
      <c r="U989">
        <v>0.8</v>
      </c>
      <c r="V989">
        <v>-1.8904000000000001</v>
      </c>
    </row>
    <row r="990" spans="1:22" x14ac:dyDescent="0.35">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520.05000000000007</v>
      </c>
      <c r="T990">
        <v>5</v>
      </c>
      <c r="U990">
        <v>0</v>
      </c>
      <c r="V990">
        <v>72.807000000000031</v>
      </c>
    </row>
    <row r="991" spans="1:22" x14ac:dyDescent="0.35">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5">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131.27849999999995</v>
      </c>
    </row>
    <row r="993" spans="1:22" x14ac:dyDescent="0.35">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14.624000000000002</v>
      </c>
      <c r="T993">
        <v>2</v>
      </c>
      <c r="U993">
        <v>0.2</v>
      </c>
      <c r="V993">
        <v>5.484</v>
      </c>
    </row>
    <row r="994" spans="1:22" x14ac:dyDescent="0.35">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5">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5">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2715.9300000000003</v>
      </c>
      <c r="T996">
        <v>7</v>
      </c>
      <c r="U996">
        <v>0</v>
      </c>
      <c r="V996">
        <v>1276.4871000000001</v>
      </c>
    </row>
    <row r="997" spans="1:22" x14ac:dyDescent="0.35">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5">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5">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9.8901000000000039</v>
      </c>
    </row>
    <row r="1000" spans="1:22" x14ac:dyDescent="0.35">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9.1580000000000013</v>
      </c>
    </row>
    <row r="1001" spans="1:22" x14ac:dyDescent="0.35">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12.912900000000004</v>
      </c>
    </row>
    <row r="1002" spans="1:22" x14ac:dyDescent="0.35">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5">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762.18449999999984</v>
      </c>
    </row>
    <row r="1004" spans="1:22" x14ac:dyDescent="0.35">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5">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5">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484.65000000000003</v>
      </c>
      <c r="T1006">
        <v>3</v>
      </c>
      <c r="U1006">
        <v>0</v>
      </c>
      <c r="V1006">
        <v>92.083500000000015</v>
      </c>
    </row>
    <row r="1007" spans="1:22" x14ac:dyDescent="0.35">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40.353599999999986</v>
      </c>
    </row>
    <row r="1008" spans="1:22" x14ac:dyDescent="0.35">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7.080000000000001</v>
      </c>
      <c r="T1008">
        <v>3</v>
      </c>
      <c r="U1008">
        <v>0.2</v>
      </c>
      <c r="V1008">
        <v>2.4779999999999989</v>
      </c>
    </row>
    <row r="1009" spans="1:22" x14ac:dyDescent="0.35">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-3.5207999999999995</v>
      </c>
    </row>
    <row r="1010" spans="1:22" x14ac:dyDescent="0.35">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20.584999999999994</v>
      </c>
    </row>
    <row r="1011" spans="1:22" x14ac:dyDescent="0.35">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95.984000000000009</v>
      </c>
      <c r="T1011">
        <v>2</v>
      </c>
      <c r="U1011">
        <v>0.2</v>
      </c>
      <c r="V1011">
        <v>5.9990000000000023</v>
      </c>
    </row>
    <row r="1012" spans="1:22" x14ac:dyDescent="0.35">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27.309599999999989</v>
      </c>
    </row>
    <row r="1013" spans="1:22" x14ac:dyDescent="0.35">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46.574999999999996</v>
      </c>
    </row>
    <row r="1014" spans="1:22" x14ac:dyDescent="0.35">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4.068699999999998</v>
      </c>
    </row>
    <row r="1015" spans="1:22" x14ac:dyDescent="0.35">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356.04139999999995</v>
      </c>
    </row>
    <row r="1016" spans="1:22" x14ac:dyDescent="0.35">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5">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32.400000000000006</v>
      </c>
      <c r="T1017">
        <v>5</v>
      </c>
      <c r="U1017">
        <v>0</v>
      </c>
      <c r="V1017">
        <v>15.552000000000001</v>
      </c>
    </row>
    <row r="1018" spans="1:22" x14ac:dyDescent="0.35">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5">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5">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124.94999999999999</v>
      </c>
      <c r="T1020">
        <v>5</v>
      </c>
      <c r="U1020">
        <v>0</v>
      </c>
      <c r="V1020">
        <v>2.4990000000000023</v>
      </c>
    </row>
    <row r="1021" spans="1:22" x14ac:dyDescent="0.35">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156.42899999999997</v>
      </c>
    </row>
    <row r="1022" spans="1:22" x14ac:dyDescent="0.35">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22.740000000000002</v>
      </c>
      <c r="T1022">
        <v>3</v>
      </c>
      <c r="U1022">
        <v>0</v>
      </c>
      <c r="V1022">
        <v>8.8686000000000007</v>
      </c>
    </row>
    <row r="1023" spans="1:22" x14ac:dyDescent="0.35">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5">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5">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5">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5">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15.552000000000003</v>
      </c>
      <c r="T1027">
        <v>3</v>
      </c>
      <c r="U1027">
        <v>0.2</v>
      </c>
      <c r="V1027">
        <v>5.4432</v>
      </c>
    </row>
    <row r="1028" spans="1:22" x14ac:dyDescent="0.35">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20.576399999999996</v>
      </c>
    </row>
    <row r="1029" spans="1:22" x14ac:dyDescent="0.35">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5">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83.283999999999992</v>
      </c>
    </row>
    <row r="1031" spans="1:22" x14ac:dyDescent="0.35">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197.96999999999997</v>
      </c>
      <c r="T1031">
        <v>3</v>
      </c>
      <c r="U1031">
        <v>0</v>
      </c>
      <c r="V1031">
        <v>57.41129999999999</v>
      </c>
    </row>
    <row r="1032" spans="1:22" x14ac:dyDescent="0.35">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5">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124.10999999999999</v>
      </c>
      <c r="T1033">
        <v>9</v>
      </c>
      <c r="U1033">
        <v>0</v>
      </c>
      <c r="V1033">
        <v>52.126200000000004</v>
      </c>
    </row>
    <row r="1034" spans="1:22" x14ac:dyDescent="0.35">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14.399999999999999</v>
      </c>
      <c r="T1034">
        <v>5</v>
      </c>
      <c r="U1034">
        <v>0</v>
      </c>
      <c r="V1034">
        <v>7.056</v>
      </c>
    </row>
    <row r="1035" spans="1:22" x14ac:dyDescent="0.35">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15.696000000000002</v>
      </c>
      <c r="T1035">
        <v>3</v>
      </c>
      <c r="U1035">
        <v>0.2</v>
      </c>
      <c r="V1035">
        <v>5.1011999999999995</v>
      </c>
    </row>
    <row r="1036" spans="1:22" x14ac:dyDescent="0.35">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5">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14.427000000000003</v>
      </c>
      <c r="T1037">
        <v>3</v>
      </c>
      <c r="U1037">
        <v>0.7</v>
      </c>
      <c r="V1037">
        <v>-10.579799999999999</v>
      </c>
    </row>
    <row r="1038" spans="1:22" x14ac:dyDescent="0.35">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8.6619999999999919</v>
      </c>
    </row>
    <row r="1039" spans="1:22" x14ac:dyDescent="0.35">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5">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23.968000000000004</v>
      </c>
      <c r="T1040">
        <v>7</v>
      </c>
      <c r="U1040">
        <v>0.2</v>
      </c>
      <c r="V1040">
        <v>2.696399999999997</v>
      </c>
    </row>
    <row r="1041" spans="1:22" x14ac:dyDescent="0.35">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1.7954999999999988</v>
      </c>
    </row>
    <row r="1042" spans="1:22" x14ac:dyDescent="0.35">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146.40359999999998</v>
      </c>
    </row>
    <row r="1043" spans="1:22" x14ac:dyDescent="0.35">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5">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722.35200000000009</v>
      </c>
      <c r="T1044">
        <v>3</v>
      </c>
      <c r="U1044">
        <v>0.2</v>
      </c>
      <c r="V1044">
        <v>90.293999999999926</v>
      </c>
    </row>
    <row r="1045" spans="1:22" x14ac:dyDescent="0.35">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2.9835000000000003</v>
      </c>
    </row>
    <row r="1046" spans="1:22" x14ac:dyDescent="0.35">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58.463999999999977</v>
      </c>
      <c r="T1046">
        <v>9</v>
      </c>
      <c r="U1046">
        <v>0.8</v>
      </c>
      <c r="V1046">
        <v>-146.16000000000003</v>
      </c>
    </row>
    <row r="1047" spans="1:22" x14ac:dyDescent="0.35">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254.60399999999998</v>
      </c>
      <c r="T1047">
        <v>14</v>
      </c>
      <c r="U1047">
        <v>0.3</v>
      </c>
      <c r="V1047">
        <v>-18.185999999999993</v>
      </c>
    </row>
    <row r="1048" spans="1:22" x14ac:dyDescent="0.35">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5">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102.35999999999999</v>
      </c>
      <c r="T1049">
        <v>3</v>
      </c>
      <c r="U1049">
        <v>0.2</v>
      </c>
      <c r="V1049">
        <v>-3.8385000000000105</v>
      </c>
    </row>
    <row r="1050" spans="1:22" x14ac:dyDescent="0.35">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125.2691999999999</v>
      </c>
    </row>
    <row r="1051" spans="1:22" x14ac:dyDescent="0.35">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5">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168.46400000000003</v>
      </c>
      <c r="T1052">
        <v>2</v>
      </c>
      <c r="U1052">
        <v>0.2</v>
      </c>
      <c r="V1052">
        <v>-29.481200000000022</v>
      </c>
    </row>
    <row r="1053" spans="1:22" x14ac:dyDescent="0.35">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6.7200000000000006</v>
      </c>
      <c r="T1053">
        <v>2</v>
      </c>
      <c r="U1053">
        <v>0.2</v>
      </c>
      <c r="V1053">
        <v>2.4359999999999995</v>
      </c>
    </row>
    <row r="1054" spans="1:22" x14ac:dyDescent="0.35">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282.88800000000003</v>
      </c>
      <c r="T1054">
        <v>9</v>
      </c>
      <c r="U1054">
        <v>0.2</v>
      </c>
      <c r="V1054">
        <v>56.577599999999961</v>
      </c>
    </row>
    <row r="1055" spans="1:22" x14ac:dyDescent="0.35">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5">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22.763999999999996</v>
      </c>
    </row>
    <row r="1057" spans="1:22" x14ac:dyDescent="0.35">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82.344000000000008</v>
      </c>
      <c r="T1057">
        <v>3</v>
      </c>
      <c r="U1057">
        <v>0.2</v>
      </c>
      <c r="V1057">
        <v>27.791100000000004</v>
      </c>
    </row>
    <row r="1058" spans="1:22" x14ac:dyDescent="0.35">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5">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19.936000000000003</v>
      </c>
      <c r="T1059">
        <v>4</v>
      </c>
      <c r="U1059">
        <v>0.2</v>
      </c>
      <c r="V1059">
        <v>7.2267999999999999</v>
      </c>
    </row>
    <row r="1060" spans="1:22" x14ac:dyDescent="0.35">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22.948799999999995</v>
      </c>
    </row>
    <row r="1061" spans="1:22" x14ac:dyDescent="0.35">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5">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-29.252400000000009</v>
      </c>
    </row>
    <row r="1063" spans="1:22" x14ac:dyDescent="0.35">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4.5215999999999994</v>
      </c>
    </row>
    <row r="1064" spans="1:22" x14ac:dyDescent="0.35">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10.416000000000002</v>
      </c>
      <c r="T1064">
        <v>7</v>
      </c>
      <c r="U1064">
        <v>0.2</v>
      </c>
      <c r="V1064">
        <v>-2.2134</v>
      </c>
    </row>
    <row r="1065" spans="1:22" x14ac:dyDescent="0.35">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1.2791999999999994</v>
      </c>
    </row>
    <row r="1066" spans="1:22" x14ac:dyDescent="0.35">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118.78199999999998</v>
      </c>
      <c r="T1066">
        <v>3</v>
      </c>
      <c r="U1066">
        <v>0.4</v>
      </c>
      <c r="V1066">
        <v>-27.715799999999994</v>
      </c>
    </row>
    <row r="1067" spans="1:22" x14ac:dyDescent="0.35">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1.4480000000000002</v>
      </c>
      <c r="T1067">
        <v>1</v>
      </c>
      <c r="U1067">
        <v>0.2</v>
      </c>
      <c r="V1067">
        <v>0.2352999999999999</v>
      </c>
    </row>
    <row r="1068" spans="1:22" x14ac:dyDescent="0.35">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55.470000000000006</v>
      </c>
      <c r="T1068">
        <v>5</v>
      </c>
      <c r="U1068">
        <v>0.7</v>
      </c>
      <c r="V1068">
        <v>-46.224999999999994</v>
      </c>
    </row>
    <row r="1069" spans="1:22" x14ac:dyDescent="0.35">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12.177999999999983</v>
      </c>
    </row>
    <row r="1070" spans="1:22" x14ac:dyDescent="0.35">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1.7440000000000002</v>
      </c>
      <c r="T1070">
        <v>1</v>
      </c>
      <c r="U1070">
        <v>0.2</v>
      </c>
      <c r="V1070">
        <v>-0.34880000000000033</v>
      </c>
    </row>
    <row r="1071" spans="1:22" x14ac:dyDescent="0.35">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25.176000000000005</v>
      </c>
      <c r="T1071">
        <v>4</v>
      </c>
      <c r="U1071">
        <v>0.7</v>
      </c>
      <c r="V1071">
        <v>-18.462400000000002</v>
      </c>
    </row>
    <row r="1072" spans="1:22" x14ac:dyDescent="0.35">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19.459999999999997</v>
      </c>
      <c r="T1072">
        <v>7</v>
      </c>
      <c r="U1072">
        <v>0</v>
      </c>
      <c r="V1072">
        <v>5.0595999999999997</v>
      </c>
    </row>
    <row r="1073" spans="1:22" x14ac:dyDescent="0.35">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9.9467999999999979</v>
      </c>
    </row>
    <row r="1074" spans="1:22" x14ac:dyDescent="0.35">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5">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-4.5980000000000008</v>
      </c>
    </row>
    <row r="1076" spans="1:22" x14ac:dyDescent="0.35">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-3.3487999999999998</v>
      </c>
    </row>
    <row r="1077" spans="1:22" x14ac:dyDescent="0.35">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31.983999999999998</v>
      </c>
      <c r="T1077">
        <v>2</v>
      </c>
      <c r="U1077">
        <v>0.2</v>
      </c>
      <c r="V1077">
        <v>1.9989999999999979</v>
      </c>
    </row>
    <row r="1078" spans="1:22" x14ac:dyDescent="0.35">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40.879999999999995</v>
      </c>
      <c r="T1078">
        <v>7</v>
      </c>
      <c r="U1078">
        <v>0</v>
      </c>
      <c r="V1078">
        <v>10.628799999999998</v>
      </c>
    </row>
    <row r="1079" spans="1:22" x14ac:dyDescent="0.35">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33.588800000000006</v>
      </c>
    </row>
    <row r="1080" spans="1:22" x14ac:dyDescent="0.35">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8.4888000000000012</v>
      </c>
    </row>
    <row r="1081" spans="1:22" x14ac:dyDescent="0.35">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5">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9.3624000000000009</v>
      </c>
    </row>
    <row r="1083" spans="1:22" x14ac:dyDescent="0.35">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1106.9099999999999</v>
      </c>
      <c r="T1083">
        <v>9</v>
      </c>
      <c r="U1083">
        <v>0</v>
      </c>
      <c r="V1083">
        <v>121.76009999999994</v>
      </c>
    </row>
    <row r="1084" spans="1:22" x14ac:dyDescent="0.35">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5">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12.134799999999998</v>
      </c>
    </row>
    <row r="1086" spans="1:22" x14ac:dyDescent="0.35">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105.24679999999995</v>
      </c>
    </row>
    <row r="1087" spans="1:22" x14ac:dyDescent="0.35">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2400.9656999999997</v>
      </c>
    </row>
    <row r="1088" spans="1:22" x14ac:dyDescent="0.35">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3.1104000000000003</v>
      </c>
    </row>
    <row r="1089" spans="1:22" x14ac:dyDescent="0.35">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7.1976000000000049</v>
      </c>
    </row>
    <row r="1090" spans="1:22" x14ac:dyDescent="0.35">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5">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31.983999999999998</v>
      </c>
      <c r="T1091">
        <v>2</v>
      </c>
      <c r="U1091">
        <v>0.2</v>
      </c>
      <c r="V1091">
        <v>1.9989999999999979</v>
      </c>
    </row>
    <row r="1092" spans="1:22" x14ac:dyDescent="0.35">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71.984000000000009</v>
      </c>
      <c r="T1092">
        <v>2</v>
      </c>
      <c r="U1092">
        <v>0.2</v>
      </c>
      <c r="V1092">
        <v>25.194399999999995</v>
      </c>
    </row>
    <row r="1093" spans="1:22" x14ac:dyDescent="0.35">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120.14999999999999</v>
      </c>
      <c r="T1093">
        <v>9</v>
      </c>
      <c r="U1093">
        <v>0</v>
      </c>
      <c r="V1093">
        <v>33.641999999999996</v>
      </c>
    </row>
    <row r="1094" spans="1:22" x14ac:dyDescent="0.35">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219.18400000000003</v>
      </c>
      <c r="T1094">
        <v>2</v>
      </c>
      <c r="U1094">
        <v>0.2</v>
      </c>
      <c r="V1094">
        <v>19.178600000000003</v>
      </c>
    </row>
    <row r="1095" spans="1:22" x14ac:dyDescent="0.35">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28.900000000000002</v>
      </c>
      <c r="T1095">
        <v>5</v>
      </c>
      <c r="U1095">
        <v>0</v>
      </c>
      <c r="V1095">
        <v>14.161000000000001</v>
      </c>
    </row>
    <row r="1096" spans="1:22" x14ac:dyDescent="0.35">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103.22839999999997</v>
      </c>
    </row>
    <row r="1097" spans="1:22" x14ac:dyDescent="0.35">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348.20799999999997</v>
      </c>
      <c r="T1097">
        <v>7</v>
      </c>
      <c r="U1097">
        <v>0.2</v>
      </c>
      <c r="V1097">
        <v>30.468200000000024</v>
      </c>
    </row>
    <row r="1098" spans="1:22" x14ac:dyDescent="0.35">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-28.627200000000009</v>
      </c>
    </row>
    <row r="1099" spans="1:22" x14ac:dyDescent="0.35">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11.19599999999997</v>
      </c>
    </row>
    <row r="1100" spans="1:22" x14ac:dyDescent="0.35">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5">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4.1030999999999995</v>
      </c>
    </row>
    <row r="1102" spans="1:22" x14ac:dyDescent="0.35">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9.6656999999999975</v>
      </c>
    </row>
    <row r="1103" spans="1:22" x14ac:dyDescent="0.35">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5">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2.6939999999999995</v>
      </c>
      <c r="T1104">
        <v>3</v>
      </c>
      <c r="U1104">
        <v>0.8</v>
      </c>
      <c r="V1104">
        <v>-4.7145000000000028</v>
      </c>
    </row>
    <row r="1105" spans="1:22" x14ac:dyDescent="0.35">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2.9339999999999993</v>
      </c>
      <c r="T1105">
        <v>3</v>
      </c>
      <c r="U1105">
        <v>0.8</v>
      </c>
      <c r="V1105">
        <v>-4.9878000000000018</v>
      </c>
    </row>
    <row r="1106" spans="1:22" x14ac:dyDescent="0.35">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22.919999999999998</v>
      </c>
      <c r="T1106">
        <v>3</v>
      </c>
      <c r="U1106">
        <v>0</v>
      </c>
      <c r="V1106">
        <v>11.230799999999999</v>
      </c>
    </row>
    <row r="1107" spans="1:22" x14ac:dyDescent="0.35">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100.70400000000001</v>
      </c>
      <c r="T1107">
        <v>6</v>
      </c>
      <c r="U1107">
        <v>0.2</v>
      </c>
      <c r="V1107">
        <v>-16.36440000000001</v>
      </c>
    </row>
    <row r="1108" spans="1:22" x14ac:dyDescent="0.35">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2.3280000000000003</v>
      </c>
      <c r="T1108">
        <v>2</v>
      </c>
      <c r="U1108">
        <v>0.6</v>
      </c>
      <c r="V1108">
        <v>-0.75660000000000016</v>
      </c>
    </row>
    <row r="1109" spans="1:22" x14ac:dyDescent="0.35">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10.779999999999996</v>
      </c>
      <c r="T1109">
        <v>5</v>
      </c>
      <c r="U1109">
        <v>0.8</v>
      </c>
      <c r="V1109">
        <v>-17.248000000000008</v>
      </c>
    </row>
    <row r="1110" spans="1:22" x14ac:dyDescent="0.35">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58.368000000000009</v>
      </c>
      <c r="T1110">
        <v>12</v>
      </c>
      <c r="U1110">
        <v>0.2</v>
      </c>
      <c r="V1110">
        <v>21.888000000000002</v>
      </c>
    </row>
    <row r="1111" spans="1:22" x14ac:dyDescent="0.35">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13.826699999999999</v>
      </c>
    </row>
    <row r="1112" spans="1:22" x14ac:dyDescent="0.35">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25.185999999999996</v>
      </c>
    </row>
    <row r="1113" spans="1:22" x14ac:dyDescent="0.35">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10.368000000000002</v>
      </c>
      <c r="T1113">
        <v>2</v>
      </c>
      <c r="U1113">
        <v>0.2</v>
      </c>
      <c r="V1113">
        <v>3.6288</v>
      </c>
    </row>
    <row r="1114" spans="1:22" x14ac:dyDescent="0.35">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1.1919999999999997</v>
      </c>
      <c r="T1114">
        <v>2</v>
      </c>
      <c r="U1114">
        <v>0.8</v>
      </c>
      <c r="V1114">
        <v>-2.0264000000000002</v>
      </c>
    </row>
    <row r="1115" spans="1:22" x14ac:dyDescent="0.35">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46.672000000000004</v>
      </c>
      <c r="T1115">
        <v>2</v>
      </c>
      <c r="U1115">
        <v>0.2</v>
      </c>
      <c r="V1115">
        <v>16.3352</v>
      </c>
    </row>
    <row r="1116" spans="1:22" x14ac:dyDescent="0.35">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119.83299999999998</v>
      </c>
      <c r="T1116">
        <v>1</v>
      </c>
      <c r="U1116">
        <v>0.15</v>
      </c>
      <c r="V1116">
        <v>-12.688200000000002</v>
      </c>
    </row>
    <row r="1117" spans="1:22" x14ac:dyDescent="0.35">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5">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5">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5">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619.94999999999993</v>
      </c>
      <c r="T1120">
        <v>5</v>
      </c>
      <c r="U1120">
        <v>0</v>
      </c>
      <c r="V1120">
        <v>111.59099999999995</v>
      </c>
    </row>
    <row r="1121" spans="1:22" x14ac:dyDescent="0.35">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5">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5">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5">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22.959999999999997</v>
      </c>
      <c r="T1124">
        <v>7</v>
      </c>
      <c r="U1124">
        <v>0</v>
      </c>
      <c r="V1124">
        <v>6.6583999999999968</v>
      </c>
    </row>
    <row r="1125" spans="1:22" x14ac:dyDescent="0.35">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11.579999999999998</v>
      </c>
    </row>
    <row r="1126" spans="1:22" x14ac:dyDescent="0.35">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5">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5">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224.2673999999999</v>
      </c>
    </row>
    <row r="1129" spans="1:22" x14ac:dyDescent="0.35">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2.6416000000000004</v>
      </c>
    </row>
    <row r="1130" spans="1:22" x14ac:dyDescent="0.35">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5">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75.662399999999991</v>
      </c>
    </row>
    <row r="1132" spans="1:22" x14ac:dyDescent="0.35">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5">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28.754999999999995</v>
      </c>
    </row>
    <row r="1134" spans="1:22" x14ac:dyDescent="0.35">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5">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-23.364000000000019</v>
      </c>
    </row>
    <row r="1136" spans="1:22" x14ac:dyDescent="0.35">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7.5600000000000005</v>
      </c>
      <c r="T1136">
        <v>3</v>
      </c>
      <c r="U1136">
        <v>0.2</v>
      </c>
      <c r="V1136">
        <v>2.6459999999999995</v>
      </c>
    </row>
    <row r="1137" spans="1:22" x14ac:dyDescent="0.35">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7.4571000000000041</v>
      </c>
    </row>
    <row r="1138" spans="1:22" x14ac:dyDescent="0.35">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5">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5">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5">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5">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5">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5">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5">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3.1104000000000003</v>
      </c>
    </row>
    <row r="1146" spans="1:22" x14ac:dyDescent="0.35">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223.05399999999995</v>
      </c>
    </row>
    <row r="1147" spans="1:22" x14ac:dyDescent="0.35">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16.788600000000002</v>
      </c>
    </row>
    <row r="1148" spans="1:22" x14ac:dyDescent="0.35">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107.34599999999996</v>
      </c>
    </row>
    <row r="1149" spans="1:22" x14ac:dyDescent="0.35">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2.6279999999999997</v>
      </c>
    </row>
    <row r="1150" spans="1:22" x14ac:dyDescent="0.35">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5.8695999999999993</v>
      </c>
    </row>
    <row r="1151" spans="1:22" x14ac:dyDescent="0.35">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0.43799999999999883</v>
      </c>
    </row>
    <row r="1152" spans="1:22" x14ac:dyDescent="0.35">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5">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1.2527999999999997</v>
      </c>
    </row>
    <row r="1154" spans="1:22" x14ac:dyDescent="0.35">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5">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53.921700000000008</v>
      </c>
    </row>
    <row r="1156" spans="1:22" x14ac:dyDescent="0.35">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5">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493.78559999999993</v>
      </c>
    </row>
    <row r="1158" spans="1:22" x14ac:dyDescent="0.35">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5">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100.12200000000001</v>
      </c>
    </row>
    <row r="1160" spans="1:22" x14ac:dyDescent="0.35">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19.518400000000007</v>
      </c>
    </row>
    <row r="1161" spans="1:22" x14ac:dyDescent="0.35">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90.735000000000014</v>
      </c>
    </row>
    <row r="1162" spans="1:22" x14ac:dyDescent="0.35">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5">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15.642599999999995</v>
      </c>
    </row>
    <row r="1164" spans="1:22" x14ac:dyDescent="0.35">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5">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5">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9.1785000000000014</v>
      </c>
    </row>
    <row r="1167" spans="1:22" x14ac:dyDescent="0.35">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21.059999999999995</v>
      </c>
    </row>
    <row r="1168" spans="1:22" x14ac:dyDescent="0.35">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49.272299999999987</v>
      </c>
    </row>
    <row r="1169" spans="1:22" x14ac:dyDescent="0.35">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5">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5">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5">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8.299199999999999</v>
      </c>
    </row>
    <row r="1173" spans="1:22" x14ac:dyDescent="0.35">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5">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16.520000000000003</v>
      </c>
      <c r="T1174">
        <v>5</v>
      </c>
      <c r="U1174">
        <v>0.2</v>
      </c>
      <c r="V1174">
        <v>5.5754999999999999</v>
      </c>
    </row>
    <row r="1175" spans="1:22" x14ac:dyDescent="0.35">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5.1759999999999984</v>
      </c>
      <c r="T1175">
        <v>4</v>
      </c>
      <c r="U1175">
        <v>0.8</v>
      </c>
      <c r="V1175">
        <v>-7.7640000000000011</v>
      </c>
    </row>
    <row r="1176" spans="1:22" x14ac:dyDescent="0.35">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5">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8.0996999999999986</v>
      </c>
    </row>
    <row r="1178" spans="1:22" x14ac:dyDescent="0.35">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5">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51.749999999999986</v>
      </c>
    </row>
    <row r="1180" spans="1:22" x14ac:dyDescent="0.35">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44.992500000000007</v>
      </c>
    </row>
    <row r="1181" spans="1:22" x14ac:dyDescent="0.35">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5">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5">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1.0903999999999998</v>
      </c>
    </row>
    <row r="1184" spans="1:22" x14ac:dyDescent="0.35">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5">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0.69300000000000006</v>
      </c>
    </row>
    <row r="1186" spans="1:22" x14ac:dyDescent="0.35">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12.096000000000002</v>
      </c>
      <c r="T1186">
        <v>7</v>
      </c>
      <c r="U1186">
        <v>0.2</v>
      </c>
      <c r="V1186">
        <v>4.2335999999999991</v>
      </c>
    </row>
    <row r="1187" spans="1:22" x14ac:dyDescent="0.35">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9.7176000000000329</v>
      </c>
    </row>
    <row r="1188" spans="1:22" x14ac:dyDescent="0.35">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12.441600000000001</v>
      </c>
    </row>
    <row r="1189" spans="1:22" x14ac:dyDescent="0.35">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53.346599999999995</v>
      </c>
    </row>
    <row r="1190" spans="1:22" x14ac:dyDescent="0.35">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5">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889.53600000000006</v>
      </c>
      <c r="T1191">
        <v>8</v>
      </c>
      <c r="U1191">
        <v>0.2</v>
      </c>
      <c r="V1191">
        <v>66.715199999999982</v>
      </c>
    </row>
    <row r="1192" spans="1:22" x14ac:dyDescent="0.35">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89.222400000000022</v>
      </c>
    </row>
    <row r="1193" spans="1:22" x14ac:dyDescent="0.35">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5">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11.328800000000001</v>
      </c>
    </row>
    <row r="1195" spans="1:22" x14ac:dyDescent="0.35">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15.552000000000003</v>
      </c>
      <c r="T1195">
        <v>3</v>
      </c>
      <c r="U1195">
        <v>0.2</v>
      </c>
      <c r="V1195">
        <v>5.4432</v>
      </c>
    </row>
    <row r="1196" spans="1:22" x14ac:dyDescent="0.35">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15.712000000000002</v>
      </c>
      <c r="T1196">
        <v>4</v>
      </c>
      <c r="U1196">
        <v>0.2</v>
      </c>
      <c r="V1196">
        <v>2.553199999999999</v>
      </c>
    </row>
    <row r="1197" spans="1:22" x14ac:dyDescent="0.35">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2.1588000000000021</v>
      </c>
    </row>
    <row r="1198" spans="1:22" x14ac:dyDescent="0.35">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55.967999999999996</v>
      </c>
      <c r="T1198">
        <v>1</v>
      </c>
      <c r="U1198">
        <v>0.2</v>
      </c>
      <c r="V1198">
        <v>-2.098800000000006</v>
      </c>
    </row>
    <row r="1199" spans="1:22" x14ac:dyDescent="0.35">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431.92800000000005</v>
      </c>
      <c r="T1199">
        <v>9</v>
      </c>
      <c r="U1199">
        <v>0.2</v>
      </c>
      <c r="V1199">
        <v>64.789199999999951</v>
      </c>
    </row>
    <row r="1200" spans="1:22" x14ac:dyDescent="0.35">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-4.1135999999999981</v>
      </c>
    </row>
    <row r="1201" spans="1:22" x14ac:dyDescent="0.35">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1088.7919999999997</v>
      </c>
      <c r="T1201">
        <v>4</v>
      </c>
      <c r="U1201">
        <v>0.8</v>
      </c>
      <c r="V1201">
        <v>-1850.9464000000007</v>
      </c>
    </row>
    <row r="1202" spans="1:22" x14ac:dyDescent="0.35">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5">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1.8720000000000003</v>
      </c>
      <c r="T1203">
        <v>3</v>
      </c>
      <c r="U1203">
        <v>0.7</v>
      </c>
      <c r="V1203">
        <v>-1.4352</v>
      </c>
    </row>
    <row r="1204" spans="1:22" x14ac:dyDescent="0.35">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854.35200000000009</v>
      </c>
      <c r="T1204">
        <v>3</v>
      </c>
      <c r="U1204">
        <v>0.2</v>
      </c>
      <c r="V1204">
        <v>10.679399999999873</v>
      </c>
    </row>
    <row r="1205" spans="1:22" x14ac:dyDescent="0.35">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593.5680000000001</v>
      </c>
      <c r="T1205">
        <v>2</v>
      </c>
      <c r="U1205">
        <v>0.2</v>
      </c>
      <c r="V1205">
        <v>0</v>
      </c>
    </row>
    <row r="1206" spans="1:22" x14ac:dyDescent="0.35">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5">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16.997500000000016</v>
      </c>
    </row>
    <row r="1208" spans="1:22" x14ac:dyDescent="0.35">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3.3629999999999995</v>
      </c>
    </row>
    <row r="1209" spans="1:22" x14ac:dyDescent="0.35">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3.2003999999999997</v>
      </c>
    </row>
    <row r="1210" spans="1:22" x14ac:dyDescent="0.35">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14.069999999999999</v>
      </c>
      <c r="T1210">
        <v>7</v>
      </c>
      <c r="U1210">
        <v>0</v>
      </c>
      <c r="V1210">
        <v>6.8942999999999994</v>
      </c>
    </row>
    <row r="1211" spans="1:22" x14ac:dyDescent="0.35">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5">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2.8835999999999995</v>
      </c>
    </row>
    <row r="1213" spans="1:22" x14ac:dyDescent="0.35">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21.717599999999948</v>
      </c>
    </row>
    <row r="1214" spans="1:22" x14ac:dyDescent="0.35">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141.37199999999999</v>
      </c>
      <c r="T1214">
        <v>2</v>
      </c>
      <c r="U1214">
        <v>0.3</v>
      </c>
      <c r="V1214">
        <v>-48.470400000000019</v>
      </c>
    </row>
    <row r="1215" spans="1:22" x14ac:dyDescent="0.35">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-2.3275999999999994</v>
      </c>
    </row>
    <row r="1216" spans="1:22" x14ac:dyDescent="0.35">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4.503000000000001</v>
      </c>
      <c r="T1216">
        <v>1</v>
      </c>
      <c r="U1216">
        <v>0.7</v>
      </c>
      <c r="V1216">
        <v>-3.6024000000000012</v>
      </c>
    </row>
    <row r="1217" spans="1:22" x14ac:dyDescent="0.35">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1.5767999999999998</v>
      </c>
    </row>
    <row r="1218" spans="1:22" x14ac:dyDescent="0.35">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95.88000000000001</v>
      </c>
      <c r="T1218">
        <v>3</v>
      </c>
      <c r="U1218">
        <v>0.2</v>
      </c>
      <c r="V1218">
        <v>28.764000000000006</v>
      </c>
    </row>
    <row r="1219" spans="1:22" x14ac:dyDescent="0.35">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1.7024000000000008</v>
      </c>
    </row>
    <row r="1220" spans="1:22" x14ac:dyDescent="0.35">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5">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1931.9579999999999</v>
      </c>
      <c r="T1221">
        <v>7</v>
      </c>
      <c r="U1221">
        <v>0.4</v>
      </c>
      <c r="V1221">
        <v>-386.3915999999997</v>
      </c>
    </row>
    <row r="1222" spans="1:22" x14ac:dyDescent="0.35">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44.954999999999977</v>
      </c>
    </row>
    <row r="1223" spans="1:22" x14ac:dyDescent="0.35">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255.93600000000004</v>
      </c>
      <c r="T1223">
        <v>8</v>
      </c>
      <c r="U1223">
        <v>0.2</v>
      </c>
      <c r="V1223">
        <v>28.792799999999971</v>
      </c>
    </row>
    <row r="1224" spans="1:22" x14ac:dyDescent="0.35">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113.78999999999999</v>
      </c>
      <c r="T1224">
        <v>3</v>
      </c>
      <c r="U1224">
        <v>0</v>
      </c>
      <c r="V1224">
        <v>20.482199999999992</v>
      </c>
    </row>
    <row r="1225" spans="1:22" x14ac:dyDescent="0.35">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34.38600000000001</v>
      </c>
    </row>
    <row r="1226" spans="1:22" x14ac:dyDescent="0.35">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1.7280000000000002</v>
      </c>
      <c r="T1226">
        <v>1</v>
      </c>
      <c r="U1226">
        <v>0.2</v>
      </c>
      <c r="V1226">
        <v>0.60479999999999989</v>
      </c>
    </row>
    <row r="1227" spans="1:22" x14ac:dyDescent="0.35">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5">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3.6587999999999994</v>
      </c>
    </row>
    <row r="1229" spans="1:22" x14ac:dyDescent="0.35">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11.631599999999992</v>
      </c>
    </row>
    <row r="1230" spans="1:22" x14ac:dyDescent="0.35">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5">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2.9681999999999995</v>
      </c>
    </row>
    <row r="1232" spans="1:22" x14ac:dyDescent="0.35">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1.7607999999999997</v>
      </c>
    </row>
    <row r="1233" spans="1:22" x14ac:dyDescent="0.35">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0.72279999999999989</v>
      </c>
    </row>
    <row r="1234" spans="1:22" x14ac:dyDescent="0.35">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35.981999999999992</v>
      </c>
    </row>
    <row r="1235" spans="1:22" x14ac:dyDescent="0.35">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839.98799999999994</v>
      </c>
      <c r="T1235">
        <v>2</v>
      </c>
      <c r="U1235">
        <v>0.4</v>
      </c>
      <c r="V1235">
        <v>69.99899999999991</v>
      </c>
    </row>
    <row r="1236" spans="1:22" x14ac:dyDescent="0.35">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47.952000000000005</v>
      </c>
      <c r="T1236">
        <v>3</v>
      </c>
      <c r="U1236">
        <v>0.2</v>
      </c>
      <c r="V1236">
        <v>13.786200000000006</v>
      </c>
    </row>
    <row r="1237" spans="1:22" x14ac:dyDescent="0.35">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37.425000000000004</v>
      </c>
      <c r="T1237">
        <v>5</v>
      </c>
      <c r="U1237">
        <v>0.7</v>
      </c>
      <c r="V1237">
        <v>-29.940000000000012</v>
      </c>
    </row>
    <row r="1238" spans="1:22" x14ac:dyDescent="0.35">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63.967999999999996</v>
      </c>
      <c r="T1238">
        <v>2</v>
      </c>
      <c r="U1238">
        <v>0.2</v>
      </c>
      <c r="V1238">
        <v>0</v>
      </c>
    </row>
    <row r="1239" spans="1:22" x14ac:dyDescent="0.35">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5">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5">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5">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5">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5">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124.48499999999999</v>
      </c>
    </row>
    <row r="1245" spans="1:22" x14ac:dyDescent="0.35">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3.5752000000000006</v>
      </c>
    </row>
    <row r="1246" spans="1:22" x14ac:dyDescent="0.35">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5">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764.6880000000001</v>
      </c>
      <c r="T1247">
        <v>6</v>
      </c>
      <c r="U1247">
        <v>0.2</v>
      </c>
      <c r="V1247">
        <v>95.585999999999899</v>
      </c>
    </row>
    <row r="1248" spans="1:22" x14ac:dyDescent="0.35">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135.4068000000002</v>
      </c>
    </row>
    <row r="1249" spans="1:22" x14ac:dyDescent="0.35">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254.97449999999998</v>
      </c>
      <c r="T1249">
        <v>3</v>
      </c>
      <c r="U1249">
        <v>0.15</v>
      </c>
      <c r="V1249">
        <v>11.998799999999989</v>
      </c>
    </row>
    <row r="1250" spans="1:22" x14ac:dyDescent="0.35">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17.468999999999998</v>
      </c>
    </row>
    <row r="1251" spans="1:22" x14ac:dyDescent="0.35">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1141.9379999999999</v>
      </c>
      <c r="T1251">
        <v>9</v>
      </c>
      <c r="U1251">
        <v>0.1</v>
      </c>
      <c r="V1251">
        <v>139.57019999999989</v>
      </c>
    </row>
    <row r="1252" spans="1:22" x14ac:dyDescent="0.35">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5">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1.3760000000000003</v>
      </c>
    </row>
    <row r="1254" spans="1:22" x14ac:dyDescent="0.35">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5">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0.59039999999999915</v>
      </c>
    </row>
    <row r="1256" spans="1:22" x14ac:dyDescent="0.35">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-8.3790000000000031</v>
      </c>
    </row>
    <row r="1257" spans="1:22" x14ac:dyDescent="0.35">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0.50219999999999976</v>
      </c>
    </row>
    <row r="1258" spans="1:22" x14ac:dyDescent="0.35">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43.872000000000007</v>
      </c>
      <c r="T1258">
        <v>2</v>
      </c>
      <c r="U1258">
        <v>0.2</v>
      </c>
      <c r="V1258">
        <v>11.516399999999999</v>
      </c>
    </row>
    <row r="1259" spans="1:22" x14ac:dyDescent="0.35">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27.882000000000005</v>
      </c>
      <c r="T1259">
        <v>3</v>
      </c>
      <c r="U1259">
        <v>0.7</v>
      </c>
      <c r="V1259">
        <v>-20.446799999999996</v>
      </c>
    </row>
    <row r="1260" spans="1:22" x14ac:dyDescent="0.35">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5">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255.68000000000004</v>
      </c>
      <c r="T1261">
        <v>8</v>
      </c>
      <c r="U1261">
        <v>0.2</v>
      </c>
      <c r="V1261">
        <v>76.704000000000008</v>
      </c>
    </row>
    <row r="1262" spans="1:22" x14ac:dyDescent="0.35">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863.87999999999988</v>
      </c>
      <c r="T1262">
        <v>3</v>
      </c>
      <c r="U1262">
        <v>0.2</v>
      </c>
      <c r="V1262">
        <v>107.98499999999996</v>
      </c>
    </row>
    <row r="1263" spans="1:22" x14ac:dyDescent="0.35">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17.616000000000003</v>
      </c>
      <c r="T1263">
        <v>4</v>
      </c>
      <c r="U1263">
        <v>0.7</v>
      </c>
      <c r="V1263">
        <v>-14.0928</v>
      </c>
    </row>
    <row r="1264" spans="1:22" x14ac:dyDescent="0.35">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6.3336000000000006</v>
      </c>
    </row>
    <row r="1265" spans="1:22" x14ac:dyDescent="0.35">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18.873000000000005</v>
      </c>
    </row>
    <row r="1266" spans="1:22" x14ac:dyDescent="0.35">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41.849999999999994</v>
      </c>
      <c r="T1266">
        <v>5</v>
      </c>
      <c r="U1266">
        <v>0</v>
      </c>
      <c r="V1266">
        <v>10.880999999999998</v>
      </c>
    </row>
    <row r="1267" spans="1:22" x14ac:dyDescent="0.35">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1.7738999999999998</v>
      </c>
    </row>
    <row r="1268" spans="1:22" x14ac:dyDescent="0.35">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41.429399999999987</v>
      </c>
    </row>
    <row r="1269" spans="1:22" x14ac:dyDescent="0.35">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292.27200000000005</v>
      </c>
      <c r="T1269">
        <v>6</v>
      </c>
      <c r="U1269">
        <v>0.2</v>
      </c>
      <c r="V1269">
        <v>18.266999999999967</v>
      </c>
    </row>
    <row r="1270" spans="1:22" x14ac:dyDescent="0.35">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29.328000000000003</v>
      </c>
      <c r="T1270">
        <v>3</v>
      </c>
      <c r="U1270">
        <v>0.2</v>
      </c>
      <c r="V1270">
        <v>3.665999999999995</v>
      </c>
    </row>
    <row r="1271" spans="1:22" x14ac:dyDescent="0.35">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5">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102.33600000000001</v>
      </c>
      <c r="T1272">
        <v>4</v>
      </c>
      <c r="U1272">
        <v>0.2</v>
      </c>
      <c r="V1272">
        <v>-12.792000000000002</v>
      </c>
    </row>
    <row r="1273" spans="1:22" x14ac:dyDescent="0.35">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48.791999999999987</v>
      </c>
      <c r="T1273">
        <v>3</v>
      </c>
      <c r="U1273">
        <v>0.8</v>
      </c>
      <c r="V1273">
        <v>-126.85920000000002</v>
      </c>
    </row>
    <row r="1274" spans="1:22" x14ac:dyDescent="0.35">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44.847999999999992</v>
      </c>
      <c r="T1274">
        <v>8</v>
      </c>
      <c r="U1274">
        <v>0.8</v>
      </c>
      <c r="V1274">
        <v>-67.27200000000002</v>
      </c>
    </row>
    <row r="1275" spans="1:22" x14ac:dyDescent="0.35">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10.368000000000002</v>
      </c>
      <c r="T1275">
        <v>2</v>
      </c>
      <c r="U1275">
        <v>0.2</v>
      </c>
      <c r="V1275">
        <v>3.6288</v>
      </c>
    </row>
    <row r="1276" spans="1:22" x14ac:dyDescent="0.35">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388.42999999999995</v>
      </c>
      <c r="T1276">
        <v>5</v>
      </c>
      <c r="U1276">
        <v>0.3</v>
      </c>
      <c r="V1276">
        <v>-88.783999999999978</v>
      </c>
    </row>
    <row r="1277" spans="1:22" x14ac:dyDescent="0.35">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14.352000000000002</v>
      </c>
      <c r="T1277">
        <v>3</v>
      </c>
      <c r="U1277">
        <v>0.2</v>
      </c>
      <c r="V1277">
        <v>5.2026000000000003</v>
      </c>
    </row>
    <row r="1278" spans="1:22" x14ac:dyDescent="0.35">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-7.1990999999999961</v>
      </c>
    </row>
    <row r="1279" spans="1:22" x14ac:dyDescent="0.35">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5.3969999999999914</v>
      </c>
    </row>
    <row r="1280" spans="1:22" x14ac:dyDescent="0.35">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5">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30.196799999999996</v>
      </c>
    </row>
    <row r="1282" spans="1:22" x14ac:dyDescent="0.35">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80.735999999999976</v>
      </c>
    </row>
    <row r="1283" spans="1:22" x14ac:dyDescent="0.35">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15.120000000000001</v>
      </c>
      <c r="T1283">
        <v>3</v>
      </c>
      <c r="U1283">
        <v>0.2</v>
      </c>
      <c r="V1283">
        <v>4.9139999999999988</v>
      </c>
    </row>
    <row r="1284" spans="1:22" x14ac:dyDescent="0.35">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17.430000000000003</v>
      </c>
      <c r="T1284">
        <v>1</v>
      </c>
      <c r="U1284">
        <v>0.7</v>
      </c>
      <c r="V1284">
        <v>-13.363000000000003</v>
      </c>
    </row>
    <row r="1285" spans="1:22" x14ac:dyDescent="0.35">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88.073999999999984</v>
      </c>
    </row>
    <row r="1286" spans="1:22" x14ac:dyDescent="0.35">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2.7719999999999994</v>
      </c>
      <c r="T1286">
        <v>7</v>
      </c>
      <c r="U1286">
        <v>0.8</v>
      </c>
      <c r="V1286">
        <v>-4.8510000000000009</v>
      </c>
    </row>
    <row r="1287" spans="1:22" x14ac:dyDescent="0.35">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1.0429999999999984</v>
      </c>
    </row>
    <row r="1288" spans="1:22" x14ac:dyDescent="0.35">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4.4891999999999985</v>
      </c>
    </row>
    <row r="1289" spans="1:22" x14ac:dyDescent="0.35">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11.166400000000003</v>
      </c>
    </row>
    <row r="1290" spans="1:22" x14ac:dyDescent="0.35">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4.1147999999999989</v>
      </c>
    </row>
    <row r="1291" spans="1:22" x14ac:dyDescent="0.35">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7.4952000000000005</v>
      </c>
    </row>
    <row r="1292" spans="1:22" x14ac:dyDescent="0.35">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13.216000000000001</v>
      </c>
      <c r="T1292">
        <v>4</v>
      </c>
      <c r="U1292">
        <v>0.2</v>
      </c>
      <c r="V1292">
        <v>4.4603999999999999</v>
      </c>
    </row>
    <row r="1293" spans="1:22" x14ac:dyDescent="0.35">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32.400000000000006</v>
      </c>
      <c r="T1293">
        <v>5</v>
      </c>
      <c r="U1293">
        <v>0</v>
      </c>
      <c r="V1293">
        <v>15.552000000000001</v>
      </c>
    </row>
    <row r="1294" spans="1:22" x14ac:dyDescent="0.35">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9.2232000000000021</v>
      </c>
    </row>
    <row r="1295" spans="1:22" x14ac:dyDescent="0.35">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5">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5">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84.572799999999944</v>
      </c>
    </row>
    <row r="1298" spans="1:22" x14ac:dyDescent="0.35">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5">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6.4749999999999979</v>
      </c>
    </row>
    <row r="1300" spans="1:22" x14ac:dyDescent="0.35">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114.94999999999999</v>
      </c>
      <c r="T1300">
        <v>5</v>
      </c>
      <c r="U1300">
        <v>0</v>
      </c>
      <c r="V1300">
        <v>2.2990000000000066</v>
      </c>
    </row>
    <row r="1301" spans="1:22" x14ac:dyDescent="0.35">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7.0095999999999989</v>
      </c>
    </row>
    <row r="1302" spans="1:22" x14ac:dyDescent="0.35">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166.10039999999995</v>
      </c>
    </row>
    <row r="1303" spans="1:22" x14ac:dyDescent="0.35">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83.050199999999975</v>
      </c>
    </row>
    <row r="1304" spans="1:22" x14ac:dyDescent="0.35">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4.3371999999999957</v>
      </c>
    </row>
    <row r="1305" spans="1:22" x14ac:dyDescent="0.35">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5.5176999999999978</v>
      </c>
    </row>
    <row r="1306" spans="1:22" x14ac:dyDescent="0.35">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287.96999999999997</v>
      </c>
      <c r="T1306">
        <v>3</v>
      </c>
      <c r="U1306">
        <v>0</v>
      </c>
      <c r="V1306">
        <v>77.751899999999992</v>
      </c>
    </row>
    <row r="1307" spans="1:22" x14ac:dyDescent="0.35">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419.94399999999996</v>
      </c>
      <c r="T1307">
        <v>7</v>
      </c>
      <c r="U1307">
        <v>0.2</v>
      </c>
      <c r="V1307">
        <v>52.492999999999967</v>
      </c>
    </row>
    <row r="1308" spans="1:22" x14ac:dyDescent="0.35">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5">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6.4206000000000012</v>
      </c>
    </row>
    <row r="1310" spans="1:22" x14ac:dyDescent="0.35">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5.6628000000000007</v>
      </c>
    </row>
    <row r="1311" spans="1:22" x14ac:dyDescent="0.35">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9.716399999999993</v>
      </c>
    </row>
    <row r="1312" spans="1:22" x14ac:dyDescent="0.35">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-8.0783999999999949</v>
      </c>
    </row>
    <row r="1313" spans="1:22" x14ac:dyDescent="0.35">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5">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56.175200000000004</v>
      </c>
    </row>
    <row r="1315" spans="1:22" x14ac:dyDescent="0.35">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155.37199999999999</v>
      </c>
      <c r="T1315">
        <v>2</v>
      </c>
      <c r="U1315">
        <v>0.3</v>
      </c>
      <c r="V1315">
        <v>-13.317599999999999</v>
      </c>
    </row>
    <row r="1316" spans="1:22" x14ac:dyDescent="0.35">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5">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5">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28.964999999999961</v>
      </c>
    </row>
    <row r="1319" spans="1:22" x14ac:dyDescent="0.35">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14.200000000000001</v>
      </c>
      <c r="T1319">
        <v>1</v>
      </c>
      <c r="U1319">
        <v>0.2</v>
      </c>
      <c r="V1319">
        <v>3.3724999999999992</v>
      </c>
    </row>
    <row r="1320" spans="1:22" x14ac:dyDescent="0.35">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71.989999999999981</v>
      </c>
    </row>
    <row r="1321" spans="1:22" x14ac:dyDescent="0.35">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5.1840000000000011</v>
      </c>
      <c r="T1321">
        <v>6</v>
      </c>
      <c r="U1321">
        <v>0.7</v>
      </c>
      <c r="V1321">
        <v>-3.6288</v>
      </c>
    </row>
    <row r="1322" spans="1:22" x14ac:dyDescent="0.35">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-4.1831999999999976</v>
      </c>
    </row>
    <row r="1323" spans="1:22" x14ac:dyDescent="0.35">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35.69399999999996</v>
      </c>
    </row>
    <row r="1324" spans="1:22" x14ac:dyDescent="0.35">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19.656000000000002</v>
      </c>
    </row>
    <row r="1325" spans="1:22" x14ac:dyDescent="0.35">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3.5151999999999988</v>
      </c>
    </row>
    <row r="1326" spans="1:22" x14ac:dyDescent="0.35">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12.490200000000003</v>
      </c>
    </row>
    <row r="1327" spans="1:22" x14ac:dyDescent="0.35">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17.459999999999997</v>
      </c>
      <c r="T1327">
        <v>6</v>
      </c>
      <c r="U1327">
        <v>0.8</v>
      </c>
      <c r="V1327">
        <v>-30.555000000000007</v>
      </c>
    </row>
    <row r="1328" spans="1:22" x14ac:dyDescent="0.35">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5.1072000000000024</v>
      </c>
    </row>
    <row r="1329" spans="1:22" x14ac:dyDescent="0.35">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5.5565999999999995</v>
      </c>
    </row>
    <row r="1330" spans="1:22" x14ac:dyDescent="0.35">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26.375999999999998</v>
      </c>
    </row>
    <row r="1331" spans="1:22" x14ac:dyDescent="0.35">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5">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-0.64350000000000018</v>
      </c>
    </row>
    <row r="1333" spans="1:22" x14ac:dyDescent="0.35">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27.439999999999998</v>
      </c>
      <c r="T1333">
        <v>2</v>
      </c>
      <c r="U1333">
        <v>0.2</v>
      </c>
      <c r="V1333">
        <v>2.4009999999999998</v>
      </c>
    </row>
    <row r="1334" spans="1:22" x14ac:dyDescent="0.35">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1.0799999999999998</v>
      </c>
      <c r="T1334">
        <v>3</v>
      </c>
      <c r="U1334">
        <v>0.8</v>
      </c>
      <c r="V1334">
        <v>-1.7280000000000002</v>
      </c>
    </row>
    <row r="1335" spans="1:22" x14ac:dyDescent="0.35">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7.9599999999999973</v>
      </c>
      <c r="T1335">
        <v>2</v>
      </c>
      <c r="U1335">
        <v>0.8</v>
      </c>
      <c r="V1335">
        <v>-13.930000000000003</v>
      </c>
    </row>
    <row r="1336" spans="1:22" x14ac:dyDescent="0.35">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52.775999999999996</v>
      </c>
    </row>
    <row r="1337" spans="1:22" x14ac:dyDescent="0.35">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5">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6.5285999999999991</v>
      </c>
    </row>
    <row r="1339" spans="1:22" x14ac:dyDescent="0.35">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8.0406000000000013</v>
      </c>
    </row>
    <row r="1340" spans="1:22" x14ac:dyDescent="0.35">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5">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36.019200000000005</v>
      </c>
    </row>
    <row r="1342" spans="1:22" x14ac:dyDescent="0.35">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-27.827999999999975</v>
      </c>
    </row>
    <row r="1343" spans="1:22" x14ac:dyDescent="0.35">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-12.527999999999995</v>
      </c>
    </row>
    <row r="1344" spans="1:22" x14ac:dyDescent="0.35">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28.854000000000006</v>
      </c>
      <c r="T1344">
        <v>6</v>
      </c>
      <c r="U1344">
        <v>0.7</v>
      </c>
      <c r="V1344">
        <v>-21.159599999999998</v>
      </c>
    </row>
    <row r="1345" spans="1:22" x14ac:dyDescent="0.35">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14.345999999999995</v>
      </c>
    </row>
    <row r="1346" spans="1:22" x14ac:dyDescent="0.35">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13.049999999999999</v>
      </c>
      <c r="T1346">
        <v>5</v>
      </c>
      <c r="U1346">
        <v>0</v>
      </c>
      <c r="V1346">
        <v>6.0029999999999992</v>
      </c>
    </row>
    <row r="1347" spans="1:22" x14ac:dyDescent="0.35">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36.574200000000005</v>
      </c>
    </row>
    <row r="1348" spans="1:22" x14ac:dyDescent="0.35">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5">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5.7071999999999976</v>
      </c>
    </row>
    <row r="1350" spans="1:22" x14ac:dyDescent="0.35">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5">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5">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-70.104300000000023</v>
      </c>
    </row>
    <row r="1353" spans="1:22" x14ac:dyDescent="0.35">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7.8500000000000014</v>
      </c>
    </row>
    <row r="1354" spans="1:22" x14ac:dyDescent="0.35">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20.695499999999988</v>
      </c>
    </row>
    <row r="1355" spans="1:22" x14ac:dyDescent="0.35">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5">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11.283900000000017</v>
      </c>
    </row>
    <row r="1357" spans="1:22" x14ac:dyDescent="0.35">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-44.155200000000022</v>
      </c>
    </row>
    <row r="1358" spans="1:22" x14ac:dyDescent="0.35">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281.42400000000004</v>
      </c>
      <c r="T1358">
        <v>11</v>
      </c>
      <c r="U1358">
        <v>0.2</v>
      </c>
      <c r="V1358">
        <v>-35.178000000000004</v>
      </c>
    </row>
    <row r="1359" spans="1:22" x14ac:dyDescent="0.35">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36.404399999999995</v>
      </c>
    </row>
    <row r="1360" spans="1:22" x14ac:dyDescent="0.35">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5">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5">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5">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23.680000000000003</v>
      </c>
      <c r="T1363">
        <v>4</v>
      </c>
      <c r="U1363">
        <v>0.2</v>
      </c>
      <c r="V1363">
        <v>7.3999999999999995</v>
      </c>
    </row>
    <row r="1364" spans="1:22" x14ac:dyDescent="0.35">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-56.755600000000015</v>
      </c>
    </row>
    <row r="1365" spans="1:22" x14ac:dyDescent="0.35">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38.388000000000005</v>
      </c>
      <c r="T1365">
        <v>14</v>
      </c>
      <c r="U1365">
        <v>0.7</v>
      </c>
      <c r="V1365">
        <v>-25.591999999999999</v>
      </c>
    </row>
    <row r="1366" spans="1:22" x14ac:dyDescent="0.35">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95.994000000000014</v>
      </c>
      <c r="T1366">
        <v>2</v>
      </c>
      <c r="U1366">
        <v>0.7</v>
      </c>
      <c r="V1366">
        <v>-63.995999999999981</v>
      </c>
    </row>
    <row r="1367" spans="1:22" x14ac:dyDescent="0.35">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239.95200000000003</v>
      </c>
      <c r="T1367">
        <v>6</v>
      </c>
      <c r="U1367">
        <v>0.2</v>
      </c>
      <c r="V1367">
        <v>-35.992800000000038</v>
      </c>
    </row>
    <row r="1368" spans="1:22" x14ac:dyDescent="0.35">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15.118800000000007</v>
      </c>
    </row>
    <row r="1369" spans="1:22" x14ac:dyDescent="0.35">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899.13600000000008</v>
      </c>
      <c r="T1369">
        <v>4</v>
      </c>
      <c r="U1369">
        <v>0.2</v>
      </c>
      <c r="V1369">
        <v>-146.10960000000014</v>
      </c>
    </row>
    <row r="1370" spans="1:22" x14ac:dyDescent="0.35">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62.736999999999995</v>
      </c>
    </row>
    <row r="1371" spans="1:22" x14ac:dyDescent="0.35">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590.05800000000011</v>
      </c>
      <c r="T1371">
        <v>7</v>
      </c>
      <c r="U1371">
        <v>0.7</v>
      </c>
      <c r="V1371">
        <v>-786.74400000000026</v>
      </c>
    </row>
    <row r="1372" spans="1:22" x14ac:dyDescent="0.35">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1.5794999999999986</v>
      </c>
    </row>
    <row r="1373" spans="1:22" x14ac:dyDescent="0.35">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4.9079999999999977</v>
      </c>
    </row>
    <row r="1374" spans="1:22" x14ac:dyDescent="0.35">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5">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5.5535999999999994</v>
      </c>
    </row>
    <row r="1376" spans="1:22" x14ac:dyDescent="0.35">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118.65750000000006</v>
      </c>
    </row>
    <row r="1377" spans="1:22" x14ac:dyDescent="0.35">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305.13000000000011</v>
      </c>
    </row>
    <row r="1378" spans="1:22" x14ac:dyDescent="0.35">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5">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4.2639999999999993</v>
      </c>
    </row>
    <row r="1380" spans="1:22" x14ac:dyDescent="0.35">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399.96000000000004</v>
      </c>
      <c r="T1380">
        <v>5</v>
      </c>
      <c r="U1380">
        <v>0.2</v>
      </c>
      <c r="V1380">
        <v>34.996499999999969</v>
      </c>
    </row>
    <row r="1381" spans="1:22" x14ac:dyDescent="0.35">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7.9449999999999932</v>
      </c>
    </row>
    <row r="1382" spans="1:22" x14ac:dyDescent="0.35">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13.184000000000001</v>
      </c>
      <c r="T1382">
        <v>1</v>
      </c>
      <c r="U1382">
        <v>0.2</v>
      </c>
      <c r="V1382">
        <v>4.7792000000000003</v>
      </c>
    </row>
    <row r="1383" spans="1:22" x14ac:dyDescent="0.35">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-90.24839999999999</v>
      </c>
    </row>
    <row r="1384" spans="1:22" x14ac:dyDescent="0.35">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1.6196000000000055</v>
      </c>
    </row>
    <row r="1385" spans="1:22" x14ac:dyDescent="0.35">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5">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0.18900000000000028</v>
      </c>
    </row>
    <row r="1387" spans="1:22" x14ac:dyDescent="0.35">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5">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52.795599999999979</v>
      </c>
    </row>
    <row r="1389" spans="1:22" x14ac:dyDescent="0.35">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5">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104.85000000000001</v>
      </c>
      <c r="T1390">
        <v>3</v>
      </c>
      <c r="U1390">
        <v>0</v>
      </c>
      <c r="V1390">
        <v>28.309500000000007</v>
      </c>
    </row>
    <row r="1391" spans="1:22" x14ac:dyDescent="0.35">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484.83000000000004</v>
      </c>
      <c r="T1391">
        <v>3</v>
      </c>
      <c r="U1391">
        <v>0</v>
      </c>
      <c r="V1391">
        <v>126.05580000000002</v>
      </c>
    </row>
    <row r="1392" spans="1:22" x14ac:dyDescent="0.35">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60.255300000000005</v>
      </c>
    </row>
    <row r="1393" spans="1:22" x14ac:dyDescent="0.35">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1.5444000000000031</v>
      </c>
    </row>
    <row r="1394" spans="1:22" x14ac:dyDescent="0.35">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160.91389999999998</v>
      </c>
    </row>
    <row r="1395" spans="1:22" x14ac:dyDescent="0.35">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1.5521999999999991</v>
      </c>
    </row>
    <row r="1396" spans="1:22" x14ac:dyDescent="0.35">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-430.61700000000019</v>
      </c>
    </row>
    <row r="1397" spans="1:22" x14ac:dyDescent="0.35">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5">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v>
      </c>
    </row>
    <row r="1399" spans="1:22" x14ac:dyDescent="0.35">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5.6644000000000005</v>
      </c>
    </row>
    <row r="1400" spans="1:22" x14ac:dyDescent="0.35">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11.492000000000004</v>
      </c>
    </row>
    <row r="1401" spans="1:22" x14ac:dyDescent="0.35">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3.1104000000000003</v>
      </c>
    </row>
    <row r="1402" spans="1:22" x14ac:dyDescent="0.35">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6.104000000000001</v>
      </c>
    </row>
    <row r="1403" spans="1:22" x14ac:dyDescent="0.35">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251.79000000000002</v>
      </c>
      <c r="T1403">
        <v>3</v>
      </c>
      <c r="U1403">
        <v>0</v>
      </c>
      <c r="V1403">
        <v>118.34129999999999</v>
      </c>
    </row>
    <row r="1404" spans="1:22" x14ac:dyDescent="0.35">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-58.133199999999988</v>
      </c>
    </row>
    <row r="1405" spans="1:22" x14ac:dyDescent="0.35">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5">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10.304000000000002</v>
      </c>
      <c r="T1406">
        <v>1</v>
      </c>
      <c r="U1406">
        <v>0.2</v>
      </c>
      <c r="V1406">
        <v>-2.1896000000000004</v>
      </c>
    </row>
    <row r="1407" spans="1:22" x14ac:dyDescent="0.35">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-36.11160000000001</v>
      </c>
    </row>
    <row r="1408" spans="1:22" x14ac:dyDescent="0.35">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116.78399999999999</v>
      </c>
      <c r="T1408">
        <v>2</v>
      </c>
      <c r="U1408">
        <v>0.2</v>
      </c>
      <c r="V1408">
        <v>21.896999999999991</v>
      </c>
    </row>
    <row r="1409" spans="1:22" x14ac:dyDescent="0.35">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5">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9.9949999999999974</v>
      </c>
    </row>
    <row r="1411" spans="1:22" x14ac:dyDescent="0.35">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-204.44580000000005</v>
      </c>
    </row>
    <row r="1412" spans="1:22" x14ac:dyDescent="0.35">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23.680000000000003</v>
      </c>
      <c r="T1412">
        <v>2</v>
      </c>
      <c r="U1412">
        <v>0.2</v>
      </c>
      <c r="V1412">
        <v>8.879999999999999</v>
      </c>
    </row>
    <row r="1413" spans="1:22" x14ac:dyDescent="0.35">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5">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14.875200000000007</v>
      </c>
    </row>
    <row r="1415" spans="1:22" x14ac:dyDescent="0.35">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334.76800000000003</v>
      </c>
      <c r="T1415">
        <v>7</v>
      </c>
      <c r="U1415">
        <v>0.2</v>
      </c>
      <c r="V1415">
        <v>108.79959999999997</v>
      </c>
    </row>
    <row r="1416" spans="1:22" x14ac:dyDescent="0.35">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239.96999999999997</v>
      </c>
      <c r="T1416">
        <v>3</v>
      </c>
      <c r="U1416">
        <v>0</v>
      </c>
      <c r="V1416">
        <v>26.39670000000001</v>
      </c>
    </row>
    <row r="1417" spans="1:22" x14ac:dyDescent="0.35">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12.831599999999996</v>
      </c>
    </row>
    <row r="1418" spans="1:22" x14ac:dyDescent="0.35">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118.29299999999989</v>
      </c>
    </row>
    <row r="1419" spans="1:22" x14ac:dyDescent="0.35">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151.20000000000002</v>
      </c>
      <c r="T1419">
        <v>3</v>
      </c>
      <c r="U1419">
        <v>0.2</v>
      </c>
      <c r="V1419">
        <v>32.130000000000003</v>
      </c>
    </row>
    <row r="1420" spans="1:22" x14ac:dyDescent="0.35">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4.9280000000000008</v>
      </c>
      <c r="T1420">
        <v>4</v>
      </c>
      <c r="U1420">
        <v>0.6</v>
      </c>
      <c r="V1420">
        <v>-1.4783999999999997</v>
      </c>
    </row>
    <row r="1421" spans="1:22" x14ac:dyDescent="0.35">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5">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72.588000000000008</v>
      </c>
      <c r="T1422">
        <v>2</v>
      </c>
      <c r="U1422">
        <v>0.7</v>
      </c>
      <c r="V1422">
        <v>-48.391999999999982</v>
      </c>
    </row>
    <row r="1423" spans="1:22" x14ac:dyDescent="0.35">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60.672000000000004</v>
      </c>
      <c r="T1423">
        <v>2</v>
      </c>
      <c r="U1423">
        <v>0.2</v>
      </c>
      <c r="V1423">
        <v>14.409600000000003</v>
      </c>
    </row>
    <row r="1424" spans="1:22" x14ac:dyDescent="0.35">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-59.057100000000005</v>
      </c>
    </row>
    <row r="1425" spans="1:22" x14ac:dyDescent="0.35">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119.90400000000001</v>
      </c>
      <c r="T1425">
        <v>6</v>
      </c>
      <c r="U1425">
        <v>0.2</v>
      </c>
      <c r="V1425">
        <v>-1.4988000000000135</v>
      </c>
    </row>
    <row r="1426" spans="1:22" x14ac:dyDescent="0.35">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263.96000000000004</v>
      </c>
      <c r="T1426">
        <v>5</v>
      </c>
      <c r="U1426">
        <v>0.2</v>
      </c>
      <c r="V1426">
        <v>23.096500000000006</v>
      </c>
    </row>
    <row r="1427" spans="1:22" x14ac:dyDescent="0.35">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-86.366400000000027</v>
      </c>
    </row>
    <row r="1428" spans="1:22" x14ac:dyDescent="0.35">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9.7280000000000015</v>
      </c>
      <c r="T1428">
        <v>2</v>
      </c>
      <c r="U1428">
        <v>0.2</v>
      </c>
      <c r="V1428">
        <v>3.283199999999999</v>
      </c>
    </row>
    <row r="1429" spans="1:22" x14ac:dyDescent="0.35">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5">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29.800000000000004</v>
      </c>
      <c r="T1430">
        <v>5</v>
      </c>
      <c r="U1430">
        <v>0.2</v>
      </c>
      <c r="V1430">
        <v>9.3124999999999982</v>
      </c>
    </row>
    <row r="1431" spans="1:22" x14ac:dyDescent="0.35">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5">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-40.47120000000001</v>
      </c>
    </row>
    <row r="1433" spans="1:22" x14ac:dyDescent="0.35">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5">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1.9629000000000003</v>
      </c>
    </row>
    <row r="1435" spans="1:22" x14ac:dyDescent="0.35">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1819.8600000000001</v>
      </c>
      <c r="T1435">
        <v>14</v>
      </c>
      <c r="U1435">
        <v>0</v>
      </c>
      <c r="V1435">
        <v>163.78740000000002</v>
      </c>
    </row>
    <row r="1436" spans="1:22" x14ac:dyDescent="0.35">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5">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31.104000000000006</v>
      </c>
      <c r="T1437">
        <v>6</v>
      </c>
      <c r="U1437">
        <v>0.2</v>
      </c>
      <c r="V1437">
        <v>10.8864</v>
      </c>
    </row>
    <row r="1438" spans="1:22" x14ac:dyDescent="0.35">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0.59039999999999915</v>
      </c>
    </row>
    <row r="1439" spans="1:22" x14ac:dyDescent="0.35">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42.880500000000012</v>
      </c>
    </row>
    <row r="1440" spans="1:22" x14ac:dyDescent="0.35">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-350.4899999999999</v>
      </c>
    </row>
    <row r="1441" spans="1:22" x14ac:dyDescent="0.35">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29.700000000000003</v>
      </c>
      <c r="T1441">
        <v>5</v>
      </c>
      <c r="U1441">
        <v>0</v>
      </c>
      <c r="V1441">
        <v>13.365</v>
      </c>
    </row>
    <row r="1442" spans="1:22" x14ac:dyDescent="0.35">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5">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36.672000000000004</v>
      </c>
      <c r="T1443">
        <v>2</v>
      </c>
      <c r="U1443">
        <v>0.2</v>
      </c>
      <c r="V1443">
        <v>11.459999999999999</v>
      </c>
    </row>
    <row r="1444" spans="1:22" x14ac:dyDescent="0.35">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6.3295999999999992</v>
      </c>
    </row>
    <row r="1445" spans="1:22" x14ac:dyDescent="0.35">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17.42799999999999</v>
      </c>
    </row>
    <row r="1446" spans="1:22" x14ac:dyDescent="0.35">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148.49459999999993</v>
      </c>
    </row>
    <row r="1447" spans="1:22" x14ac:dyDescent="0.35">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-39.124799999999993</v>
      </c>
    </row>
    <row r="1448" spans="1:22" x14ac:dyDescent="0.35">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470.30199999999996</v>
      </c>
      <c r="T1448">
        <v>7</v>
      </c>
      <c r="U1448">
        <v>0.3</v>
      </c>
      <c r="V1448">
        <v>-87.341800000000035</v>
      </c>
    </row>
    <row r="1449" spans="1:22" x14ac:dyDescent="0.35">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5.9979999999999922</v>
      </c>
    </row>
    <row r="1450" spans="1:22" x14ac:dyDescent="0.35">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2.5020000000000002</v>
      </c>
      <c r="T1450">
        <v>3</v>
      </c>
      <c r="U1450">
        <v>0.7</v>
      </c>
      <c r="V1450">
        <v>-1.7513999999999994</v>
      </c>
    </row>
    <row r="1451" spans="1:22" x14ac:dyDescent="0.35">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11.093999999999998</v>
      </c>
    </row>
    <row r="1452" spans="1:22" x14ac:dyDescent="0.35">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2.0250000000000004</v>
      </c>
      <c r="T1452">
        <v>1</v>
      </c>
      <c r="U1452">
        <v>0.7</v>
      </c>
      <c r="V1452">
        <v>-1.3499999999999996</v>
      </c>
    </row>
    <row r="1453" spans="1:22" x14ac:dyDescent="0.35">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5">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91.679999999999993</v>
      </c>
      <c r="T1454">
        <v>3</v>
      </c>
      <c r="U1454">
        <v>0</v>
      </c>
      <c r="V1454">
        <v>45.839999999999996</v>
      </c>
    </row>
    <row r="1455" spans="1:22" x14ac:dyDescent="0.35">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5">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5">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91.199999999999989</v>
      </c>
      <c r="T1457">
        <v>3</v>
      </c>
      <c r="U1457">
        <v>0</v>
      </c>
      <c r="V1457">
        <v>41.951999999999998</v>
      </c>
    </row>
    <row r="1458" spans="1:22" x14ac:dyDescent="0.35">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452.93999999999994</v>
      </c>
      <c r="T1458">
        <v>3</v>
      </c>
      <c r="U1458">
        <v>0</v>
      </c>
      <c r="V1458">
        <v>67.940999999999974</v>
      </c>
    </row>
    <row r="1459" spans="1:22" x14ac:dyDescent="0.35">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52.199999999999996</v>
      </c>
      <c r="T1459">
        <v>9</v>
      </c>
      <c r="U1459">
        <v>0</v>
      </c>
      <c r="V1459">
        <v>23.49</v>
      </c>
    </row>
    <row r="1460" spans="1:22" x14ac:dyDescent="0.35">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15.936000000000002</v>
      </c>
      <c r="T1460">
        <v>4</v>
      </c>
      <c r="U1460">
        <v>0.2</v>
      </c>
      <c r="V1460">
        <v>5.1791999999999998</v>
      </c>
    </row>
    <row r="1461" spans="1:22" x14ac:dyDescent="0.35">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5">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55.424000000000007</v>
      </c>
      <c r="T1462">
        <v>2</v>
      </c>
      <c r="U1462">
        <v>0.2</v>
      </c>
      <c r="V1462">
        <v>19.398399999999995</v>
      </c>
    </row>
    <row r="1463" spans="1:22" x14ac:dyDescent="0.35">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244.00599999999997</v>
      </c>
      <c r="T1463">
        <v>2</v>
      </c>
      <c r="U1463">
        <v>0.3</v>
      </c>
      <c r="V1463">
        <v>-31.372200000000007</v>
      </c>
    </row>
    <row r="1464" spans="1:22" x14ac:dyDescent="0.35">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5">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-29.277599999999893</v>
      </c>
    </row>
    <row r="1466" spans="1:22" x14ac:dyDescent="0.35">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1.8032000000000001</v>
      </c>
    </row>
    <row r="1467" spans="1:22" x14ac:dyDescent="0.35">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-3.0344000000000122</v>
      </c>
    </row>
    <row r="1468" spans="1:22" x14ac:dyDescent="0.35">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95.976000000000013</v>
      </c>
      <c r="T1468">
        <v>3</v>
      </c>
      <c r="U1468">
        <v>0.2</v>
      </c>
      <c r="V1468">
        <v>-10.797300000000011</v>
      </c>
    </row>
    <row r="1469" spans="1:22" x14ac:dyDescent="0.35">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31.995999999999974</v>
      </c>
    </row>
    <row r="1470" spans="1:22" x14ac:dyDescent="0.35">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226.96439999999998</v>
      </c>
    </row>
    <row r="1471" spans="1:22" x14ac:dyDescent="0.35">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19.523799999999998</v>
      </c>
    </row>
    <row r="1472" spans="1:22" x14ac:dyDescent="0.35">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6.2208000000000006</v>
      </c>
    </row>
    <row r="1473" spans="1:22" x14ac:dyDescent="0.35">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6.8480000000000008</v>
      </c>
      <c r="T1473">
        <v>2</v>
      </c>
      <c r="U1473">
        <v>0.2</v>
      </c>
      <c r="V1473">
        <v>0.59920000000000018</v>
      </c>
    </row>
    <row r="1474" spans="1:22" x14ac:dyDescent="0.35">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5">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-4.0127999999999986</v>
      </c>
    </row>
    <row r="1476" spans="1:22" x14ac:dyDescent="0.35">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5">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6.4206000000000012</v>
      </c>
    </row>
    <row r="1478" spans="1:22" x14ac:dyDescent="0.35">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5">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5.865299999999996</v>
      </c>
    </row>
    <row r="1480" spans="1:22" x14ac:dyDescent="0.35">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31.968000000000004</v>
      </c>
      <c r="T1480">
        <v>4</v>
      </c>
      <c r="U1480">
        <v>0.2</v>
      </c>
      <c r="V1480">
        <v>2.3976000000000006</v>
      </c>
    </row>
    <row r="1481" spans="1:22" x14ac:dyDescent="0.35">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12.441600000000001</v>
      </c>
    </row>
    <row r="1482" spans="1:22" x14ac:dyDescent="0.35">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19.825400000000002</v>
      </c>
    </row>
    <row r="1483" spans="1:22" x14ac:dyDescent="0.35">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8.8061999999999987</v>
      </c>
    </row>
    <row r="1484" spans="1:22" x14ac:dyDescent="0.35">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9.7280000000000015</v>
      </c>
      <c r="T1484">
        <v>2</v>
      </c>
      <c r="U1484">
        <v>0.2</v>
      </c>
      <c r="V1484">
        <v>1.702399999999999</v>
      </c>
    </row>
    <row r="1485" spans="1:22" x14ac:dyDescent="0.35">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3.4240000000000004</v>
      </c>
      <c r="T1485">
        <v>1</v>
      </c>
      <c r="U1485">
        <v>0.2</v>
      </c>
      <c r="V1485">
        <v>1.0699999999999996</v>
      </c>
    </row>
    <row r="1486" spans="1:22" x14ac:dyDescent="0.35">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30.089999999999982</v>
      </c>
    </row>
    <row r="1487" spans="1:22" x14ac:dyDescent="0.35">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1.3159999999999998</v>
      </c>
    </row>
    <row r="1488" spans="1:22" x14ac:dyDescent="0.35">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106.12420000000014</v>
      </c>
    </row>
    <row r="1489" spans="1:22" x14ac:dyDescent="0.35">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37.787400000000005</v>
      </c>
    </row>
    <row r="1490" spans="1:22" x14ac:dyDescent="0.35">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42.599999999999994</v>
      </c>
      <c r="T1490">
        <v>3</v>
      </c>
      <c r="U1490">
        <v>0</v>
      </c>
      <c r="V1490">
        <v>16.614000000000001</v>
      </c>
    </row>
    <row r="1491" spans="1:22" x14ac:dyDescent="0.35">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5">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5">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2.8811999999999998</v>
      </c>
    </row>
    <row r="1494" spans="1:22" x14ac:dyDescent="0.35">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5">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3.6632000000000007</v>
      </c>
    </row>
    <row r="1496" spans="1:22" x14ac:dyDescent="0.35">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11.213999999999999</v>
      </c>
    </row>
    <row r="1497" spans="1:22" x14ac:dyDescent="0.35">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10.192000000000002</v>
      </c>
      <c r="T1497">
        <v>7</v>
      </c>
      <c r="U1497">
        <v>0.2</v>
      </c>
      <c r="V1497">
        <v>3.1849999999999992</v>
      </c>
    </row>
    <row r="1498" spans="1:22" x14ac:dyDescent="0.35">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16.784000000000002</v>
      </c>
      <c r="T1498">
        <v>1</v>
      </c>
      <c r="U1498">
        <v>0.2</v>
      </c>
      <c r="V1498">
        <v>-0.20980000000000043</v>
      </c>
    </row>
    <row r="1499" spans="1:22" x14ac:dyDescent="0.35">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13.120000000000001</v>
      </c>
      <c r="T1499">
        <v>5</v>
      </c>
      <c r="U1499">
        <v>0.2</v>
      </c>
      <c r="V1499">
        <v>3.7720000000000002</v>
      </c>
    </row>
    <row r="1500" spans="1:22" x14ac:dyDescent="0.35">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6.5830000000000011</v>
      </c>
    </row>
    <row r="1501" spans="1:22" x14ac:dyDescent="0.35">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5.8203000000000005</v>
      </c>
    </row>
    <row r="1502" spans="1:22" x14ac:dyDescent="0.35">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69.704999999999984</v>
      </c>
    </row>
    <row r="1503" spans="1:22" x14ac:dyDescent="0.35">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5">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3.3519999999999985</v>
      </c>
    </row>
    <row r="1505" spans="1:22" x14ac:dyDescent="0.35">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3.0813999999999995</v>
      </c>
    </row>
    <row r="1506" spans="1:22" x14ac:dyDescent="0.35">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5">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1004.9760000000001</v>
      </c>
      <c r="T1507">
        <v>6</v>
      </c>
      <c r="U1507">
        <v>0.2</v>
      </c>
      <c r="V1507">
        <v>-175.87080000000009</v>
      </c>
    </row>
    <row r="1508" spans="1:22" x14ac:dyDescent="0.35">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17.880000000000003</v>
      </c>
      <c r="T1508">
        <v>3</v>
      </c>
      <c r="U1508">
        <v>0.2</v>
      </c>
      <c r="V1508">
        <v>5.5875000000000004</v>
      </c>
    </row>
    <row r="1509" spans="1:22" x14ac:dyDescent="0.35">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190.07999999999998</v>
      </c>
    </row>
    <row r="1510" spans="1:22" x14ac:dyDescent="0.35">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15.524999999999999</v>
      </c>
    </row>
    <row r="1511" spans="1:22" x14ac:dyDescent="0.35">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5">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111.82399999999996</v>
      </c>
    </row>
    <row r="1513" spans="1:22" x14ac:dyDescent="0.35">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11.820599999999997</v>
      </c>
    </row>
    <row r="1514" spans="1:22" x14ac:dyDescent="0.35">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200.06400000000002</v>
      </c>
      <c r="T1514">
        <v>3</v>
      </c>
      <c r="U1514">
        <v>0.2</v>
      </c>
      <c r="V1514">
        <v>12.504000000000005</v>
      </c>
    </row>
    <row r="1515" spans="1:22" x14ac:dyDescent="0.35">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21.379999999999995</v>
      </c>
      <c r="T1515">
        <v>5</v>
      </c>
      <c r="U1515">
        <v>0.8</v>
      </c>
      <c r="V1515">
        <v>-33.139000000000003</v>
      </c>
    </row>
    <row r="1516" spans="1:22" x14ac:dyDescent="0.35">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6.743999999999998</v>
      </c>
      <c r="T1516">
        <v>4</v>
      </c>
      <c r="U1516">
        <v>0.8</v>
      </c>
      <c r="V1516">
        <v>-11.4648</v>
      </c>
    </row>
    <row r="1517" spans="1:22" x14ac:dyDescent="0.35">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-9.0980000000000025</v>
      </c>
    </row>
    <row r="1518" spans="1:22" x14ac:dyDescent="0.35">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116.87199999999984</v>
      </c>
    </row>
    <row r="1519" spans="1:22" x14ac:dyDescent="0.35">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27.247999999999998</v>
      </c>
    </row>
    <row r="1520" spans="1:22" x14ac:dyDescent="0.35">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13.272000000000002</v>
      </c>
      <c r="T1520">
        <v>3</v>
      </c>
      <c r="U1520">
        <v>0.2</v>
      </c>
      <c r="V1520">
        <v>4.3133999999999997</v>
      </c>
    </row>
    <row r="1521" spans="1:22" x14ac:dyDescent="0.35">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7.7343000000000011</v>
      </c>
    </row>
    <row r="1522" spans="1:22" x14ac:dyDescent="0.35">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16.520000000000003</v>
      </c>
      <c r="T1522">
        <v>5</v>
      </c>
      <c r="U1522">
        <v>0.2</v>
      </c>
      <c r="V1522">
        <v>2.0649999999999986</v>
      </c>
    </row>
    <row r="1523" spans="1:22" x14ac:dyDescent="0.35">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206.11199999999997</v>
      </c>
      <c r="T1523">
        <v>6</v>
      </c>
      <c r="U1523">
        <v>0.2</v>
      </c>
      <c r="V1523">
        <v>48.951600000000013</v>
      </c>
    </row>
    <row r="1524" spans="1:22" x14ac:dyDescent="0.35">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6.7230000000000008</v>
      </c>
    </row>
    <row r="1525" spans="1:22" x14ac:dyDescent="0.35">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198.27200000000002</v>
      </c>
      <c r="T1525">
        <v>8</v>
      </c>
      <c r="U1525">
        <v>0.2</v>
      </c>
      <c r="V1525">
        <v>61.959999999999987</v>
      </c>
    </row>
    <row r="1526" spans="1:22" x14ac:dyDescent="0.35">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247.10399999999998</v>
      </c>
      <c r="T1526">
        <v>6</v>
      </c>
      <c r="U1526">
        <v>0.2</v>
      </c>
      <c r="V1526">
        <v>-58.68719999999999</v>
      </c>
    </row>
    <row r="1527" spans="1:22" x14ac:dyDescent="0.35">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9.7091999999999885</v>
      </c>
    </row>
    <row r="1528" spans="1:22" x14ac:dyDescent="0.35">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0.36400000000000032</v>
      </c>
    </row>
    <row r="1529" spans="1:22" x14ac:dyDescent="0.35">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11.648000000000001</v>
      </c>
      <c r="T1529">
        <v>2</v>
      </c>
      <c r="U1529">
        <v>0.2</v>
      </c>
      <c r="V1529">
        <v>3.3488000000000011</v>
      </c>
    </row>
    <row r="1530" spans="1:22" x14ac:dyDescent="0.35">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0.5236000000000014</v>
      </c>
    </row>
    <row r="1531" spans="1:22" x14ac:dyDescent="0.35">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3.4309999999999996</v>
      </c>
    </row>
    <row r="1532" spans="1:22" x14ac:dyDescent="0.35">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23.234999999999992</v>
      </c>
    </row>
    <row r="1533" spans="1:22" x14ac:dyDescent="0.35">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0.80579999999999963</v>
      </c>
    </row>
    <row r="1534" spans="1:22" x14ac:dyDescent="0.35">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8.3760000000000012</v>
      </c>
      <c r="T1534">
        <v>3</v>
      </c>
      <c r="U1534">
        <v>0.2</v>
      </c>
      <c r="V1534">
        <v>2.7222</v>
      </c>
    </row>
    <row r="1535" spans="1:22" x14ac:dyDescent="0.35">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5">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203.98299999999998</v>
      </c>
      <c r="T1536">
        <v>2</v>
      </c>
      <c r="U1536">
        <v>0.15</v>
      </c>
      <c r="V1536">
        <v>16.798599999999979</v>
      </c>
    </row>
    <row r="1537" spans="1:22" x14ac:dyDescent="0.35">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0.4073999999999991</v>
      </c>
    </row>
    <row r="1538" spans="1:22" x14ac:dyDescent="0.35">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3.0342000000000002</v>
      </c>
    </row>
    <row r="1539" spans="1:22" x14ac:dyDescent="0.35">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11.597099999999998</v>
      </c>
    </row>
    <row r="1540" spans="1:22" x14ac:dyDescent="0.35">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6.5120000000000005</v>
      </c>
    </row>
    <row r="1541" spans="1:22" x14ac:dyDescent="0.35">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203.56440000000003</v>
      </c>
    </row>
    <row r="1542" spans="1:22" x14ac:dyDescent="0.35">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242.48000000000002</v>
      </c>
      <c r="T1542">
        <v>7</v>
      </c>
      <c r="U1542">
        <v>0</v>
      </c>
      <c r="V1542">
        <v>116.39039999999999</v>
      </c>
    </row>
    <row r="1543" spans="1:22" x14ac:dyDescent="0.35">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2.2880000000000003</v>
      </c>
    </row>
    <row r="1544" spans="1:22" x14ac:dyDescent="0.35">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10.464000000000002</v>
      </c>
      <c r="T1544">
        <v>6</v>
      </c>
      <c r="U1544">
        <v>0.2</v>
      </c>
      <c r="V1544">
        <v>1.7003999999999992</v>
      </c>
    </row>
    <row r="1545" spans="1:22" x14ac:dyDescent="0.35">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5">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5">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196.68599999999986</v>
      </c>
    </row>
    <row r="1548" spans="1:22" x14ac:dyDescent="0.35">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117.43199999999999</v>
      </c>
    </row>
    <row r="1549" spans="1:22" x14ac:dyDescent="0.35">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23.911999999999995</v>
      </c>
      <c r="T1549">
        <v>2</v>
      </c>
      <c r="U1549">
        <v>0.8</v>
      </c>
      <c r="V1549">
        <v>-40.650400000000019</v>
      </c>
    </row>
    <row r="1550" spans="1:22" x14ac:dyDescent="0.35">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2.3673999999999991</v>
      </c>
    </row>
    <row r="1551" spans="1:22" x14ac:dyDescent="0.35">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559.99200000000008</v>
      </c>
      <c r="T1551">
        <v>1</v>
      </c>
      <c r="U1551">
        <v>0.2</v>
      </c>
      <c r="V1551">
        <v>174.99749999999997</v>
      </c>
    </row>
    <row r="1552" spans="1:22" x14ac:dyDescent="0.35">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9.3239999999999981</v>
      </c>
      <c r="T1552">
        <v>6</v>
      </c>
      <c r="U1552">
        <v>0.8</v>
      </c>
      <c r="V1552">
        <v>-24.708599999999997</v>
      </c>
    </row>
    <row r="1553" spans="1:22" x14ac:dyDescent="0.35">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5">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21.560000000000002</v>
      </c>
      <c r="T1554">
        <v>7</v>
      </c>
      <c r="U1554">
        <v>0</v>
      </c>
      <c r="V1554">
        <v>10.348799999999999</v>
      </c>
    </row>
    <row r="1555" spans="1:22" x14ac:dyDescent="0.35">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57.384999999999991</v>
      </c>
    </row>
    <row r="1556" spans="1:22" x14ac:dyDescent="0.35">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5">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5">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5">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9.919999999999991</v>
      </c>
    </row>
    <row r="1560" spans="1:22" x14ac:dyDescent="0.35">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44.709600000000009</v>
      </c>
    </row>
    <row r="1561" spans="1:22" x14ac:dyDescent="0.35">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35.352000000000004</v>
      </c>
      <c r="T1561">
        <v>9</v>
      </c>
      <c r="U1561">
        <v>0.2</v>
      </c>
      <c r="V1561">
        <v>12.815099999999997</v>
      </c>
    </row>
    <row r="1562" spans="1:22" x14ac:dyDescent="0.35">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5">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0.72279999999999989</v>
      </c>
    </row>
    <row r="1564" spans="1:22" x14ac:dyDescent="0.35">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1044.6299999999999</v>
      </c>
      <c r="T1564">
        <v>5</v>
      </c>
      <c r="U1564">
        <v>0.4</v>
      </c>
      <c r="V1564">
        <v>-295.97849999999994</v>
      </c>
    </row>
    <row r="1565" spans="1:22" x14ac:dyDescent="0.35">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11.352000000000002</v>
      </c>
      <c r="T1565">
        <v>3</v>
      </c>
      <c r="U1565">
        <v>0.2</v>
      </c>
      <c r="V1565">
        <v>4.1151</v>
      </c>
    </row>
    <row r="1566" spans="1:22" x14ac:dyDescent="0.35">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354.90000000000003</v>
      </c>
      <c r="T1566">
        <v>5</v>
      </c>
      <c r="U1566">
        <v>0</v>
      </c>
      <c r="V1566">
        <v>17.744999999999962</v>
      </c>
    </row>
    <row r="1567" spans="1:22" x14ac:dyDescent="0.35">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39.687899999999985</v>
      </c>
    </row>
    <row r="1568" spans="1:22" x14ac:dyDescent="0.35">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-0.26850000000000307</v>
      </c>
    </row>
    <row r="1569" spans="1:22" x14ac:dyDescent="0.35">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8.7839999999999989</v>
      </c>
      <c r="T1569">
        <v>4</v>
      </c>
      <c r="U1569">
        <v>0.8</v>
      </c>
      <c r="V1569">
        <v>-13.615200000000002</v>
      </c>
    </row>
    <row r="1570" spans="1:22" x14ac:dyDescent="0.35">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60.255300000000005</v>
      </c>
    </row>
    <row r="1571" spans="1:22" x14ac:dyDescent="0.35">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3.7235999999999989</v>
      </c>
    </row>
    <row r="1572" spans="1:22" x14ac:dyDescent="0.35">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5">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5">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6.2978999999999985</v>
      </c>
    </row>
    <row r="1575" spans="1:22" x14ac:dyDescent="0.35">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381.44000000000005</v>
      </c>
      <c r="T1575">
        <v>2</v>
      </c>
      <c r="U1575">
        <v>0.2</v>
      </c>
      <c r="V1575">
        <v>23.839999999999975</v>
      </c>
    </row>
    <row r="1576" spans="1:22" x14ac:dyDescent="0.35">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-9.153000000000004</v>
      </c>
    </row>
    <row r="1577" spans="1:22" x14ac:dyDescent="0.35">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-21.807999999999993</v>
      </c>
    </row>
    <row r="1578" spans="1:22" x14ac:dyDescent="0.35">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2.3952000000000018</v>
      </c>
    </row>
    <row r="1579" spans="1:22" x14ac:dyDescent="0.35">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2.4402000000000004</v>
      </c>
    </row>
    <row r="1580" spans="1:22" x14ac:dyDescent="0.35">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49.555199999999978</v>
      </c>
    </row>
    <row r="1581" spans="1:22" x14ac:dyDescent="0.35">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89.314199999999971</v>
      </c>
    </row>
    <row r="1582" spans="1:22" x14ac:dyDescent="0.35">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-153.12239999999997</v>
      </c>
    </row>
    <row r="1583" spans="1:22" x14ac:dyDescent="0.35">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2.9371999999999971</v>
      </c>
    </row>
    <row r="1584" spans="1:22" x14ac:dyDescent="0.35">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5">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18.345599999999997</v>
      </c>
    </row>
    <row r="1586" spans="1:22" x14ac:dyDescent="0.35">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5">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274.38600000000008</v>
      </c>
    </row>
    <row r="1588" spans="1:22" x14ac:dyDescent="0.35">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5">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10.649999999999999</v>
      </c>
      <c r="T1589">
        <v>3</v>
      </c>
      <c r="U1589">
        <v>0</v>
      </c>
      <c r="V1589">
        <v>5.0054999999999996</v>
      </c>
    </row>
    <row r="1590" spans="1:22" x14ac:dyDescent="0.35">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34.692000000000007</v>
      </c>
    </row>
    <row r="1591" spans="1:22" x14ac:dyDescent="0.35">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2.9592000000000009</v>
      </c>
    </row>
    <row r="1592" spans="1:22" x14ac:dyDescent="0.35">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33.488000000000007</v>
      </c>
      <c r="T1592">
        <v>7</v>
      </c>
      <c r="U1592">
        <v>0.2</v>
      </c>
      <c r="V1592">
        <v>5.8603999999999967</v>
      </c>
    </row>
    <row r="1593" spans="1:22" x14ac:dyDescent="0.35">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2.9144999999999994</v>
      </c>
    </row>
    <row r="1594" spans="1:22" x14ac:dyDescent="0.35">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22.676399999999994</v>
      </c>
    </row>
    <row r="1595" spans="1:22" x14ac:dyDescent="0.35">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13.440000000000001</v>
      </c>
      <c r="T1595">
        <v>3</v>
      </c>
      <c r="U1595">
        <v>0</v>
      </c>
      <c r="V1595">
        <v>6.5856000000000012</v>
      </c>
    </row>
    <row r="1596" spans="1:22" x14ac:dyDescent="0.35">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359.05799999999994</v>
      </c>
      <c r="T1596">
        <v>3</v>
      </c>
      <c r="U1596">
        <v>0.3</v>
      </c>
      <c r="V1596">
        <v>-35.905799999999999</v>
      </c>
    </row>
    <row r="1597" spans="1:22" x14ac:dyDescent="0.35">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-2.0567999999999991</v>
      </c>
    </row>
    <row r="1598" spans="1:22" x14ac:dyDescent="0.35">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547.30000000000007</v>
      </c>
      <c r="T1598">
        <v>13</v>
      </c>
      <c r="U1598">
        <v>0</v>
      </c>
      <c r="V1598">
        <v>175.13599999999997</v>
      </c>
    </row>
    <row r="1599" spans="1:22" x14ac:dyDescent="0.35">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5.2799999999999994</v>
      </c>
    </row>
    <row r="1600" spans="1:22" x14ac:dyDescent="0.35">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6.6720000000000006</v>
      </c>
      <c r="T1600">
        <v>1</v>
      </c>
      <c r="U1600">
        <v>0.2</v>
      </c>
      <c r="V1600">
        <v>0.50039999999999996</v>
      </c>
    </row>
    <row r="1601" spans="1:22" x14ac:dyDescent="0.35">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99.13600000000001</v>
      </c>
      <c r="T1601">
        <v>4</v>
      </c>
      <c r="U1601">
        <v>0.2</v>
      </c>
      <c r="V1601">
        <v>8.674399999999995</v>
      </c>
    </row>
    <row r="1602" spans="1:22" x14ac:dyDescent="0.35">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15.991999999999999</v>
      </c>
      <c r="T1602">
        <v>2</v>
      </c>
      <c r="U1602">
        <v>0.6</v>
      </c>
      <c r="V1602">
        <v>-13.992999999999999</v>
      </c>
    </row>
    <row r="1603" spans="1:22" x14ac:dyDescent="0.35">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42.391999999999996</v>
      </c>
    </row>
    <row r="1604" spans="1:22" x14ac:dyDescent="0.35">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6.6719999999999988</v>
      </c>
      <c r="T1604">
        <v>3</v>
      </c>
      <c r="U1604">
        <v>0.2</v>
      </c>
      <c r="V1604">
        <v>1.6679999999999997</v>
      </c>
    </row>
    <row r="1605" spans="1:22" x14ac:dyDescent="0.35">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45.222599999999993</v>
      </c>
    </row>
    <row r="1606" spans="1:22" x14ac:dyDescent="0.35">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39.960000000000008</v>
      </c>
      <c r="T1606">
        <v>5</v>
      </c>
      <c r="U1606">
        <v>0.2</v>
      </c>
      <c r="V1606">
        <v>12.986999999999995</v>
      </c>
    </row>
    <row r="1607" spans="1:22" x14ac:dyDescent="0.35">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1.5288000000000002</v>
      </c>
    </row>
    <row r="1608" spans="1:22" x14ac:dyDescent="0.35">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21.227999999999998</v>
      </c>
    </row>
    <row r="1609" spans="1:22" x14ac:dyDescent="0.35">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1.9709999999999996</v>
      </c>
    </row>
    <row r="1610" spans="1:22" x14ac:dyDescent="0.35">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10.223999999999998</v>
      </c>
    </row>
    <row r="1611" spans="1:22" x14ac:dyDescent="0.35">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3.2675999999999994</v>
      </c>
    </row>
    <row r="1612" spans="1:22" x14ac:dyDescent="0.35">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27.356800000000007</v>
      </c>
    </row>
    <row r="1613" spans="1:22" x14ac:dyDescent="0.35">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20.158400000000015</v>
      </c>
    </row>
    <row r="1614" spans="1:22" x14ac:dyDescent="0.35">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83.984000000000009</v>
      </c>
      <c r="T1614">
        <v>2</v>
      </c>
      <c r="U1614">
        <v>0.2</v>
      </c>
      <c r="V1614">
        <v>31.494</v>
      </c>
    </row>
    <row r="1615" spans="1:22" x14ac:dyDescent="0.35">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1000.0200000000001</v>
      </c>
      <c r="T1615">
        <v>7</v>
      </c>
      <c r="U1615">
        <v>0</v>
      </c>
      <c r="V1615">
        <v>290.00579999999991</v>
      </c>
    </row>
    <row r="1616" spans="1:22" x14ac:dyDescent="0.35">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83.976000000000013</v>
      </c>
      <c r="T1616">
        <v>3</v>
      </c>
      <c r="U1616">
        <v>0.2</v>
      </c>
      <c r="V1616">
        <v>-13.646100000000001</v>
      </c>
    </row>
    <row r="1617" spans="1:22" x14ac:dyDescent="0.35">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1.7999999999999998</v>
      </c>
    </row>
    <row r="1618" spans="1:22" x14ac:dyDescent="0.35">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5">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12.511800000000001</v>
      </c>
    </row>
    <row r="1620" spans="1:22" x14ac:dyDescent="0.35">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8.9220000000000041</v>
      </c>
    </row>
    <row r="1621" spans="1:22" x14ac:dyDescent="0.35">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5">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5">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5">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23.168000000000003</v>
      </c>
      <c r="T1624">
        <v>2</v>
      </c>
      <c r="U1624">
        <v>0.2</v>
      </c>
      <c r="V1624">
        <v>7.8191999999999995</v>
      </c>
    </row>
    <row r="1625" spans="1:22" x14ac:dyDescent="0.35">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5">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84.494999999999948</v>
      </c>
    </row>
    <row r="1627" spans="1:22" x14ac:dyDescent="0.35">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5">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141.27749999999997</v>
      </c>
    </row>
    <row r="1629" spans="1:22" x14ac:dyDescent="0.35">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155.24999999999994</v>
      </c>
    </row>
    <row r="1630" spans="1:22" x14ac:dyDescent="0.35">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2.4639999999999986</v>
      </c>
    </row>
    <row r="1631" spans="1:22" x14ac:dyDescent="0.35">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41.256000000000007</v>
      </c>
      <c r="T1631">
        <v>6</v>
      </c>
      <c r="U1631">
        <v>0.7</v>
      </c>
      <c r="V1631">
        <v>-34.38000000000001</v>
      </c>
    </row>
    <row r="1632" spans="1:22" x14ac:dyDescent="0.35">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88.029900000000055</v>
      </c>
    </row>
    <row r="1633" spans="1:22" x14ac:dyDescent="0.35">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3.7407999999999997</v>
      </c>
    </row>
    <row r="1634" spans="1:22" x14ac:dyDescent="0.35">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10.368000000000002</v>
      </c>
      <c r="T1634">
        <v>2</v>
      </c>
      <c r="U1634">
        <v>0.2</v>
      </c>
      <c r="V1634">
        <v>3.6288</v>
      </c>
    </row>
    <row r="1635" spans="1:22" x14ac:dyDescent="0.35">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1.5700000000000012</v>
      </c>
    </row>
    <row r="1636" spans="1:22" x14ac:dyDescent="0.35">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7.263999999999994</v>
      </c>
    </row>
    <row r="1637" spans="1:22" x14ac:dyDescent="0.35">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15.552000000000003</v>
      </c>
      <c r="T1637">
        <v>3</v>
      </c>
      <c r="U1637">
        <v>0.2</v>
      </c>
      <c r="V1637">
        <v>5.4432</v>
      </c>
    </row>
    <row r="1638" spans="1:22" x14ac:dyDescent="0.35">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5">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-87.667200000000037</v>
      </c>
    </row>
    <row r="1640" spans="1:22" x14ac:dyDescent="0.35">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5">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5">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5">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5">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v>
      </c>
    </row>
    <row r="1645" spans="1:22" x14ac:dyDescent="0.35">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1247.6399999999999</v>
      </c>
      <c r="T1645">
        <v>3</v>
      </c>
      <c r="U1645">
        <v>0</v>
      </c>
      <c r="V1645">
        <v>349.33919999999995</v>
      </c>
    </row>
    <row r="1646" spans="1:22" x14ac:dyDescent="0.35">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3149.9300000000003</v>
      </c>
      <c r="T1646">
        <v>7</v>
      </c>
      <c r="U1646">
        <v>0</v>
      </c>
      <c r="V1646">
        <v>1480.4670999999998</v>
      </c>
    </row>
    <row r="1647" spans="1:22" x14ac:dyDescent="0.35">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100.65599999999999</v>
      </c>
    </row>
    <row r="1648" spans="1:22" x14ac:dyDescent="0.35">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35.360000000000007</v>
      </c>
      <c r="T1648">
        <v>2</v>
      </c>
      <c r="U1648">
        <v>0.2</v>
      </c>
      <c r="V1648">
        <v>-3.0939999999999994</v>
      </c>
    </row>
    <row r="1649" spans="1:22" x14ac:dyDescent="0.35">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-0.71279999999999988</v>
      </c>
    </row>
    <row r="1650" spans="1:22" x14ac:dyDescent="0.35">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121.10400000000003</v>
      </c>
      <c r="T1650">
        <v>6</v>
      </c>
      <c r="U1650">
        <v>0.7</v>
      </c>
      <c r="V1650">
        <v>-100.91999999999999</v>
      </c>
    </row>
    <row r="1651" spans="1:22" x14ac:dyDescent="0.35">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-9.178799999999999</v>
      </c>
    </row>
    <row r="1652" spans="1:22" x14ac:dyDescent="0.35">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5">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5">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5">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54.333200000000005</v>
      </c>
    </row>
    <row r="1656" spans="1:22" x14ac:dyDescent="0.35">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1.4207999999999998</v>
      </c>
    </row>
    <row r="1657" spans="1:22" x14ac:dyDescent="0.35">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2.9568000000000003</v>
      </c>
    </row>
    <row r="1658" spans="1:22" x14ac:dyDescent="0.35">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9.5940000000000012</v>
      </c>
    </row>
    <row r="1659" spans="1:22" x14ac:dyDescent="0.35">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10.784899999999999</v>
      </c>
    </row>
    <row r="1660" spans="1:22" x14ac:dyDescent="0.35">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10.048500000000004</v>
      </c>
    </row>
    <row r="1661" spans="1:22" x14ac:dyDescent="0.35">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27.734999999999996</v>
      </c>
    </row>
    <row r="1662" spans="1:22" x14ac:dyDescent="0.35">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5.2139999999999995</v>
      </c>
    </row>
    <row r="1663" spans="1:22" x14ac:dyDescent="0.35">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677.57999999999993</v>
      </c>
      <c r="T1663">
        <v>5</v>
      </c>
      <c r="U1663">
        <v>0.4</v>
      </c>
      <c r="V1663">
        <v>-158.10199999999998</v>
      </c>
    </row>
    <row r="1664" spans="1:22" x14ac:dyDescent="0.35">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5">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3.6679999999999993</v>
      </c>
    </row>
    <row r="1666" spans="1:22" x14ac:dyDescent="0.35">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-7.4394000000000347</v>
      </c>
    </row>
    <row r="1667" spans="1:22" x14ac:dyDescent="0.35">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0.86879999999999979</v>
      </c>
    </row>
    <row r="1668" spans="1:22" x14ac:dyDescent="0.35">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-2.374800000000004</v>
      </c>
    </row>
    <row r="1669" spans="1:22" x14ac:dyDescent="0.35">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23.234999999999992</v>
      </c>
    </row>
    <row r="1670" spans="1:22" x14ac:dyDescent="0.35">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1.5794999999999986</v>
      </c>
    </row>
    <row r="1671" spans="1:22" x14ac:dyDescent="0.35">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1018.1039999999999</v>
      </c>
      <c r="T1671">
        <v>4</v>
      </c>
      <c r="U1671">
        <v>0.4</v>
      </c>
      <c r="V1671">
        <v>-373.3048</v>
      </c>
    </row>
    <row r="1672" spans="1:22" x14ac:dyDescent="0.35">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5">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19.331399999999995</v>
      </c>
    </row>
    <row r="1674" spans="1:22" x14ac:dyDescent="0.35">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167.96800000000002</v>
      </c>
      <c r="T1674">
        <v>4</v>
      </c>
      <c r="U1674">
        <v>0.2</v>
      </c>
      <c r="V1674">
        <v>62.988</v>
      </c>
    </row>
    <row r="1675" spans="1:22" x14ac:dyDescent="0.35">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5">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21.936000000000003</v>
      </c>
      <c r="T1676">
        <v>2</v>
      </c>
      <c r="U1676">
        <v>0.6</v>
      </c>
      <c r="V1676">
        <v>-10.419600000000003</v>
      </c>
    </row>
    <row r="1677" spans="1:22" x14ac:dyDescent="0.35">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6.5879999999999992</v>
      </c>
      <c r="T1677">
        <v>3</v>
      </c>
      <c r="U1677">
        <v>0.8</v>
      </c>
      <c r="V1677">
        <v>-10.211400000000005</v>
      </c>
    </row>
    <row r="1678" spans="1:22" x14ac:dyDescent="0.35">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26.069999999999993</v>
      </c>
    </row>
    <row r="1679" spans="1:22" x14ac:dyDescent="0.35">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8.7906000000000013</v>
      </c>
    </row>
    <row r="1680" spans="1:22" x14ac:dyDescent="0.35">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-14.576399999999996</v>
      </c>
    </row>
    <row r="1681" spans="1:22" x14ac:dyDescent="0.35">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4.3175999999999988</v>
      </c>
    </row>
    <row r="1682" spans="1:22" x14ac:dyDescent="0.35">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8.4735999999999958</v>
      </c>
    </row>
    <row r="1683" spans="1:22" x14ac:dyDescent="0.35">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-559.35599999999988</v>
      </c>
    </row>
    <row r="1684" spans="1:22" x14ac:dyDescent="0.35">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9.105599999999999</v>
      </c>
    </row>
    <row r="1685" spans="1:22" x14ac:dyDescent="0.35">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6.224400000000001</v>
      </c>
    </row>
    <row r="1686" spans="1:22" x14ac:dyDescent="0.35">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12.409999999999989</v>
      </c>
    </row>
    <row r="1687" spans="1:22" x14ac:dyDescent="0.35">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1.1880000000000002</v>
      </c>
      <c r="T1687">
        <v>2</v>
      </c>
      <c r="U1687">
        <v>0.7</v>
      </c>
      <c r="V1687">
        <v>-0.98999999999999977</v>
      </c>
    </row>
    <row r="1688" spans="1:22" x14ac:dyDescent="0.35">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7.5180000000000007</v>
      </c>
      <c r="T1688">
        <v>2</v>
      </c>
      <c r="U1688">
        <v>0.7</v>
      </c>
      <c r="V1688">
        <v>-5.7637999999999998</v>
      </c>
    </row>
    <row r="1689" spans="1:22" x14ac:dyDescent="0.35">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10.368000000000002</v>
      </c>
      <c r="T1689">
        <v>2</v>
      </c>
      <c r="U1689">
        <v>0.2</v>
      </c>
      <c r="V1689">
        <v>3.6288</v>
      </c>
    </row>
    <row r="1690" spans="1:22" x14ac:dyDescent="0.35">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310.88000000000005</v>
      </c>
      <c r="T1690">
        <v>2</v>
      </c>
      <c r="U1690">
        <v>0.2</v>
      </c>
      <c r="V1690">
        <v>23.315999999999988</v>
      </c>
    </row>
    <row r="1691" spans="1:22" x14ac:dyDescent="0.35">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853.09199999999987</v>
      </c>
      <c r="T1691">
        <v>6</v>
      </c>
      <c r="U1691">
        <v>0.4</v>
      </c>
      <c r="V1691">
        <v>-227.49120000000016</v>
      </c>
    </row>
    <row r="1692" spans="1:22" x14ac:dyDescent="0.35">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5">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5">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21.880000000000003</v>
      </c>
      <c r="T1694">
        <v>5</v>
      </c>
      <c r="U1694">
        <v>0.2</v>
      </c>
      <c r="V1694">
        <v>6.2904999999999998</v>
      </c>
    </row>
    <row r="1695" spans="1:22" x14ac:dyDescent="0.35">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3.5742000000000012</v>
      </c>
    </row>
    <row r="1696" spans="1:22" x14ac:dyDescent="0.35">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19.827599999999997</v>
      </c>
    </row>
    <row r="1697" spans="1:22" x14ac:dyDescent="0.35">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5">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5">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31.018399999999986</v>
      </c>
    </row>
    <row r="1700" spans="1:22" x14ac:dyDescent="0.35">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21.560000000000002</v>
      </c>
      <c r="T1700">
        <v>7</v>
      </c>
      <c r="U1700">
        <v>0</v>
      </c>
      <c r="V1700">
        <v>10.348799999999999</v>
      </c>
    </row>
    <row r="1701" spans="1:22" x14ac:dyDescent="0.35">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113.49359999999999</v>
      </c>
    </row>
    <row r="1702" spans="1:22" x14ac:dyDescent="0.35">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5">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321.83999999999992</v>
      </c>
    </row>
    <row r="1704" spans="1:22" x14ac:dyDescent="0.35">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4.6812000000000005</v>
      </c>
    </row>
    <row r="1705" spans="1:22" x14ac:dyDescent="0.35">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12.350000000000001</v>
      </c>
      <c r="T1705">
        <v>5</v>
      </c>
      <c r="U1705">
        <v>0</v>
      </c>
      <c r="V1705">
        <v>5.8045</v>
      </c>
    </row>
    <row r="1706" spans="1:22" x14ac:dyDescent="0.35">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9.7020000000000017</v>
      </c>
      <c r="T1706">
        <v>3</v>
      </c>
      <c r="U1706">
        <v>0.7</v>
      </c>
      <c r="V1706">
        <v>-7.1147999999999989</v>
      </c>
    </row>
    <row r="1707" spans="1:22" x14ac:dyDescent="0.35">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11.610000000000003</v>
      </c>
      <c r="T1707">
        <v>2</v>
      </c>
      <c r="U1707">
        <v>0.7</v>
      </c>
      <c r="V1707">
        <v>-9.2880000000000003</v>
      </c>
    </row>
    <row r="1708" spans="1:22" x14ac:dyDescent="0.35">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20.614199999999997</v>
      </c>
    </row>
    <row r="1709" spans="1:22" x14ac:dyDescent="0.35">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16.703999999999986</v>
      </c>
    </row>
    <row r="1710" spans="1:22" x14ac:dyDescent="0.35">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5">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-0.89990000000001302</v>
      </c>
    </row>
    <row r="1712" spans="1:22" x14ac:dyDescent="0.35">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6.5669999999999984</v>
      </c>
    </row>
    <row r="1713" spans="1:22" x14ac:dyDescent="0.35">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510.63599999999985</v>
      </c>
    </row>
    <row r="1714" spans="1:22" x14ac:dyDescent="0.35">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14.303999999999998</v>
      </c>
      <c r="T1714">
        <v>6</v>
      </c>
      <c r="U1714">
        <v>0.2</v>
      </c>
      <c r="V1714">
        <v>5.0064000000000002</v>
      </c>
    </row>
    <row r="1715" spans="1:22" x14ac:dyDescent="0.35">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5">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-14.478399999999979</v>
      </c>
    </row>
    <row r="1717" spans="1:22" x14ac:dyDescent="0.35">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7.7120000000000006</v>
      </c>
      <c r="T1717">
        <v>2</v>
      </c>
      <c r="U1717">
        <v>0.2</v>
      </c>
      <c r="V1717">
        <v>2.7956000000000003</v>
      </c>
    </row>
    <row r="1718" spans="1:22" x14ac:dyDescent="0.35">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242.89999999999998</v>
      </c>
      <c r="T1718">
        <v>5</v>
      </c>
      <c r="U1718">
        <v>0</v>
      </c>
      <c r="V1718">
        <v>70.440999999999974</v>
      </c>
    </row>
    <row r="1719" spans="1:22" x14ac:dyDescent="0.35">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454.90000000000003</v>
      </c>
      <c r="T1719">
        <v>5</v>
      </c>
      <c r="U1719">
        <v>0</v>
      </c>
      <c r="V1719">
        <v>0</v>
      </c>
    </row>
    <row r="1720" spans="1:22" x14ac:dyDescent="0.35">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15.086400000000001</v>
      </c>
    </row>
    <row r="1721" spans="1:22" x14ac:dyDescent="0.35">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12.325599999999998</v>
      </c>
    </row>
    <row r="1722" spans="1:22" x14ac:dyDescent="0.35">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14.919999999999995</v>
      </c>
    </row>
    <row r="1723" spans="1:22" x14ac:dyDescent="0.35">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11.998799999999996</v>
      </c>
    </row>
    <row r="1724" spans="1:22" x14ac:dyDescent="0.35">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51.193599999999996</v>
      </c>
    </row>
    <row r="1725" spans="1:22" x14ac:dyDescent="0.35">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359.05799999999994</v>
      </c>
      <c r="T1725">
        <v>3</v>
      </c>
      <c r="U1725">
        <v>0.3</v>
      </c>
      <c r="V1725">
        <v>-71.811600000000027</v>
      </c>
    </row>
    <row r="1726" spans="1:22" x14ac:dyDescent="0.35">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43.43519999999998</v>
      </c>
    </row>
    <row r="1727" spans="1:22" x14ac:dyDescent="0.35">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3.5520000000000005</v>
      </c>
      <c r="T1727">
        <v>2</v>
      </c>
      <c r="U1727">
        <v>0.2</v>
      </c>
      <c r="V1727">
        <v>0.44399999999999973</v>
      </c>
    </row>
    <row r="1728" spans="1:22" x14ac:dyDescent="0.35">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88.832000000000008</v>
      </c>
      <c r="T1728">
        <v>4</v>
      </c>
      <c r="U1728">
        <v>0.2</v>
      </c>
      <c r="V1728">
        <v>7.7728000000000002</v>
      </c>
    </row>
    <row r="1729" spans="1:22" x14ac:dyDescent="0.35">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-69.889999999999986</v>
      </c>
    </row>
    <row r="1730" spans="1:22" x14ac:dyDescent="0.35">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5">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5">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31.283199999999987</v>
      </c>
    </row>
    <row r="1733" spans="1:22" x14ac:dyDescent="0.35">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3.7407999999999997</v>
      </c>
    </row>
    <row r="1734" spans="1:22" x14ac:dyDescent="0.35">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5">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17.351999999999975</v>
      </c>
    </row>
    <row r="1736" spans="1:22" x14ac:dyDescent="0.35">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34.848000000000006</v>
      </c>
      <c r="T1736">
        <v>2</v>
      </c>
      <c r="U1736">
        <v>0.2</v>
      </c>
      <c r="V1736">
        <v>6.5339999999999971</v>
      </c>
    </row>
    <row r="1737" spans="1:22" x14ac:dyDescent="0.35">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5">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0.3822000000000001</v>
      </c>
    </row>
    <row r="1739" spans="1:22" x14ac:dyDescent="0.35">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8.4888000000000012</v>
      </c>
    </row>
    <row r="1740" spans="1:22" x14ac:dyDescent="0.35">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3.400999999999998</v>
      </c>
    </row>
    <row r="1741" spans="1:22" x14ac:dyDescent="0.35">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5">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5">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20.736000000000004</v>
      </c>
      <c r="T1743">
        <v>4</v>
      </c>
      <c r="U1743">
        <v>0.2</v>
      </c>
      <c r="V1743">
        <v>7.2576000000000001</v>
      </c>
    </row>
    <row r="1744" spans="1:22" x14ac:dyDescent="0.35">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7.168000000000001</v>
      </c>
      <c r="T1744">
        <v>2</v>
      </c>
      <c r="U1744">
        <v>0.2</v>
      </c>
      <c r="V1744">
        <v>0.98559999999999937</v>
      </c>
    </row>
    <row r="1745" spans="1:22" x14ac:dyDescent="0.35">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11.168000000000001</v>
      </c>
      <c r="T1745">
        <v>2</v>
      </c>
      <c r="U1745">
        <v>0.2</v>
      </c>
      <c r="V1745">
        <v>-2.5128000000000008</v>
      </c>
    </row>
    <row r="1746" spans="1:22" x14ac:dyDescent="0.35">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442.40000000000003</v>
      </c>
      <c r="T1746">
        <v>7</v>
      </c>
      <c r="U1746">
        <v>0.2</v>
      </c>
      <c r="V1746">
        <v>-55.300000000000068</v>
      </c>
    </row>
    <row r="1747" spans="1:22" x14ac:dyDescent="0.35">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4.9431999999999992</v>
      </c>
    </row>
    <row r="1748" spans="1:22" x14ac:dyDescent="0.35">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11.232000000000001</v>
      </c>
      <c r="T1748">
        <v>8</v>
      </c>
      <c r="U1748">
        <v>0.7</v>
      </c>
      <c r="V1748">
        <v>-8.2367999999999988</v>
      </c>
    </row>
    <row r="1749" spans="1:22" x14ac:dyDescent="0.35">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10.272000000000002</v>
      </c>
      <c r="T1749">
        <v>3</v>
      </c>
      <c r="U1749">
        <v>0.2</v>
      </c>
      <c r="V1749">
        <v>3.2099999999999982</v>
      </c>
    </row>
    <row r="1750" spans="1:22" x14ac:dyDescent="0.35">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10.368000000000002</v>
      </c>
      <c r="T1750">
        <v>2</v>
      </c>
      <c r="U1750">
        <v>0.2</v>
      </c>
      <c r="V1750">
        <v>3.6288</v>
      </c>
    </row>
    <row r="1751" spans="1:22" x14ac:dyDescent="0.35">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0.54600000000000071</v>
      </c>
    </row>
    <row r="1752" spans="1:22" x14ac:dyDescent="0.35">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206.96200000000002</v>
      </c>
      <c r="T1752">
        <v>2</v>
      </c>
      <c r="U1752">
        <v>0.3</v>
      </c>
      <c r="V1752">
        <v>-32.522600000000011</v>
      </c>
    </row>
    <row r="1753" spans="1:22" x14ac:dyDescent="0.35">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3.6894000000000009</v>
      </c>
    </row>
    <row r="1754" spans="1:22" x14ac:dyDescent="0.35">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151.09740000000002</v>
      </c>
    </row>
    <row r="1755" spans="1:22" x14ac:dyDescent="0.35">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5">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3.8519999999999994</v>
      </c>
    </row>
    <row r="1757" spans="1:22" x14ac:dyDescent="0.35">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5">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150.36000000000013</v>
      </c>
    </row>
    <row r="1759" spans="1:22" x14ac:dyDescent="0.35">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41.567999999999991</v>
      </c>
      <c r="T1759">
        <v>6</v>
      </c>
      <c r="U1759">
        <v>0.8</v>
      </c>
      <c r="V1759">
        <v>-66.508800000000036</v>
      </c>
    </row>
    <row r="1760" spans="1:22" x14ac:dyDescent="0.35">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46.864000000000004</v>
      </c>
      <c r="T1760">
        <v>2</v>
      </c>
      <c r="U1760">
        <v>0.2</v>
      </c>
      <c r="V1760">
        <v>7.615399999999994</v>
      </c>
    </row>
    <row r="1761" spans="1:22" x14ac:dyDescent="0.35">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5">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-4.8391999999999769</v>
      </c>
    </row>
    <row r="1763" spans="1:22" x14ac:dyDescent="0.35">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28.752000000000002</v>
      </c>
      <c r="T1763">
        <v>6</v>
      </c>
      <c r="U1763">
        <v>0.2</v>
      </c>
      <c r="V1763">
        <v>9.7037999999999993</v>
      </c>
    </row>
    <row r="1764" spans="1:22" x14ac:dyDescent="0.35">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-20.696400000000025</v>
      </c>
    </row>
    <row r="1765" spans="1:22" x14ac:dyDescent="0.35">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10.517999999999997</v>
      </c>
    </row>
    <row r="1766" spans="1:22" x14ac:dyDescent="0.35">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5">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46.116000000000007</v>
      </c>
    </row>
    <row r="1768" spans="1:22" x14ac:dyDescent="0.35">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5">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7.644000000000001</v>
      </c>
      <c r="T1769">
        <v>4</v>
      </c>
      <c r="U1769">
        <v>0.7</v>
      </c>
      <c r="V1769">
        <v>-5.8603999999999985</v>
      </c>
    </row>
    <row r="1770" spans="1:22" x14ac:dyDescent="0.35">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51.465000000000018</v>
      </c>
      <c r="T1770">
        <v>5</v>
      </c>
      <c r="U1770">
        <v>0.7</v>
      </c>
      <c r="V1770">
        <v>-39.456499999999991</v>
      </c>
    </row>
    <row r="1771" spans="1:22" x14ac:dyDescent="0.35">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6.9760000000000009</v>
      </c>
      <c r="T1771">
        <v>4</v>
      </c>
      <c r="U1771">
        <v>0.2</v>
      </c>
      <c r="V1771">
        <v>-1.3952000000000013</v>
      </c>
    </row>
    <row r="1772" spans="1:22" x14ac:dyDescent="0.35">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12.221999999999998</v>
      </c>
      <c r="T1772">
        <v>7</v>
      </c>
      <c r="U1772">
        <v>0.8</v>
      </c>
      <c r="V1772">
        <v>-20.166300000000007</v>
      </c>
    </row>
    <row r="1773" spans="1:22" x14ac:dyDescent="0.35">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97.984000000000009</v>
      </c>
      <c r="T1773">
        <v>2</v>
      </c>
      <c r="U1773">
        <v>0.2</v>
      </c>
      <c r="V1773">
        <v>-24.496000000000002</v>
      </c>
    </row>
    <row r="1774" spans="1:22" x14ac:dyDescent="0.35">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62.400000000000006</v>
      </c>
      <c r="T1774">
        <v>6</v>
      </c>
      <c r="U1774">
        <v>0.2</v>
      </c>
      <c r="V1774">
        <v>19.499999999999993</v>
      </c>
    </row>
    <row r="1775" spans="1:22" x14ac:dyDescent="0.35">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9.3869999999999987</v>
      </c>
    </row>
    <row r="1776" spans="1:22" x14ac:dyDescent="0.35">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5">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5">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5">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180.76590000000002</v>
      </c>
    </row>
    <row r="1780" spans="1:22" x14ac:dyDescent="0.35">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5">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14.992499999999996</v>
      </c>
    </row>
    <row r="1782" spans="1:22" x14ac:dyDescent="0.35">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20.840000000000003</v>
      </c>
    </row>
    <row r="1783" spans="1:22" x14ac:dyDescent="0.35">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3.0267999999999997</v>
      </c>
    </row>
    <row r="1784" spans="1:22" x14ac:dyDescent="0.35">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59.011199999999988</v>
      </c>
    </row>
    <row r="1785" spans="1:22" x14ac:dyDescent="0.35">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5">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9.8159999999999954</v>
      </c>
    </row>
    <row r="1787" spans="1:22" x14ac:dyDescent="0.35">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5">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25.221299999999989</v>
      </c>
    </row>
    <row r="1789" spans="1:22" x14ac:dyDescent="0.35">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64.785599999999988</v>
      </c>
    </row>
    <row r="1790" spans="1:22" x14ac:dyDescent="0.35">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195.99440000000004</v>
      </c>
    </row>
    <row r="1791" spans="1:22" x14ac:dyDescent="0.35">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26.590499999999988</v>
      </c>
    </row>
    <row r="1792" spans="1:22" x14ac:dyDescent="0.35">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5">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673.88160000000016</v>
      </c>
    </row>
    <row r="1794" spans="1:22" x14ac:dyDescent="0.35">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12.592800000000004</v>
      </c>
    </row>
    <row r="1795" spans="1:22" x14ac:dyDescent="0.35">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6.0416000000000025</v>
      </c>
    </row>
    <row r="1796" spans="1:22" x14ac:dyDescent="0.35">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26.984999999999992</v>
      </c>
    </row>
    <row r="1797" spans="1:22" x14ac:dyDescent="0.35">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16.598399999999998</v>
      </c>
    </row>
    <row r="1798" spans="1:22" x14ac:dyDescent="0.35">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347.96999999999997</v>
      </c>
      <c r="T1798">
        <v>3</v>
      </c>
      <c r="U1798">
        <v>0</v>
      </c>
      <c r="V1798">
        <v>100.91129999999997</v>
      </c>
    </row>
    <row r="1799" spans="1:22" x14ac:dyDescent="0.35">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5">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5">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11.168000000000001</v>
      </c>
      <c r="T1801">
        <v>4</v>
      </c>
      <c r="U1801">
        <v>0.2</v>
      </c>
      <c r="V1801">
        <v>3.6295999999999995</v>
      </c>
    </row>
    <row r="1802" spans="1:22" x14ac:dyDescent="0.35">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53.952000000000005</v>
      </c>
      <c r="T1802">
        <v>3</v>
      </c>
      <c r="U1802">
        <v>0.2</v>
      </c>
      <c r="V1802">
        <v>17.534399999999998</v>
      </c>
    </row>
    <row r="1803" spans="1:22" x14ac:dyDescent="0.35">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5">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5.6070000000000011</v>
      </c>
      <c r="T1804">
        <v>1</v>
      </c>
      <c r="U1804">
        <v>0.7</v>
      </c>
      <c r="V1804">
        <v>-4.2987000000000002</v>
      </c>
    </row>
    <row r="1805" spans="1:22" x14ac:dyDescent="0.35">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4663.7360000000008</v>
      </c>
      <c r="T1805">
        <v>7</v>
      </c>
      <c r="U1805">
        <v>0.2</v>
      </c>
      <c r="V1805">
        <v>-1049.3406</v>
      </c>
    </row>
    <row r="1806" spans="1:22" x14ac:dyDescent="0.35">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79.984000000000009</v>
      </c>
      <c r="T1806">
        <v>2</v>
      </c>
      <c r="U1806">
        <v>0.2</v>
      </c>
      <c r="V1806">
        <v>22.995400000000004</v>
      </c>
    </row>
    <row r="1807" spans="1:22" x14ac:dyDescent="0.35">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257.59440000000029</v>
      </c>
    </row>
    <row r="1808" spans="1:22" x14ac:dyDescent="0.35">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21.772800000000004</v>
      </c>
    </row>
    <row r="1809" spans="1:22" x14ac:dyDescent="0.35">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76.271999999999977</v>
      </c>
    </row>
    <row r="1810" spans="1:22" x14ac:dyDescent="0.35">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0.69929999999999914</v>
      </c>
    </row>
    <row r="1811" spans="1:22" x14ac:dyDescent="0.35">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-12.116999999999999</v>
      </c>
    </row>
    <row r="1812" spans="1:22" x14ac:dyDescent="0.35">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17.815199999999997</v>
      </c>
    </row>
    <row r="1813" spans="1:22" x14ac:dyDescent="0.35">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v>
      </c>
    </row>
    <row r="1814" spans="1:22" x14ac:dyDescent="0.35">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28.129999999999995</v>
      </c>
    </row>
    <row r="1815" spans="1:22" x14ac:dyDescent="0.35">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4.6560000000000006</v>
      </c>
      <c r="T1815">
        <v>2</v>
      </c>
      <c r="U1815">
        <v>0.2</v>
      </c>
      <c r="V1815">
        <v>1.5713999999999997</v>
      </c>
    </row>
    <row r="1816" spans="1:22" x14ac:dyDescent="0.35">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170.13600000000002</v>
      </c>
      <c r="T1816">
        <v>3</v>
      </c>
      <c r="U1816">
        <v>0.2</v>
      </c>
      <c r="V1816">
        <v>-8.5067999999999913</v>
      </c>
    </row>
    <row r="1817" spans="1:22" x14ac:dyDescent="0.35">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5">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3.0557999999999996</v>
      </c>
    </row>
    <row r="1819" spans="1:22" x14ac:dyDescent="0.35">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5">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75.59999999999998</v>
      </c>
      <c r="T1820">
        <v>2</v>
      </c>
      <c r="U1820">
        <v>0.8</v>
      </c>
      <c r="V1820">
        <v>-166.32000000000005</v>
      </c>
    </row>
    <row r="1821" spans="1:22" x14ac:dyDescent="0.35">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-24.188999999999993</v>
      </c>
    </row>
    <row r="1822" spans="1:22" x14ac:dyDescent="0.35">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92.063999999999979</v>
      </c>
      <c r="T1822">
        <v>6</v>
      </c>
      <c r="U1822">
        <v>0.8</v>
      </c>
      <c r="V1822">
        <v>-225.55680000000007</v>
      </c>
    </row>
    <row r="1823" spans="1:22" x14ac:dyDescent="0.35">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6.9760000000000009</v>
      </c>
      <c r="T1823">
        <v>4</v>
      </c>
      <c r="U1823">
        <v>0.2</v>
      </c>
      <c r="V1823">
        <v>1.8312000000000004</v>
      </c>
    </row>
    <row r="1824" spans="1:22" x14ac:dyDescent="0.35">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5">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5.1840000000000011</v>
      </c>
      <c r="T1825">
        <v>1</v>
      </c>
      <c r="U1825">
        <v>0.2</v>
      </c>
      <c r="V1825">
        <v>1.8144</v>
      </c>
    </row>
    <row r="1826" spans="1:22" x14ac:dyDescent="0.35">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-25.05599999999999</v>
      </c>
    </row>
    <row r="1827" spans="1:22" x14ac:dyDescent="0.35">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11.840000000000002</v>
      </c>
      <c r="T1827">
        <v>4</v>
      </c>
      <c r="U1827">
        <v>0.2</v>
      </c>
      <c r="V1827">
        <v>3.108000000000001</v>
      </c>
    </row>
    <row r="1828" spans="1:22" x14ac:dyDescent="0.35">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22.784000000000002</v>
      </c>
      <c r="T1828">
        <v>1</v>
      </c>
      <c r="U1828">
        <v>0.2</v>
      </c>
      <c r="V1828">
        <v>4.8416000000000006</v>
      </c>
    </row>
    <row r="1829" spans="1:22" x14ac:dyDescent="0.35">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126.8972999999998</v>
      </c>
    </row>
    <row r="1830" spans="1:22" x14ac:dyDescent="0.35">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5">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-168.95579999999995</v>
      </c>
    </row>
    <row r="1832" spans="1:22" x14ac:dyDescent="0.35">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374.37920000000008</v>
      </c>
    </row>
    <row r="1833" spans="1:22" x14ac:dyDescent="0.35">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62.906399999999991</v>
      </c>
    </row>
    <row r="1834" spans="1:22" x14ac:dyDescent="0.35">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25.874999999999972</v>
      </c>
    </row>
    <row r="1835" spans="1:22" x14ac:dyDescent="0.35">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-263.99670000000026</v>
      </c>
    </row>
    <row r="1836" spans="1:22" x14ac:dyDescent="0.35">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36.288000000000011</v>
      </c>
      <c r="T1836">
        <v>7</v>
      </c>
      <c r="U1836">
        <v>0.2</v>
      </c>
      <c r="V1836">
        <v>12.700800000000001</v>
      </c>
    </row>
    <row r="1837" spans="1:22" x14ac:dyDescent="0.35">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21.400000000000002</v>
      </c>
      <c r="T1837">
        <v>5</v>
      </c>
      <c r="U1837">
        <v>0</v>
      </c>
      <c r="V1837">
        <v>6.2059999999999977</v>
      </c>
    </row>
    <row r="1838" spans="1:22" x14ac:dyDescent="0.35">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361.29939999999988</v>
      </c>
    </row>
    <row r="1839" spans="1:22" x14ac:dyDescent="0.35">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5.9210999999999983</v>
      </c>
    </row>
    <row r="1840" spans="1:22" x14ac:dyDescent="0.35">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12.135200000000001</v>
      </c>
    </row>
    <row r="1841" spans="1:22" x14ac:dyDescent="0.35">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62.920000000000009</v>
      </c>
      <c r="T1841">
        <v>1</v>
      </c>
      <c r="U1841">
        <v>0.2</v>
      </c>
      <c r="V1841">
        <v>10.224499999999994</v>
      </c>
    </row>
    <row r="1842" spans="1:22" x14ac:dyDescent="0.35">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29.363999999999997</v>
      </c>
    </row>
    <row r="1843" spans="1:22" x14ac:dyDescent="0.35">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5">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40.096000000000004</v>
      </c>
      <c r="T1844">
        <v>4</v>
      </c>
      <c r="U1844">
        <v>0.2</v>
      </c>
      <c r="V1844">
        <v>13.532399999999996</v>
      </c>
    </row>
    <row r="1845" spans="1:22" x14ac:dyDescent="0.35">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5">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90.570000000000007</v>
      </c>
      <c r="T1846">
        <v>3</v>
      </c>
      <c r="U1846">
        <v>0</v>
      </c>
      <c r="V1846">
        <v>11.774100000000004</v>
      </c>
    </row>
    <row r="1847" spans="1:22" x14ac:dyDescent="0.35">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5">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15.825600000000001</v>
      </c>
    </row>
    <row r="1849" spans="1:22" x14ac:dyDescent="0.35">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27.176400000000015</v>
      </c>
    </row>
    <row r="1850" spans="1:22" x14ac:dyDescent="0.35">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7.1840000000000011</v>
      </c>
      <c r="T1850">
        <v>2</v>
      </c>
      <c r="U1850">
        <v>0.2</v>
      </c>
      <c r="V1850">
        <v>2.2449999999999992</v>
      </c>
    </row>
    <row r="1851" spans="1:22" x14ac:dyDescent="0.35">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9.732800000000001</v>
      </c>
    </row>
    <row r="1852" spans="1:22" x14ac:dyDescent="0.35">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124.68000000000004</v>
      </c>
    </row>
    <row r="1853" spans="1:22" x14ac:dyDescent="0.35">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26.400000000000002</v>
      </c>
      <c r="T1853">
        <v>5</v>
      </c>
      <c r="U1853">
        <v>0</v>
      </c>
      <c r="V1853">
        <v>11.879999999999999</v>
      </c>
    </row>
    <row r="1854" spans="1:22" x14ac:dyDescent="0.35">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v>
      </c>
    </row>
    <row r="1855" spans="1:22" x14ac:dyDescent="0.35">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45.975399999999993</v>
      </c>
    </row>
    <row r="1856" spans="1:22" x14ac:dyDescent="0.35">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5">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5">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127.92000000000002</v>
      </c>
      <c r="T1858">
        <v>5</v>
      </c>
      <c r="U1858">
        <v>0.2</v>
      </c>
      <c r="V1858">
        <v>-15.990000000000002</v>
      </c>
    </row>
    <row r="1859" spans="1:22" x14ac:dyDescent="0.35">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34.239999999999988</v>
      </c>
      <c r="T1859">
        <v>4</v>
      </c>
      <c r="U1859">
        <v>0.8</v>
      </c>
      <c r="V1859">
        <v>-53.072000000000017</v>
      </c>
    </row>
    <row r="1860" spans="1:22" x14ac:dyDescent="0.35">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60.552800000000005</v>
      </c>
    </row>
    <row r="1861" spans="1:22" x14ac:dyDescent="0.35">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25.122500000000002</v>
      </c>
    </row>
    <row r="1862" spans="1:22" x14ac:dyDescent="0.35">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-28.976400000000012</v>
      </c>
    </row>
    <row r="1863" spans="1:22" x14ac:dyDescent="0.35">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33.588800000000006</v>
      </c>
    </row>
    <row r="1864" spans="1:22" x14ac:dyDescent="0.35">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49.632000000000005</v>
      </c>
      <c r="T1864">
        <v>4</v>
      </c>
      <c r="U1864">
        <v>0.2</v>
      </c>
      <c r="V1864">
        <v>4.9632000000000005</v>
      </c>
    </row>
    <row r="1865" spans="1:22" x14ac:dyDescent="0.35">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-465.5680000000001</v>
      </c>
    </row>
    <row r="1866" spans="1:22" x14ac:dyDescent="0.35">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4.3679999999999986</v>
      </c>
    </row>
    <row r="1867" spans="1:22" x14ac:dyDescent="0.35">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-92.695500000000038</v>
      </c>
    </row>
    <row r="1868" spans="1:22" x14ac:dyDescent="0.35">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70.72199999999998</v>
      </c>
    </row>
    <row r="1869" spans="1:22" x14ac:dyDescent="0.35">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31.104000000000006</v>
      </c>
      <c r="T1869">
        <v>6</v>
      </c>
      <c r="U1869">
        <v>0.2</v>
      </c>
      <c r="V1869">
        <v>10.8864</v>
      </c>
    </row>
    <row r="1870" spans="1:22" x14ac:dyDescent="0.35">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-17.607599999999998</v>
      </c>
    </row>
    <row r="1871" spans="1:22" x14ac:dyDescent="0.35">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3.1104000000000003</v>
      </c>
    </row>
    <row r="1872" spans="1:22" x14ac:dyDescent="0.35">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5">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801.5680000000001</v>
      </c>
      <c r="T1873">
        <v>2</v>
      </c>
      <c r="U1873">
        <v>0.2</v>
      </c>
      <c r="V1873">
        <v>50.097999999999985</v>
      </c>
    </row>
    <row r="1874" spans="1:22" x14ac:dyDescent="0.35">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27.284800000000004</v>
      </c>
    </row>
    <row r="1875" spans="1:22" x14ac:dyDescent="0.35">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20.584199999999996</v>
      </c>
    </row>
    <row r="1876" spans="1:22" x14ac:dyDescent="0.35">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5.8812000000000006</v>
      </c>
    </row>
    <row r="1877" spans="1:22" x14ac:dyDescent="0.35">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-22.098000000000013</v>
      </c>
    </row>
    <row r="1878" spans="1:22" x14ac:dyDescent="0.35">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470.37600000000009</v>
      </c>
      <c r="T1878">
        <v>3</v>
      </c>
      <c r="U1878">
        <v>0.2</v>
      </c>
      <c r="V1878">
        <v>47.037600000000026</v>
      </c>
    </row>
    <row r="1879" spans="1:22" x14ac:dyDescent="0.35">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-44.276400000000024</v>
      </c>
    </row>
    <row r="1880" spans="1:22" x14ac:dyDescent="0.35">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22.678200000000018</v>
      </c>
    </row>
    <row r="1881" spans="1:22" x14ac:dyDescent="0.35">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68.742000000000019</v>
      </c>
      <c r="T1881">
        <v>9</v>
      </c>
      <c r="U1881">
        <v>0.7</v>
      </c>
      <c r="V1881">
        <v>-48.119399999999985</v>
      </c>
    </row>
    <row r="1882" spans="1:22" x14ac:dyDescent="0.35">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29.339999999999996</v>
      </c>
      <c r="T1882">
        <v>3</v>
      </c>
      <c r="U1882">
        <v>0</v>
      </c>
      <c r="V1882">
        <v>14.669999999999998</v>
      </c>
    </row>
    <row r="1883" spans="1:22" x14ac:dyDescent="0.35">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63.934499999999971</v>
      </c>
    </row>
    <row r="1884" spans="1:22" x14ac:dyDescent="0.35">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5">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217.05599999999998</v>
      </c>
      <c r="T1885">
        <v>7</v>
      </c>
      <c r="U1885">
        <v>0.2</v>
      </c>
      <c r="V1885">
        <v>78.6828</v>
      </c>
    </row>
    <row r="1886" spans="1:22" x14ac:dyDescent="0.35">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2.0999999999999996</v>
      </c>
    </row>
    <row r="1887" spans="1:22" x14ac:dyDescent="0.35">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5">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7.104000000000001</v>
      </c>
      <c r="T1888">
        <v>2</v>
      </c>
      <c r="U1888">
        <v>0.2</v>
      </c>
      <c r="V1888">
        <v>2.3976000000000002</v>
      </c>
    </row>
    <row r="1889" spans="1:22" x14ac:dyDescent="0.35">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398.35200000000003</v>
      </c>
      <c r="T1889">
        <v>8</v>
      </c>
      <c r="U1889">
        <v>0.7</v>
      </c>
      <c r="V1889">
        <v>-331.95999999999992</v>
      </c>
    </row>
    <row r="1890" spans="1:22" x14ac:dyDescent="0.35">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121.79200000000002</v>
      </c>
      <c r="T1890">
        <v>4</v>
      </c>
      <c r="U1890">
        <v>0.2</v>
      </c>
      <c r="V1890">
        <v>13.701599999999988</v>
      </c>
    </row>
    <row r="1891" spans="1:22" x14ac:dyDescent="0.35">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409.59000000000003</v>
      </c>
      <c r="T1891">
        <v>3</v>
      </c>
      <c r="U1891">
        <v>0.4</v>
      </c>
      <c r="V1891">
        <v>-122.87700000000004</v>
      </c>
    </row>
    <row r="1892" spans="1:22" x14ac:dyDescent="0.35">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5">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5">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2.9339999999999997</v>
      </c>
    </row>
    <row r="1895" spans="1:22" x14ac:dyDescent="0.35">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24.784000000000002</v>
      </c>
      <c r="T1895">
        <v>1</v>
      </c>
      <c r="U1895">
        <v>0.2</v>
      </c>
      <c r="V1895">
        <v>7.7449999999999983</v>
      </c>
    </row>
    <row r="1896" spans="1:22" x14ac:dyDescent="0.35">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34.650000000000006</v>
      </c>
      <c r="T1896">
        <v>3</v>
      </c>
      <c r="U1896">
        <v>0</v>
      </c>
      <c r="V1896">
        <v>10.395</v>
      </c>
    </row>
    <row r="1897" spans="1:22" x14ac:dyDescent="0.35">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487.98400000000004</v>
      </c>
      <c r="T1897">
        <v>2</v>
      </c>
      <c r="U1897">
        <v>0.2</v>
      </c>
      <c r="V1897">
        <v>152.49499999999998</v>
      </c>
    </row>
    <row r="1898" spans="1:22" x14ac:dyDescent="0.35">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843.17059999999992</v>
      </c>
    </row>
    <row r="1899" spans="1:22" x14ac:dyDescent="0.35">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10.805399999999997</v>
      </c>
    </row>
    <row r="1900" spans="1:22" x14ac:dyDescent="0.35">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505.1760000000001</v>
      </c>
      <c r="T1900">
        <v>4</v>
      </c>
      <c r="U1900">
        <v>0.7</v>
      </c>
      <c r="V1900">
        <v>-336.78399999999988</v>
      </c>
    </row>
    <row r="1901" spans="1:22" x14ac:dyDescent="0.35">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-110.76450000000001</v>
      </c>
    </row>
    <row r="1902" spans="1:22" x14ac:dyDescent="0.35">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19.188000000000002</v>
      </c>
    </row>
    <row r="1903" spans="1:22" x14ac:dyDescent="0.35">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3.9906000000000006</v>
      </c>
    </row>
    <row r="1904" spans="1:22" x14ac:dyDescent="0.35">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5.1840000000000011</v>
      </c>
      <c r="T1904">
        <v>1</v>
      </c>
      <c r="U1904">
        <v>0.2</v>
      </c>
      <c r="V1904">
        <v>1.8144</v>
      </c>
    </row>
    <row r="1905" spans="1:22" x14ac:dyDescent="0.35">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47.848000000000013</v>
      </c>
    </row>
    <row r="1906" spans="1:22" x14ac:dyDescent="0.35">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28.400000000000002</v>
      </c>
      <c r="T1906">
        <v>2</v>
      </c>
      <c r="U1906">
        <v>0.2</v>
      </c>
      <c r="V1906">
        <v>6.7449999999999983</v>
      </c>
    </row>
    <row r="1907" spans="1:22" x14ac:dyDescent="0.35">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9.091199999999958</v>
      </c>
    </row>
    <row r="1908" spans="1:22" x14ac:dyDescent="0.35">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2.9520000000000004</v>
      </c>
      <c r="T1908">
        <v>2</v>
      </c>
      <c r="U1908">
        <v>0.7</v>
      </c>
      <c r="V1908">
        <v>-2.1648000000000005</v>
      </c>
    </row>
    <row r="1909" spans="1:22" x14ac:dyDescent="0.35">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27.018000000000008</v>
      </c>
      <c r="T1909">
        <v>6</v>
      </c>
      <c r="U1909">
        <v>0.7</v>
      </c>
      <c r="V1909">
        <v>-21.61440000000001</v>
      </c>
    </row>
    <row r="1910" spans="1:22" x14ac:dyDescent="0.35">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41.075999999999993</v>
      </c>
    </row>
    <row r="1911" spans="1:22" x14ac:dyDescent="0.35">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5">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99.390000000000015</v>
      </c>
      <c r="T1912">
        <v>3</v>
      </c>
      <c r="U1912">
        <v>0</v>
      </c>
      <c r="V1912">
        <v>40.749900000000004</v>
      </c>
    </row>
    <row r="1913" spans="1:22" x14ac:dyDescent="0.35">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92.43989999999998</v>
      </c>
    </row>
    <row r="1914" spans="1:22" x14ac:dyDescent="0.35">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597.13200000000006</v>
      </c>
      <c r="T1914">
        <v>3</v>
      </c>
      <c r="U1914">
        <v>0.4</v>
      </c>
      <c r="V1914">
        <v>49.760999999999967</v>
      </c>
    </row>
    <row r="1915" spans="1:22" x14ac:dyDescent="0.35">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65.978000000000009</v>
      </c>
    </row>
    <row r="1916" spans="1:22" x14ac:dyDescent="0.35">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5">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4.8524999999999991</v>
      </c>
    </row>
    <row r="1918" spans="1:22" x14ac:dyDescent="0.35">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11.952000000000002</v>
      </c>
      <c r="T1918">
        <v>3</v>
      </c>
      <c r="U1918">
        <v>0.2</v>
      </c>
      <c r="V1918">
        <v>3.8843999999999994</v>
      </c>
    </row>
    <row r="1919" spans="1:22" x14ac:dyDescent="0.35">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3.3784999999999989</v>
      </c>
    </row>
    <row r="1920" spans="1:22" x14ac:dyDescent="0.35">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5">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302.37299999999993</v>
      </c>
    </row>
    <row r="1922" spans="1:22" x14ac:dyDescent="0.35">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97.652399999999943</v>
      </c>
    </row>
    <row r="1923" spans="1:22" x14ac:dyDescent="0.35">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15.008000000000003</v>
      </c>
      <c r="T1923">
        <v>2</v>
      </c>
      <c r="U1923">
        <v>0.2</v>
      </c>
      <c r="V1923">
        <v>1.5007999999999999</v>
      </c>
    </row>
    <row r="1924" spans="1:22" x14ac:dyDescent="0.35">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863.6400000000001</v>
      </c>
      <c r="T1924">
        <v>9</v>
      </c>
      <c r="U1924">
        <v>0.2</v>
      </c>
      <c r="V1924">
        <v>107.95499999999998</v>
      </c>
    </row>
    <row r="1925" spans="1:22" x14ac:dyDescent="0.35">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3.571200000000001</v>
      </c>
    </row>
    <row r="1926" spans="1:22" x14ac:dyDescent="0.35">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41.822999999999993</v>
      </c>
    </row>
    <row r="1927" spans="1:22" x14ac:dyDescent="0.35">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5">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177.48000000000002</v>
      </c>
      <c r="T1928">
        <v>3</v>
      </c>
      <c r="U1928">
        <v>0.2</v>
      </c>
      <c r="V1928">
        <v>19.966499999999982</v>
      </c>
    </row>
    <row r="1929" spans="1:22" x14ac:dyDescent="0.35">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31.068799999999996</v>
      </c>
    </row>
    <row r="1930" spans="1:22" x14ac:dyDescent="0.35">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3.1104000000000003</v>
      </c>
    </row>
    <row r="1931" spans="1:22" x14ac:dyDescent="0.35">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1.8603999999999985</v>
      </c>
    </row>
    <row r="1932" spans="1:22" x14ac:dyDescent="0.35">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659.97600000000011</v>
      </c>
      <c r="T1932">
        <v>3</v>
      </c>
      <c r="U1932">
        <v>0.2</v>
      </c>
      <c r="V1932">
        <v>49.498199999999969</v>
      </c>
    </row>
    <row r="1933" spans="1:22" x14ac:dyDescent="0.35">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23.799300000000002</v>
      </c>
    </row>
    <row r="1934" spans="1:22" x14ac:dyDescent="0.35">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23.318400000000011</v>
      </c>
    </row>
    <row r="1935" spans="1:22" x14ac:dyDescent="0.35">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7.3919999999999995</v>
      </c>
    </row>
    <row r="1936" spans="1:22" x14ac:dyDescent="0.35">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244.54999999999998</v>
      </c>
      <c r="T1936">
        <v>5</v>
      </c>
      <c r="U1936">
        <v>0</v>
      </c>
      <c r="V1936">
        <v>114.93849999999998</v>
      </c>
    </row>
    <row r="1937" spans="1:22" x14ac:dyDescent="0.35">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5">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4.8608999999999991</v>
      </c>
    </row>
    <row r="1939" spans="1:22" x14ac:dyDescent="0.35">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19.968000000000004</v>
      </c>
      <c r="T1939">
        <v>2</v>
      </c>
      <c r="U1939">
        <v>0.7</v>
      </c>
      <c r="V1939">
        <v>-13.311999999999998</v>
      </c>
    </row>
    <row r="1940" spans="1:22" x14ac:dyDescent="0.35">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33.488000000000007</v>
      </c>
      <c r="T1940">
        <v>7</v>
      </c>
      <c r="U1940">
        <v>0.2</v>
      </c>
      <c r="V1940">
        <v>-1.2558000000000051</v>
      </c>
    </row>
    <row r="1941" spans="1:22" x14ac:dyDescent="0.35">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8.7360000000000024</v>
      </c>
      <c r="T1941">
        <v>4</v>
      </c>
      <c r="U1941">
        <v>0.7</v>
      </c>
      <c r="V1941">
        <v>-6.1151999999999997</v>
      </c>
    </row>
    <row r="1942" spans="1:22" x14ac:dyDescent="0.35">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74.573999999999955</v>
      </c>
    </row>
    <row r="1943" spans="1:22" x14ac:dyDescent="0.35">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47.360000000000007</v>
      </c>
      <c r="T1943">
        <v>4</v>
      </c>
      <c r="U1943">
        <v>0.2</v>
      </c>
      <c r="V1943">
        <v>17.759999999999998</v>
      </c>
    </row>
    <row r="1944" spans="1:22" x14ac:dyDescent="0.35">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27.439999999999998</v>
      </c>
      <c r="T1944">
        <v>2</v>
      </c>
      <c r="U1944">
        <v>0.2</v>
      </c>
      <c r="V1944">
        <v>2.4009999999999998</v>
      </c>
    </row>
    <row r="1945" spans="1:22" x14ac:dyDescent="0.35">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3.2399999999999993</v>
      </c>
      <c r="T1945">
        <v>9</v>
      </c>
      <c r="U1945">
        <v>0.8</v>
      </c>
      <c r="V1945">
        <v>-5.1840000000000011</v>
      </c>
    </row>
    <row r="1946" spans="1:22" x14ac:dyDescent="0.35">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5">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10.368000000000002</v>
      </c>
      <c r="T1947">
        <v>2</v>
      </c>
      <c r="U1947">
        <v>0.2</v>
      </c>
      <c r="V1947">
        <v>3.6288</v>
      </c>
    </row>
    <row r="1948" spans="1:22" x14ac:dyDescent="0.35">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5">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3.4619999999999997</v>
      </c>
    </row>
    <row r="1950" spans="1:22" x14ac:dyDescent="0.35">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254.52599999999998</v>
      </c>
      <c r="T1950">
        <v>1</v>
      </c>
      <c r="U1950">
        <v>0.4</v>
      </c>
      <c r="V1950">
        <v>-93.3262</v>
      </c>
    </row>
    <row r="1951" spans="1:22" x14ac:dyDescent="0.35">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3.7641999999999989</v>
      </c>
    </row>
    <row r="1952" spans="1:22" x14ac:dyDescent="0.35">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26.432000000000002</v>
      </c>
      <c r="T1952">
        <v>8</v>
      </c>
      <c r="U1952">
        <v>0.2</v>
      </c>
      <c r="V1952">
        <v>8.9207999999999998</v>
      </c>
    </row>
    <row r="1953" spans="1:22" x14ac:dyDescent="0.35">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197.96999999999997</v>
      </c>
      <c r="T1953">
        <v>3</v>
      </c>
      <c r="U1953">
        <v>0</v>
      </c>
      <c r="V1953">
        <v>57.41129999999999</v>
      </c>
    </row>
    <row r="1954" spans="1:22" x14ac:dyDescent="0.35">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5">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5">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2.2139999999999995</v>
      </c>
    </row>
    <row r="1957" spans="1:22" x14ac:dyDescent="0.35">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38.080000000000013</v>
      </c>
    </row>
    <row r="1958" spans="1:22" x14ac:dyDescent="0.35">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40.31280000000001</v>
      </c>
    </row>
    <row r="1959" spans="1:22" x14ac:dyDescent="0.35">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7.7039999999999988</v>
      </c>
    </row>
    <row r="1960" spans="1:22" x14ac:dyDescent="0.35">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16.200000000000003</v>
      </c>
      <c r="T1960">
        <v>3</v>
      </c>
      <c r="U1960">
        <v>0</v>
      </c>
      <c r="V1960">
        <v>7.7759999999999998</v>
      </c>
    </row>
    <row r="1961" spans="1:22" x14ac:dyDescent="0.35">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14.615700000000004</v>
      </c>
    </row>
    <row r="1962" spans="1:22" x14ac:dyDescent="0.35">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296.84999999999997</v>
      </c>
      <c r="T1962">
        <v>5</v>
      </c>
      <c r="U1962">
        <v>0</v>
      </c>
      <c r="V1962">
        <v>53.432999999999993</v>
      </c>
    </row>
    <row r="1963" spans="1:22" x14ac:dyDescent="0.35">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112.80000000000001</v>
      </c>
      <c r="T1963">
        <v>6</v>
      </c>
      <c r="U1963">
        <v>0</v>
      </c>
      <c r="V1963">
        <v>6.7680000000000007</v>
      </c>
    </row>
    <row r="1964" spans="1:22" x14ac:dyDescent="0.35">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5">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24.900000000000002</v>
      </c>
      <c r="T1965">
        <v>5</v>
      </c>
      <c r="U1965">
        <v>0</v>
      </c>
      <c r="V1965">
        <v>11.703000000000001</v>
      </c>
    </row>
    <row r="1966" spans="1:22" x14ac:dyDescent="0.35">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17.177399999999977</v>
      </c>
    </row>
    <row r="1967" spans="1:22" x14ac:dyDescent="0.35">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7.2539999999999978</v>
      </c>
    </row>
    <row r="1968" spans="1:22" x14ac:dyDescent="0.35">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281.96999999999997</v>
      </c>
      <c r="T1968">
        <v>3</v>
      </c>
      <c r="U1968">
        <v>0</v>
      </c>
      <c r="V1968">
        <v>78.951599999999999</v>
      </c>
    </row>
    <row r="1969" spans="1:22" x14ac:dyDescent="0.35">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20.154999999999994</v>
      </c>
    </row>
    <row r="1970" spans="1:22" x14ac:dyDescent="0.35">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5">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102.18599999999998</v>
      </c>
    </row>
    <row r="1972" spans="1:22" x14ac:dyDescent="0.35">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0.64079999999999981</v>
      </c>
    </row>
    <row r="1973" spans="1:22" x14ac:dyDescent="0.35">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408.74399999999997</v>
      </c>
      <c r="T1973">
        <v>7</v>
      </c>
      <c r="U1973">
        <v>0.2</v>
      </c>
      <c r="V1973">
        <v>76.639499999999984</v>
      </c>
    </row>
    <row r="1974" spans="1:22" x14ac:dyDescent="0.35">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5.1039999999999992</v>
      </c>
      <c r="T1974">
        <v>4</v>
      </c>
      <c r="U1974">
        <v>0.8</v>
      </c>
      <c r="V1974">
        <v>-8.6768000000000018</v>
      </c>
    </row>
    <row r="1975" spans="1:22" x14ac:dyDescent="0.35">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2.8960000000000004</v>
      </c>
      <c r="T1975">
        <v>2</v>
      </c>
      <c r="U1975">
        <v>0.2</v>
      </c>
      <c r="V1975">
        <v>0.4705999999999998</v>
      </c>
    </row>
    <row r="1976" spans="1:22" x14ac:dyDescent="0.35">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35.016000000000005</v>
      </c>
      <c r="T1976">
        <v>3</v>
      </c>
      <c r="U1976">
        <v>0.2</v>
      </c>
      <c r="V1976">
        <v>-2.188500000000003</v>
      </c>
    </row>
    <row r="1977" spans="1:22" x14ac:dyDescent="0.35">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275.96999999999997</v>
      </c>
      <c r="T1977">
        <v>3</v>
      </c>
      <c r="U1977">
        <v>0</v>
      </c>
      <c r="V1977">
        <v>11.038799999999981</v>
      </c>
    </row>
    <row r="1978" spans="1:22" x14ac:dyDescent="0.35">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362.68699999999995</v>
      </c>
    </row>
    <row r="1979" spans="1:22" x14ac:dyDescent="0.35">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70.964399999999983</v>
      </c>
    </row>
    <row r="1980" spans="1:22" x14ac:dyDescent="0.35">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0.59039999999999915</v>
      </c>
    </row>
    <row r="1981" spans="1:22" x14ac:dyDescent="0.35">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933.53600000000006</v>
      </c>
      <c r="T1981">
        <v>4</v>
      </c>
      <c r="U1981">
        <v>0.2</v>
      </c>
      <c r="V1981">
        <v>105.02279999999996</v>
      </c>
    </row>
    <row r="1982" spans="1:22" x14ac:dyDescent="0.35">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4.2976000000000028</v>
      </c>
    </row>
    <row r="1983" spans="1:22" x14ac:dyDescent="0.35">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1.8047999999999997</v>
      </c>
    </row>
    <row r="1984" spans="1:22" x14ac:dyDescent="0.35">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5">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93.055199999999957</v>
      </c>
    </row>
    <row r="1986" spans="1:22" x14ac:dyDescent="0.35">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10.507200000000001</v>
      </c>
    </row>
    <row r="1987" spans="1:22" x14ac:dyDescent="0.35">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5">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1439.9759999999999</v>
      </c>
      <c r="T1988">
        <v>4</v>
      </c>
      <c r="U1988">
        <v>0.4</v>
      </c>
      <c r="V1988">
        <v>191.99680000000001</v>
      </c>
    </row>
    <row r="1989" spans="1:22" x14ac:dyDescent="0.35">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7.9212000000000007</v>
      </c>
    </row>
    <row r="1990" spans="1:22" x14ac:dyDescent="0.35">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215.11979999999994</v>
      </c>
    </row>
    <row r="1991" spans="1:22" x14ac:dyDescent="0.35">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5">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5">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-3.7995999999999981</v>
      </c>
    </row>
    <row r="1994" spans="1:22" x14ac:dyDescent="0.35">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26.640000000000004</v>
      </c>
    </row>
    <row r="1995" spans="1:22" x14ac:dyDescent="0.35">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0.73479999999999923</v>
      </c>
    </row>
    <row r="1996" spans="1:22" x14ac:dyDescent="0.35">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5">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294.61999999999995</v>
      </c>
      <c r="T1997">
        <v>5</v>
      </c>
      <c r="U1997">
        <v>0.8</v>
      </c>
      <c r="V1997">
        <v>-766.01199999999994</v>
      </c>
    </row>
    <row r="1998" spans="1:22" x14ac:dyDescent="0.35">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-3.719599999999998</v>
      </c>
    </row>
    <row r="1999" spans="1:22" x14ac:dyDescent="0.35">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7.1999999999999993</v>
      </c>
    </row>
    <row r="2000" spans="1:22" x14ac:dyDescent="0.35">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42.018600000000006</v>
      </c>
    </row>
    <row r="2001" spans="1:22" x14ac:dyDescent="0.35">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42.035499999999985</v>
      </c>
    </row>
    <row r="2002" spans="1:22" x14ac:dyDescent="0.35">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199.95000000000002</v>
      </c>
      <c r="T2002">
        <v>5</v>
      </c>
      <c r="U2002">
        <v>0</v>
      </c>
      <c r="V2002">
        <v>21.994499999999988</v>
      </c>
    </row>
    <row r="2003" spans="1:22" x14ac:dyDescent="0.35">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14.232399999999998</v>
      </c>
    </row>
    <row r="2004" spans="1:22" x14ac:dyDescent="0.35">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9.5940000000000012</v>
      </c>
    </row>
    <row r="2005" spans="1:22" x14ac:dyDescent="0.35">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76.112499999999983</v>
      </c>
    </row>
    <row r="2006" spans="1:22" x14ac:dyDescent="0.35">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11.363999999999997</v>
      </c>
      <c r="T2006">
        <v>3</v>
      </c>
      <c r="U2006">
        <v>0.8</v>
      </c>
      <c r="V2006">
        <v>-17.045999999999999</v>
      </c>
    </row>
    <row r="2007" spans="1:22" x14ac:dyDescent="0.35">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11.575199999999999</v>
      </c>
    </row>
    <row r="2008" spans="1:22" x14ac:dyDescent="0.35">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16.160200000000003</v>
      </c>
    </row>
    <row r="2009" spans="1:22" x14ac:dyDescent="0.35">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183.37199999999999</v>
      </c>
      <c r="T2009">
        <v>2</v>
      </c>
      <c r="U2009">
        <v>0.3</v>
      </c>
      <c r="V2009">
        <v>-36.674399999999991</v>
      </c>
    </row>
    <row r="2010" spans="1:22" x14ac:dyDescent="0.35">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0.47519999999999984</v>
      </c>
    </row>
    <row r="2011" spans="1:22" x14ac:dyDescent="0.35">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333.05600000000004</v>
      </c>
      <c r="T2011">
        <v>2</v>
      </c>
      <c r="U2011">
        <v>0.2</v>
      </c>
      <c r="V2011">
        <v>29.142400000000009</v>
      </c>
    </row>
    <row r="2012" spans="1:22" x14ac:dyDescent="0.35">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7.7799999999999976</v>
      </c>
    </row>
    <row r="2013" spans="1:22" x14ac:dyDescent="0.35">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5">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4.6344000000000012</v>
      </c>
    </row>
    <row r="2015" spans="1:22" x14ac:dyDescent="0.35">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84.23520000000002</v>
      </c>
    </row>
    <row r="2016" spans="1:22" x14ac:dyDescent="0.35">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5">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5">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5">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6.8713999999999995</v>
      </c>
    </row>
    <row r="2020" spans="1:22" x14ac:dyDescent="0.35">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5">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5">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481.86899999999986</v>
      </c>
    </row>
    <row r="2023" spans="1:22" x14ac:dyDescent="0.35">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7.6679999999999993</v>
      </c>
    </row>
    <row r="2024" spans="1:22" x14ac:dyDescent="0.35">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23.774400000000004</v>
      </c>
    </row>
    <row r="2025" spans="1:22" x14ac:dyDescent="0.35">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5">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239.12000000000003</v>
      </c>
      <c r="T2026">
        <v>5</v>
      </c>
      <c r="U2026">
        <v>0.2</v>
      </c>
      <c r="V2026">
        <v>77.71399999999997</v>
      </c>
    </row>
    <row r="2027" spans="1:22" x14ac:dyDescent="0.35">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5">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11.558399999999999</v>
      </c>
    </row>
    <row r="2029" spans="1:22" x14ac:dyDescent="0.35">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67.13600000000001</v>
      </c>
      <c r="T2029">
        <v>4</v>
      </c>
      <c r="U2029">
        <v>0.2</v>
      </c>
      <c r="V2029">
        <v>23.497599999999995</v>
      </c>
    </row>
    <row r="2030" spans="1:22" x14ac:dyDescent="0.35">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5">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5">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5">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5">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9.3920000000000012</v>
      </c>
      <c r="T2034">
        <v>2</v>
      </c>
      <c r="U2034">
        <v>0.2</v>
      </c>
      <c r="V2034">
        <v>3.2871999999999999</v>
      </c>
    </row>
    <row r="2035" spans="1:22" x14ac:dyDescent="0.35">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9.3280000000000012</v>
      </c>
      <c r="T2035">
        <v>1</v>
      </c>
      <c r="U2035">
        <v>0.2</v>
      </c>
      <c r="V2035">
        <v>0.8162000000000007</v>
      </c>
    </row>
    <row r="2036" spans="1:22" x14ac:dyDescent="0.35">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5">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269.96999999999997</v>
      </c>
      <c r="T2037">
        <v>3</v>
      </c>
      <c r="U2037">
        <v>0</v>
      </c>
      <c r="V2037">
        <v>51.294299999999964</v>
      </c>
    </row>
    <row r="2038" spans="1:22" x14ac:dyDescent="0.35">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5">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6.8713999999999995</v>
      </c>
    </row>
    <row r="2040" spans="1:22" x14ac:dyDescent="0.35">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11.952000000000002</v>
      </c>
      <c r="T2040">
        <v>3</v>
      </c>
      <c r="U2040">
        <v>0.2</v>
      </c>
      <c r="V2040">
        <v>4.3326000000000002</v>
      </c>
    </row>
    <row r="2041" spans="1:22" x14ac:dyDescent="0.35">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4.5360000000000014</v>
      </c>
      <c r="T2041">
        <v>7</v>
      </c>
      <c r="U2041">
        <v>0.7</v>
      </c>
      <c r="V2041">
        <v>-3.3263999999999996</v>
      </c>
    </row>
    <row r="2042" spans="1:22" x14ac:dyDescent="0.35">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-6.1039999999999974</v>
      </c>
    </row>
    <row r="2043" spans="1:22" x14ac:dyDescent="0.35">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20.724000000000007</v>
      </c>
    </row>
    <row r="2044" spans="1:22" x14ac:dyDescent="0.35">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57.504000000000005</v>
      </c>
      <c r="T2044">
        <v>6</v>
      </c>
      <c r="U2044">
        <v>0.2</v>
      </c>
      <c r="V2044">
        <v>20.1264</v>
      </c>
    </row>
    <row r="2045" spans="1:22" x14ac:dyDescent="0.35">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38.864000000000004</v>
      </c>
      <c r="T2045">
        <v>7</v>
      </c>
      <c r="U2045">
        <v>0.2</v>
      </c>
      <c r="V2045">
        <v>7.7728000000000002</v>
      </c>
    </row>
    <row r="2046" spans="1:22" x14ac:dyDescent="0.35">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15.552000000000003</v>
      </c>
      <c r="T2046">
        <v>3</v>
      </c>
      <c r="U2046">
        <v>0.2</v>
      </c>
      <c r="V2046">
        <v>5.4432</v>
      </c>
    </row>
    <row r="2047" spans="1:22" x14ac:dyDescent="0.35">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45.539199999999994</v>
      </c>
    </row>
    <row r="2048" spans="1:22" x14ac:dyDescent="0.35">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280.59000000000003</v>
      </c>
    </row>
    <row r="2049" spans="1:22" x14ac:dyDescent="0.35">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26.630399999999998</v>
      </c>
    </row>
    <row r="2050" spans="1:22" x14ac:dyDescent="0.35">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289.80000000000007</v>
      </c>
      <c r="T2050">
        <v>7</v>
      </c>
      <c r="U2050">
        <v>0.2</v>
      </c>
      <c r="V2050">
        <v>36.224999999999966</v>
      </c>
    </row>
    <row r="2051" spans="1:22" x14ac:dyDescent="0.35">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2.5020000000000002</v>
      </c>
      <c r="T2051">
        <v>3</v>
      </c>
      <c r="U2051">
        <v>0.7</v>
      </c>
      <c r="V2051">
        <v>-2.0015999999999998</v>
      </c>
    </row>
    <row r="2052" spans="1:22" x14ac:dyDescent="0.35">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6.4800000000000013</v>
      </c>
      <c r="T2052">
        <v>4</v>
      </c>
      <c r="U2052">
        <v>0.7</v>
      </c>
      <c r="V2052">
        <v>-4.7519999999999989</v>
      </c>
    </row>
    <row r="2053" spans="1:22" x14ac:dyDescent="0.35">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341.48799999999994</v>
      </c>
      <c r="T2053">
        <v>8</v>
      </c>
      <c r="U2053">
        <v>0.3</v>
      </c>
      <c r="V2053">
        <v>-73.175999999999988</v>
      </c>
    </row>
    <row r="2054" spans="1:22" x14ac:dyDescent="0.35">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0.83399999999999963</v>
      </c>
    </row>
    <row r="2055" spans="1:22" x14ac:dyDescent="0.35">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3.4847999999999981</v>
      </c>
    </row>
    <row r="2056" spans="1:22" x14ac:dyDescent="0.35">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5">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199.95000000000002</v>
      </c>
      <c r="T2057">
        <v>5</v>
      </c>
      <c r="U2057">
        <v>0</v>
      </c>
      <c r="V2057">
        <v>63.983999999999988</v>
      </c>
    </row>
    <row r="2058" spans="1:22" x14ac:dyDescent="0.35">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1586.6899999999998</v>
      </c>
      <c r="T2058">
        <v>7</v>
      </c>
      <c r="U2058">
        <v>0</v>
      </c>
      <c r="V2058">
        <v>412.5394</v>
      </c>
    </row>
    <row r="2059" spans="1:22" x14ac:dyDescent="0.35">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30.596399999999996</v>
      </c>
    </row>
    <row r="2060" spans="1:22" x14ac:dyDescent="0.35">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70.005999999999972</v>
      </c>
    </row>
    <row r="2061" spans="1:22" x14ac:dyDescent="0.35">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5">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20.877999999999997</v>
      </c>
    </row>
    <row r="2063" spans="1:22" x14ac:dyDescent="0.35">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15.968000000000002</v>
      </c>
      <c r="T2063">
        <v>2</v>
      </c>
      <c r="U2063">
        <v>0.2</v>
      </c>
      <c r="V2063">
        <v>5.3891999999999989</v>
      </c>
    </row>
    <row r="2064" spans="1:22" x14ac:dyDescent="0.35">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64.740000000000009</v>
      </c>
      <c r="T2064">
        <v>13</v>
      </c>
      <c r="U2064">
        <v>0</v>
      </c>
      <c r="V2064">
        <v>30.427800000000005</v>
      </c>
    </row>
    <row r="2065" spans="1:22" x14ac:dyDescent="0.35">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6.0299999999999994</v>
      </c>
    </row>
    <row r="2066" spans="1:22" x14ac:dyDescent="0.35">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12.169199999999989</v>
      </c>
    </row>
    <row r="2067" spans="1:22" x14ac:dyDescent="0.35">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-9.1470000000000056</v>
      </c>
    </row>
    <row r="2068" spans="1:22" x14ac:dyDescent="0.35">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47.862899999999982</v>
      </c>
    </row>
    <row r="2069" spans="1:22" x14ac:dyDescent="0.35">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3.7169999999999996</v>
      </c>
    </row>
    <row r="2070" spans="1:22" x14ac:dyDescent="0.35">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69.98599999999999</v>
      </c>
    </row>
    <row r="2071" spans="1:22" x14ac:dyDescent="0.35">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710.83200000000011</v>
      </c>
      <c r="T2071">
        <v>3</v>
      </c>
      <c r="U2071">
        <v>0.2</v>
      </c>
      <c r="V2071">
        <v>-97.739399999999989</v>
      </c>
    </row>
    <row r="2072" spans="1:22" x14ac:dyDescent="0.35">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1.9410000000000003</v>
      </c>
      <c r="T2072">
        <v>1</v>
      </c>
      <c r="U2072">
        <v>0.7</v>
      </c>
      <c r="V2072">
        <v>-1.294</v>
      </c>
    </row>
    <row r="2073" spans="1:22" x14ac:dyDescent="0.35">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-46.137000000000029</v>
      </c>
    </row>
    <row r="2074" spans="1:22" x14ac:dyDescent="0.35">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7.3120000000000012</v>
      </c>
      <c r="T2074">
        <v>2</v>
      </c>
      <c r="U2074">
        <v>0.2</v>
      </c>
      <c r="V2074">
        <v>2.5591999999999997</v>
      </c>
    </row>
    <row r="2075" spans="1:22" x14ac:dyDescent="0.35">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13.793099999999999</v>
      </c>
    </row>
    <row r="2076" spans="1:22" x14ac:dyDescent="0.35">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761.5440000000001</v>
      </c>
      <c r="T2076">
        <v>7</v>
      </c>
      <c r="U2076">
        <v>0.2</v>
      </c>
      <c r="V2076">
        <v>66.635100000000023</v>
      </c>
    </row>
    <row r="2077" spans="1:22" x14ac:dyDescent="0.35">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58.199999999999996</v>
      </c>
      <c r="T2077">
        <v>3</v>
      </c>
      <c r="U2077">
        <v>0</v>
      </c>
      <c r="V2077">
        <v>28.517999999999994</v>
      </c>
    </row>
    <row r="2078" spans="1:22" x14ac:dyDescent="0.35">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39.900000000000006</v>
      </c>
      <c r="T2078">
        <v>5</v>
      </c>
      <c r="U2078">
        <v>0</v>
      </c>
      <c r="V2078">
        <v>19.950000000000003</v>
      </c>
    </row>
    <row r="2079" spans="1:22" x14ac:dyDescent="0.35">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26.349399999999992</v>
      </c>
    </row>
    <row r="2080" spans="1:22" x14ac:dyDescent="0.35">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45.527999999999992</v>
      </c>
    </row>
    <row r="2081" spans="1:22" x14ac:dyDescent="0.35">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5">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11.198400000000003</v>
      </c>
    </row>
    <row r="2083" spans="1:22" x14ac:dyDescent="0.35">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7.7120000000000006</v>
      </c>
      <c r="T2083">
        <v>2</v>
      </c>
      <c r="U2083">
        <v>0.2</v>
      </c>
      <c r="V2083">
        <v>1.7352000000000005</v>
      </c>
    </row>
    <row r="2084" spans="1:22" x14ac:dyDescent="0.35">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5">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23.680000000000003</v>
      </c>
      <c r="T2085">
        <v>2</v>
      </c>
      <c r="U2085">
        <v>0.2</v>
      </c>
      <c r="V2085">
        <v>8.879999999999999</v>
      </c>
    </row>
    <row r="2086" spans="1:22" x14ac:dyDescent="0.35">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56.175200000000004</v>
      </c>
    </row>
    <row r="2087" spans="1:22" x14ac:dyDescent="0.35">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5">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324.90000000000003</v>
      </c>
      <c r="T2088">
        <v>5</v>
      </c>
      <c r="U2088">
        <v>0</v>
      </c>
      <c r="V2088">
        <v>38.988000000000014</v>
      </c>
    </row>
    <row r="2089" spans="1:22" x14ac:dyDescent="0.35">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5">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1.4651999999999998</v>
      </c>
    </row>
    <row r="2091" spans="1:22" x14ac:dyDescent="0.35">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2.6495999999999995</v>
      </c>
    </row>
    <row r="2092" spans="1:22" x14ac:dyDescent="0.35">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26.549999999999997</v>
      </c>
      <c r="T2092">
        <v>3</v>
      </c>
      <c r="U2092">
        <v>0</v>
      </c>
      <c r="V2092">
        <v>13.009499999999999</v>
      </c>
    </row>
    <row r="2093" spans="1:22" x14ac:dyDescent="0.35">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310.44300000000004</v>
      </c>
      <c r="T2093">
        <v>3</v>
      </c>
      <c r="U2093">
        <v>0.3</v>
      </c>
      <c r="V2093">
        <v>-48.783900000000031</v>
      </c>
    </row>
    <row r="2094" spans="1:22" x14ac:dyDescent="0.35">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479.90000000000003</v>
      </c>
      <c r="T2094">
        <v>5</v>
      </c>
      <c r="U2094">
        <v>0</v>
      </c>
      <c r="V2094">
        <v>81.58299999999997</v>
      </c>
    </row>
    <row r="2095" spans="1:22" x14ac:dyDescent="0.35">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0.38640000000000008</v>
      </c>
    </row>
    <row r="2096" spans="1:22" x14ac:dyDescent="0.35">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13.120000000000001</v>
      </c>
      <c r="T2096">
        <v>5</v>
      </c>
      <c r="U2096">
        <v>0.2</v>
      </c>
      <c r="V2096">
        <v>1.4759999999999982</v>
      </c>
    </row>
    <row r="2097" spans="1:22" x14ac:dyDescent="0.35">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5">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25.748800000000003</v>
      </c>
    </row>
    <row r="2099" spans="1:22" x14ac:dyDescent="0.35">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2.1683999999999997</v>
      </c>
    </row>
    <row r="2100" spans="1:22" x14ac:dyDescent="0.35">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2.3550000000000022</v>
      </c>
    </row>
    <row r="2101" spans="1:22" x14ac:dyDescent="0.35">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80.48390000000002</v>
      </c>
    </row>
    <row r="2102" spans="1:22" x14ac:dyDescent="0.35">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636.40800000000013</v>
      </c>
      <c r="T2102">
        <v>3</v>
      </c>
      <c r="U2102">
        <v>0.2</v>
      </c>
      <c r="V2102">
        <v>-15.910200000000088</v>
      </c>
    </row>
    <row r="2103" spans="1:22" x14ac:dyDescent="0.35">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9.3563999999999936</v>
      </c>
    </row>
    <row r="2104" spans="1:22" x14ac:dyDescent="0.35">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-25.913599999999988</v>
      </c>
    </row>
    <row r="2105" spans="1:22" x14ac:dyDescent="0.35">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106.52159999999999</v>
      </c>
    </row>
    <row r="2106" spans="1:22" x14ac:dyDescent="0.35">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5">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15.552000000000003</v>
      </c>
      <c r="T2107">
        <v>3</v>
      </c>
      <c r="U2107">
        <v>0.2</v>
      </c>
      <c r="V2107">
        <v>5.4432</v>
      </c>
    </row>
    <row r="2108" spans="1:22" x14ac:dyDescent="0.35">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0.87599999999999978</v>
      </c>
      <c r="T2108">
        <v>1</v>
      </c>
      <c r="U2108">
        <v>0.8</v>
      </c>
      <c r="V2108">
        <v>-1.4016000000000002</v>
      </c>
    </row>
    <row r="2109" spans="1:22" x14ac:dyDescent="0.35">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5">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124.48499999999999</v>
      </c>
    </row>
    <row r="2111" spans="1:22" x14ac:dyDescent="0.35">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1.2599999999999998</v>
      </c>
    </row>
    <row r="2112" spans="1:22" x14ac:dyDescent="0.35">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17.450000000000003</v>
      </c>
      <c r="T2112">
        <v>5</v>
      </c>
      <c r="U2112">
        <v>0</v>
      </c>
      <c r="V2112">
        <v>8.0269999999999992</v>
      </c>
    </row>
    <row r="2113" spans="1:22" x14ac:dyDescent="0.35">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20.196000000000012</v>
      </c>
    </row>
    <row r="2114" spans="1:22" x14ac:dyDescent="0.35">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29.700000000000003</v>
      </c>
      <c r="T2114">
        <v>3</v>
      </c>
      <c r="U2114">
        <v>0</v>
      </c>
      <c r="V2114">
        <v>8.0190000000000001</v>
      </c>
    </row>
    <row r="2115" spans="1:22" x14ac:dyDescent="0.35">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1295.8400000000001</v>
      </c>
      <c r="T2115">
        <v>4</v>
      </c>
      <c r="U2115">
        <v>0.2</v>
      </c>
      <c r="V2115">
        <v>145.78199999999993</v>
      </c>
    </row>
    <row r="2116" spans="1:22" x14ac:dyDescent="0.35">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12.646799999999999</v>
      </c>
    </row>
    <row r="2117" spans="1:22" x14ac:dyDescent="0.35">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20.03919999999998</v>
      </c>
    </row>
    <row r="2118" spans="1:22" x14ac:dyDescent="0.35">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-13.978000000000009</v>
      </c>
    </row>
    <row r="2119" spans="1:22" x14ac:dyDescent="0.35">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5">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5">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302.37299999999993</v>
      </c>
    </row>
    <row r="2122" spans="1:22" x14ac:dyDescent="0.35">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2.8080000000000007</v>
      </c>
      <c r="T2122">
        <v>3</v>
      </c>
      <c r="U2122">
        <v>0.7</v>
      </c>
      <c r="V2122">
        <v>-1.9656000000000002</v>
      </c>
    </row>
    <row r="2123" spans="1:22" x14ac:dyDescent="0.35">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-2.6997000000000355</v>
      </c>
    </row>
    <row r="2124" spans="1:22" x14ac:dyDescent="0.35">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41.133199999999988</v>
      </c>
    </row>
    <row r="2125" spans="1:22" x14ac:dyDescent="0.35">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5">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104.68000000000002</v>
      </c>
      <c r="T2126">
        <v>5</v>
      </c>
      <c r="U2126">
        <v>0.2</v>
      </c>
      <c r="V2126">
        <v>35.329499999999996</v>
      </c>
    </row>
    <row r="2127" spans="1:22" x14ac:dyDescent="0.35">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5">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1.079699999999999</v>
      </c>
    </row>
    <row r="2129" spans="1:22" x14ac:dyDescent="0.35">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6.4943999999999953</v>
      </c>
    </row>
    <row r="2130" spans="1:22" x14ac:dyDescent="0.35">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20.736000000000004</v>
      </c>
      <c r="T2130">
        <v>4</v>
      </c>
      <c r="U2130">
        <v>0.2</v>
      </c>
      <c r="V2130">
        <v>7.2576000000000001</v>
      </c>
    </row>
    <row r="2131" spans="1:22" x14ac:dyDescent="0.35">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5">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5">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60.139800000000015</v>
      </c>
    </row>
    <row r="2134" spans="1:22" x14ac:dyDescent="0.35">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5">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-122.39280000000002</v>
      </c>
    </row>
    <row r="2136" spans="1:22" x14ac:dyDescent="0.35">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-2.3813999999999993</v>
      </c>
    </row>
    <row r="2137" spans="1:22" x14ac:dyDescent="0.35">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94.919999999999987</v>
      </c>
      <c r="T2137">
        <v>4</v>
      </c>
      <c r="U2137">
        <v>0.4</v>
      </c>
      <c r="V2137">
        <v>15.819999999999993</v>
      </c>
    </row>
    <row r="2138" spans="1:22" x14ac:dyDescent="0.35">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-11.439000000000004</v>
      </c>
    </row>
    <row r="2139" spans="1:22" x14ac:dyDescent="0.35">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3.6559999999999993</v>
      </c>
      <c r="T2139">
        <v>4</v>
      </c>
      <c r="U2139">
        <v>0.8</v>
      </c>
      <c r="V2139">
        <v>-5.8496000000000024</v>
      </c>
    </row>
    <row r="2140" spans="1:22" x14ac:dyDescent="0.35">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5">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149.54399999999998</v>
      </c>
      <c r="T2141">
        <v>9</v>
      </c>
      <c r="U2141">
        <v>0.2</v>
      </c>
      <c r="V2141">
        <v>50.471099999999993</v>
      </c>
    </row>
    <row r="2142" spans="1:22" x14ac:dyDescent="0.35">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5">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991.76400000000012</v>
      </c>
      <c r="T2143">
        <v>3</v>
      </c>
      <c r="U2143">
        <v>0.4</v>
      </c>
      <c r="V2143">
        <v>-347.11740000000009</v>
      </c>
    </row>
    <row r="2144" spans="1:22" x14ac:dyDescent="0.35">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9.9059999999999988</v>
      </c>
    </row>
    <row r="2145" spans="1:22" x14ac:dyDescent="0.35">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23.987999999999996</v>
      </c>
      <c r="T2145">
        <v>2</v>
      </c>
      <c r="U2145">
        <v>0.4</v>
      </c>
      <c r="V2145">
        <v>-4.7975999999999974</v>
      </c>
    </row>
    <row r="2146" spans="1:22" x14ac:dyDescent="0.35">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5.4235999999999995</v>
      </c>
    </row>
    <row r="2147" spans="1:22" x14ac:dyDescent="0.35">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422.05799999999994</v>
      </c>
      <c r="T2147">
        <v>3</v>
      </c>
      <c r="U2147">
        <v>0.3</v>
      </c>
      <c r="V2147">
        <v>-18.088200000000001</v>
      </c>
    </row>
    <row r="2148" spans="1:22" x14ac:dyDescent="0.35">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-27.93119999999999</v>
      </c>
    </row>
    <row r="2149" spans="1:22" x14ac:dyDescent="0.35">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254.35200000000003</v>
      </c>
      <c r="T2149">
        <v>6</v>
      </c>
      <c r="U2149">
        <v>0.2</v>
      </c>
      <c r="V2149">
        <v>-50.870400000000018</v>
      </c>
    </row>
    <row r="2150" spans="1:22" x14ac:dyDescent="0.35">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4.330999999999996</v>
      </c>
    </row>
    <row r="2151" spans="1:22" x14ac:dyDescent="0.35">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84.949999999999989</v>
      </c>
      <c r="T2151">
        <v>5</v>
      </c>
      <c r="U2151">
        <v>0</v>
      </c>
      <c r="V2151">
        <v>22.086999999999996</v>
      </c>
    </row>
    <row r="2152" spans="1:22" x14ac:dyDescent="0.35">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-53.270399999999995</v>
      </c>
    </row>
    <row r="2153" spans="1:22" x14ac:dyDescent="0.35">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5">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14.940000000000001</v>
      </c>
      <c r="T2154">
        <v>3</v>
      </c>
      <c r="U2154">
        <v>0</v>
      </c>
      <c r="V2154">
        <v>7.0218000000000007</v>
      </c>
    </row>
    <row r="2155" spans="1:22" x14ac:dyDescent="0.35">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5">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-10.173599999999997</v>
      </c>
    </row>
    <row r="2157" spans="1:22" x14ac:dyDescent="0.35">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5">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501.81000000000006</v>
      </c>
      <c r="T2158">
        <v>3</v>
      </c>
      <c r="U2158">
        <v>0</v>
      </c>
      <c r="V2158">
        <v>0</v>
      </c>
    </row>
    <row r="2159" spans="1:22" x14ac:dyDescent="0.35">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9.716399999999993</v>
      </c>
    </row>
    <row r="2160" spans="1:22" x14ac:dyDescent="0.35">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2.0087999999999973</v>
      </c>
    </row>
    <row r="2161" spans="1:22" x14ac:dyDescent="0.35">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8.8079999999999981</v>
      </c>
      <c r="T2161">
        <v>3</v>
      </c>
      <c r="U2161">
        <v>0.8</v>
      </c>
      <c r="V2161">
        <v>-14.973600000000001</v>
      </c>
    </row>
    <row r="2162" spans="1:22" x14ac:dyDescent="0.35">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79.384000000000015</v>
      </c>
      <c r="T2162">
        <v>1</v>
      </c>
      <c r="U2162">
        <v>0.2</v>
      </c>
      <c r="V2162">
        <v>29.768999999999998</v>
      </c>
    </row>
    <row r="2163" spans="1:22" x14ac:dyDescent="0.35">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10.028199999999998</v>
      </c>
    </row>
    <row r="2164" spans="1:22" x14ac:dyDescent="0.35">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314.54999999999995</v>
      </c>
      <c r="T2164">
        <v>3</v>
      </c>
      <c r="U2164">
        <v>0</v>
      </c>
      <c r="V2164">
        <v>150.98399999999998</v>
      </c>
    </row>
    <row r="2165" spans="1:22" x14ac:dyDescent="0.35">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23.996999999999986</v>
      </c>
    </row>
    <row r="2166" spans="1:22" x14ac:dyDescent="0.35">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3.0043999999999995</v>
      </c>
    </row>
    <row r="2167" spans="1:22" x14ac:dyDescent="0.35">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5">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1.1904000000000003</v>
      </c>
    </row>
    <row r="2169" spans="1:22" x14ac:dyDescent="0.35">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6.2859999999999987</v>
      </c>
      <c r="T2169">
        <v>7</v>
      </c>
      <c r="U2169">
        <v>0.8</v>
      </c>
      <c r="V2169">
        <v>-11.000500000000008</v>
      </c>
    </row>
    <row r="2170" spans="1:22" x14ac:dyDescent="0.35">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14.015999999999998</v>
      </c>
      <c r="T2170">
        <v>3</v>
      </c>
      <c r="U2170">
        <v>0.2</v>
      </c>
      <c r="V2170">
        <v>1.7519999999999998</v>
      </c>
    </row>
    <row r="2171" spans="1:22" x14ac:dyDescent="0.35">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-8.9970000000000034</v>
      </c>
    </row>
    <row r="2172" spans="1:22" x14ac:dyDescent="0.35">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-26.995499999999993</v>
      </c>
    </row>
    <row r="2173" spans="1:22" x14ac:dyDescent="0.35">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-8.7232000000000198</v>
      </c>
    </row>
    <row r="2174" spans="1:22" x14ac:dyDescent="0.35">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19.752000000000002</v>
      </c>
      <c r="T2174">
        <v>3</v>
      </c>
      <c r="U2174">
        <v>0.2</v>
      </c>
      <c r="V2174">
        <v>6.9131999999999998</v>
      </c>
    </row>
    <row r="2175" spans="1:22" x14ac:dyDescent="0.35">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9.2639999999999976</v>
      </c>
      <c r="T2175">
        <v>3</v>
      </c>
      <c r="U2175">
        <v>0.8</v>
      </c>
      <c r="V2175">
        <v>-13.895999999999997</v>
      </c>
    </row>
    <row r="2176" spans="1:22" x14ac:dyDescent="0.35">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6.1792000000000016</v>
      </c>
    </row>
    <row r="2177" spans="1:22" x14ac:dyDescent="0.35">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5">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28.857599999999998</v>
      </c>
    </row>
    <row r="2179" spans="1:22" x14ac:dyDescent="0.35">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13.037499999999998</v>
      </c>
    </row>
    <row r="2180" spans="1:22" x14ac:dyDescent="0.35">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32.935999999999993</v>
      </c>
    </row>
    <row r="2181" spans="1:22" x14ac:dyDescent="0.35">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85.232000000000014</v>
      </c>
      <c r="T2181">
        <v>7</v>
      </c>
      <c r="U2181">
        <v>0.2</v>
      </c>
      <c r="V2181">
        <v>30.896599999999996</v>
      </c>
    </row>
    <row r="2182" spans="1:22" x14ac:dyDescent="0.35">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44.400000000000006</v>
      </c>
      <c r="T2182">
        <v>3</v>
      </c>
      <c r="U2182">
        <v>0</v>
      </c>
      <c r="V2182">
        <v>22.200000000000003</v>
      </c>
    </row>
    <row r="2183" spans="1:22" x14ac:dyDescent="0.35">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5">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1159.9854999999998</v>
      </c>
    </row>
    <row r="2185" spans="1:22" x14ac:dyDescent="0.35">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199.95000000000002</v>
      </c>
      <c r="T2185">
        <v>5</v>
      </c>
      <c r="U2185">
        <v>0</v>
      </c>
      <c r="V2185">
        <v>21.994499999999988</v>
      </c>
    </row>
    <row r="2186" spans="1:22" x14ac:dyDescent="0.35">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28.019200000000005</v>
      </c>
    </row>
    <row r="2187" spans="1:22" x14ac:dyDescent="0.35">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54.896000000000008</v>
      </c>
      <c r="T2187">
        <v>2</v>
      </c>
      <c r="U2187">
        <v>0.2</v>
      </c>
      <c r="V2187">
        <v>18.5274</v>
      </c>
    </row>
    <row r="2188" spans="1:22" x14ac:dyDescent="0.35">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5">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5">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5">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1454.4900000000002</v>
      </c>
      <c r="T2191">
        <v>9</v>
      </c>
      <c r="U2191">
        <v>0</v>
      </c>
      <c r="V2191">
        <v>378.16740000000004</v>
      </c>
    </row>
    <row r="2192" spans="1:22" x14ac:dyDescent="0.35">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5">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5">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5">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55.763999999999996</v>
      </c>
    </row>
    <row r="2196" spans="1:22" x14ac:dyDescent="0.35">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35.099999999999994</v>
      </c>
      <c r="T2196">
        <v>3</v>
      </c>
      <c r="U2196">
        <v>0</v>
      </c>
      <c r="V2196">
        <v>12.285</v>
      </c>
    </row>
    <row r="2197" spans="1:22" x14ac:dyDescent="0.35">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8.5024999999999942</v>
      </c>
    </row>
    <row r="2198" spans="1:22" x14ac:dyDescent="0.35">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0.41160000000000019</v>
      </c>
    </row>
    <row r="2199" spans="1:22" x14ac:dyDescent="0.35">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14.669999999999998</v>
      </c>
      <c r="T2199">
        <v>3</v>
      </c>
      <c r="U2199">
        <v>0</v>
      </c>
      <c r="V2199">
        <v>3.9609000000000001</v>
      </c>
    </row>
    <row r="2200" spans="1:22" x14ac:dyDescent="0.35">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15.552000000000003</v>
      </c>
      <c r="T2200">
        <v>3</v>
      </c>
      <c r="U2200">
        <v>0.2</v>
      </c>
      <c r="V2200">
        <v>5.4432</v>
      </c>
    </row>
    <row r="2201" spans="1:22" x14ac:dyDescent="0.35">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5">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22.200000000000003</v>
      </c>
      <c r="T2202">
        <v>6</v>
      </c>
      <c r="U2202">
        <v>0</v>
      </c>
      <c r="V2202">
        <v>9.1020000000000021</v>
      </c>
    </row>
    <row r="2203" spans="1:22" x14ac:dyDescent="0.35">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229.30180000000001</v>
      </c>
    </row>
    <row r="2204" spans="1:22" x14ac:dyDescent="0.35">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5">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5">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5">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8.4449999999999896</v>
      </c>
    </row>
    <row r="2208" spans="1:22" x14ac:dyDescent="0.35">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29.931999999999992</v>
      </c>
      <c r="T2208">
        <v>7</v>
      </c>
      <c r="U2208">
        <v>0.8</v>
      </c>
      <c r="V2208">
        <v>-46.394600000000011</v>
      </c>
    </row>
    <row r="2209" spans="1:22" x14ac:dyDescent="0.35">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38.272000000000006</v>
      </c>
      <c r="T2209">
        <v>4</v>
      </c>
      <c r="U2209">
        <v>0.2</v>
      </c>
      <c r="V2209">
        <v>3.8272000000000013</v>
      </c>
    </row>
    <row r="2210" spans="1:22" x14ac:dyDescent="0.35">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5">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233.22039999999998</v>
      </c>
    </row>
    <row r="2212" spans="1:22" x14ac:dyDescent="0.35">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21.023999999999997</v>
      </c>
    </row>
    <row r="2213" spans="1:22" x14ac:dyDescent="0.35">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5">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5">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1.4400000000000002</v>
      </c>
      <c r="T2215">
        <v>1</v>
      </c>
      <c r="U2215">
        <v>0.2</v>
      </c>
      <c r="V2215">
        <v>0.504</v>
      </c>
    </row>
    <row r="2216" spans="1:22" x14ac:dyDescent="0.35">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61.77600000000001</v>
      </c>
      <c r="T2216">
        <v>13</v>
      </c>
      <c r="U2216">
        <v>0.2</v>
      </c>
      <c r="V2216">
        <v>20.849399999999996</v>
      </c>
    </row>
    <row r="2217" spans="1:22" x14ac:dyDescent="0.35">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60.490000000000009</v>
      </c>
    </row>
    <row r="2218" spans="1:22" x14ac:dyDescent="0.35">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9.5031999999999925</v>
      </c>
    </row>
    <row r="2219" spans="1:22" x14ac:dyDescent="0.35">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2.8160000000000003</v>
      </c>
      <c r="T2219">
        <v>2</v>
      </c>
      <c r="U2219">
        <v>0.2</v>
      </c>
      <c r="V2219">
        <v>0.98559999999999992</v>
      </c>
    </row>
    <row r="2220" spans="1:22" x14ac:dyDescent="0.35">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9.9840000000000018</v>
      </c>
      <c r="T2220">
        <v>4</v>
      </c>
      <c r="U2220">
        <v>0.2</v>
      </c>
      <c r="V2220">
        <v>3.6191999999999993</v>
      </c>
    </row>
    <row r="2221" spans="1:22" x14ac:dyDescent="0.35">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5">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1145.6000000000001</v>
      </c>
      <c r="T2222">
        <v>4</v>
      </c>
      <c r="U2222">
        <v>0.2</v>
      </c>
      <c r="V2222">
        <v>100.24000000000007</v>
      </c>
    </row>
    <row r="2223" spans="1:22" x14ac:dyDescent="0.35">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485.93999999999994</v>
      </c>
      <c r="T2223">
        <v>2</v>
      </c>
      <c r="U2223">
        <v>0.4</v>
      </c>
      <c r="V2223">
        <v>-89.089000000000055</v>
      </c>
    </row>
    <row r="2224" spans="1:22" x14ac:dyDescent="0.35">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4.6719999999999988</v>
      </c>
    </row>
    <row r="2225" spans="1:22" x14ac:dyDescent="0.35">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70.685999999999993</v>
      </c>
      <c r="T2225">
        <v>1</v>
      </c>
      <c r="U2225">
        <v>0.3</v>
      </c>
      <c r="V2225">
        <v>-24.23520000000001</v>
      </c>
    </row>
    <row r="2226" spans="1:22" x14ac:dyDescent="0.35">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17.815199999999997</v>
      </c>
    </row>
    <row r="2227" spans="1:22" x14ac:dyDescent="0.35">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72.294000000000011</v>
      </c>
      <c r="T2227">
        <v>1</v>
      </c>
      <c r="U2227">
        <v>0.7</v>
      </c>
      <c r="V2227">
        <v>-98.801799999999986</v>
      </c>
    </row>
    <row r="2228" spans="1:22" x14ac:dyDescent="0.35">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2.8960000000000004</v>
      </c>
      <c r="T2228">
        <v>2</v>
      </c>
      <c r="U2228">
        <v>0.2</v>
      </c>
      <c r="V2228">
        <v>0.4705999999999998</v>
      </c>
    </row>
    <row r="2229" spans="1:22" x14ac:dyDescent="0.35">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124.79200000000002</v>
      </c>
      <c r="T2229">
        <v>1</v>
      </c>
      <c r="U2229">
        <v>0.2</v>
      </c>
      <c r="V2229">
        <v>15.598999999999993</v>
      </c>
    </row>
    <row r="2230" spans="1:22" x14ac:dyDescent="0.35">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-115.70580000000004</v>
      </c>
    </row>
    <row r="2231" spans="1:22" x14ac:dyDescent="0.35">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673.5680000000001</v>
      </c>
      <c r="T2231">
        <v>2</v>
      </c>
      <c r="U2231">
        <v>0.2</v>
      </c>
      <c r="V2231">
        <v>252.58799999999999</v>
      </c>
    </row>
    <row r="2232" spans="1:22" x14ac:dyDescent="0.35">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14.834400000000002</v>
      </c>
    </row>
    <row r="2233" spans="1:22" x14ac:dyDescent="0.35">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31.586999999999961</v>
      </c>
    </row>
    <row r="2234" spans="1:22" x14ac:dyDescent="0.35">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14.307499999999997</v>
      </c>
    </row>
    <row r="2235" spans="1:22" x14ac:dyDescent="0.35">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35.996399999999952</v>
      </c>
    </row>
    <row r="2236" spans="1:22" x14ac:dyDescent="0.35">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67.659899999999979</v>
      </c>
    </row>
    <row r="2237" spans="1:22" x14ac:dyDescent="0.35">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11.451599999999985</v>
      </c>
    </row>
    <row r="2238" spans="1:22" x14ac:dyDescent="0.35">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8.2687999999999988</v>
      </c>
    </row>
    <row r="2239" spans="1:22" x14ac:dyDescent="0.35">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44.400000000000006</v>
      </c>
      <c r="T2239">
        <v>5</v>
      </c>
      <c r="U2239">
        <v>0</v>
      </c>
      <c r="V2239">
        <v>12.432000000000002</v>
      </c>
    </row>
    <row r="2240" spans="1:22" x14ac:dyDescent="0.35">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44.400000000000006</v>
      </c>
      <c r="T2240">
        <v>2</v>
      </c>
      <c r="U2240">
        <v>0.6</v>
      </c>
      <c r="V2240">
        <v>-52.169999999999987</v>
      </c>
    </row>
    <row r="2241" spans="1:22" x14ac:dyDescent="0.35">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5">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13.347599999999998</v>
      </c>
    </row>
    <row r="2243" spans="1:22" x14ac:dyDescent="0.35">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494.98199999999997</v>
      </c>
      <c r="T2243">
        <v>3</v>
      </c>
      <c r="U2243">
        <v>0.4</v>
      </c>
      <c r="V2243">
        <v>-115.49580000000006</v>
      </c>
    </row>
    <row r="2244" spans="1:22" x14ac:dyDescent="0.35">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5">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1.4455999999999998</v>
      </c>
    </row>
    <row r="2246" spans="1:22" x14ac:dyDescent="0.35">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3.5178000000000003</v>
      </c>
    </row>
    <row r="2247" spans="1:22" x14ac:dyDescent="0.35">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5">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659.97600000000011</v>
      </c>
      <c r="T2248">
        <v>3</v>
      </c>
      <c r="U2248">
        <v>0.2</v>
      </c>
      <c r="V2248">
        <v>49.498199999999969</v>
      </c>
    </row>
    <row r="2249" spans="1:22" x14ac:dyDescent="0.35">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5">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13.037499999999998</v>
      </c>
    </row>
    <row r="2251" spans="1:22" x14ac:dyDescent="0.35">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5">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541.43999999999994</v>
      </c>
      <c r="T2252">
        <v>6</v>
      </c>
      <c r="U2252">
        <v>0</v>
      </c>
      <c r="V2252">
        <v>157.01759999999993</v>
      </c>
    </row>
    <row r="2253" spans="1:22" x14ac:dyDescent="0.35">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5">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5">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14.275799999999998</v>
      </c>
    </row>
    <row r="2256" spans="1:22" x14ac:dyDescent="0.35">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15.245999999999999</v>
      </c>
    </row>
    <row r="2257" spans="1:22" x14ac:dyDescent="0.35">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437.84999999999997</v>
      </c>
      <c r="T2257">
        <v>3</v>
      </c>
      <c r="U2257">
        <v>0</v>
      </c>
      <c r="V2257">
        <v>131.35499999999996</v>
      </c>
    </row>
    <row r="2258" spans="1:22" x14ac:dyDescent="0.35">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5">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90.97199999999998</v>
      </c>
    </row>
    <row r="2260" spans="1:22" x14ac:dyDescent="0.35">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8.7137999999999991</v>
      </c>
    </row>
    <row r="2261" spans="1:22" x14ac:dyDescent="0.35">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5">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371.96999999999997</v>
      </c>
      <c r="T2262">
        <v>3</v>
      </c>
      <c r="U2262">
        <v>0</v>
      </c>
      <c r="V2262">
        <v>66.954599999999971</v>
      </c>
    </row>
    <row r="2263" spans="1:22" x14ac:dyDescent="0.35">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24.936000000000007</v>
      </c>
    </row>
    <row r="2264" spans="1:22" x14ac:dyDescent="0.35">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359.96999999999997</v>
      </c>
      <c r="T2264">
        <v>3</v>
      </c>
      <c r="U2264">
        <v>0</v>
      </c>
      <c r="V2264">
        <v>79.193399999999968</v>
      </c>
    </row>
    <row r="2265" spans="1:22" x14ac:dyDescent="0.35">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114.99540000000002</v>
      </c>
    </row>
    <row r="2266" spans="1:22" x14ac:dyDescent="0.35">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5">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5">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7.9680000000000009</v>
      </c>
      <c r="T2268">
        <v>2</v>
      </c>
      <c r="U2268">
        <v>0.2</v>
      </c>
      <c r="V2268">
        <v>2.6892000000000005</v>
      </c>
    </row>
    <row r="2269" spans="1:22" x14ac:dyDescent="0.35">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6.3504000000000005</v>
      </c>
    </row>
    <row r="2270" spans="1:22" x14ac:dyDescent="0.35">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3.1104000000000003</v>
      </c>
    </row>
    <row r="2271" spans="1:22" x14ac:dyDescent="0.35">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6.9840000000000009</v>
      </c>
      <c r="T2271">
        <v>1</v>
      </c>
      <c r="U2271">
        <v>0.2</v>
      </c>
      <c r="V2271">
        <v>2.3570999999999991</v>
      </c>
    </row>
    <row r="2272" spans="1:22" x14ac:dyDescent="0.35">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4.196499999999995</v>
      </c>
    </row>
    <row r="2273" spans="1:22" x14ac:dyDescent="0.35">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47.937599999999996</v>
      </c>
    </row>
    <row r="2274" spans="1:22" x14ac:dyDescent="0.35">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95.757200000000012</v>
      </c>
    </row>
    <row r="2275" spans="1:22" x14ac:dyDescent="0.35">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1119.9840000000002</v>
      </c>
      <c r="T2275">
        <v>2</v>
      </c>
      <c r="U2275">
        <v>0.2</v>
      </c>
      <c r="V2275">
        <v>377.99459999999993</v>
      </c>
    </row>
    <row r="2276" spans="1:22" x14ac:dyDescent="0.35">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3.5857999999999848</v>
      </c>
    </row>
    <row r="2277" spans="1:22" x14ac:dyDescent="0.35">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13.764599999999994</v>
      </c>
    </row>
    <row r="2278" spans="1:22" x14ac:dyDescent="0.35">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5">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22.354800000000004</v>
      </c>
    </row>
    <row r="2280" spans="1:22" x14ac:dyDescent="0.35">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53.750400000000013</v>
      </c>
    </row>
    <row r="2281" spans="1:22" x14ac:dyDescent="0.35">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-6.0980000000000025</v>
      </c>
    </row>
    <row r="2282" spans="1:22" x14ac:dyDescent="0.35">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-23.03520000000006</v>
      </c>
    </row>
    <row r="2283" spans="1:22" x14ac:dyDescent="0.35">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37.996199999999988</v>
      </c>
    </row>
    <row r="2284" spans="1:22" x14ac:dyDescent="0.35">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22.153599999999997</v>
      </c>
    </row>
    <row r="2285" spans="1:22" x14ac:dyDescent="0.35">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6.6976000000000013</v>
      </c>
    </row>
    <row r="2286" spans="1:22" x14ac:dyDescent="0.35">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16.386300000000002</v>
      </c>
    </row>
    <row r="2287" spans="1:22" x14ac:dyDescent="0.35">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14.352000000000002</v>
      </c>
      <c r="T2287">
        <v>3</v>
      </c>
      <c r="U2287">
        <v>0.2</v>
      </c>
      <c r="V2287">
        <v>5.2026000000000003</v>
      </c>
    </row>
    <row r="2288" spans="1:22" x14ac:dyDescent="0.35">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5">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17.480000000000004</v>
      </c>
      <c r="T2289">
        <v>5</v>
      </c>
      <c r="U2289">
        <v>0.2</v>
      </c>
      <c r="V2289">
        <v>1.3109999999999999</v>
      </c>
    </row>
    <row r="2290" spans="1:22" x14ac:dyDescent="0.35">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4.7559999999999985</v>
      </c>
    </row>
    <row r="2291" spans="1:22" x14ac:dyDescent="0.35">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5">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287.96999999999997</v>
      </c>
      <c r="T2292">
        <v>3</v>
      </c>
      <c r="U2292">
        <v>0</v>
      </c>
      <c r="V2292">
        <v>77.751899999999992</v>
      </c>
    </row>
    <row r="2293" spans="1:22" x14ac:dyDescent="0.35">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5">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6.2208000000000006</v>
      </c>
    </row>
    <row r="2295" spans="1:22" x14ac:dyDescent="0.35">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5">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5">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v>
      </c>
    </row>
    <row r="2298" spans="1:22" x14ac:dyDescent="0.35">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5">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1.2884999999999991</v>
      </c>
    </row>
    <row r="2300" spans="1:22" x14ac:dyDescent="0.35">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5">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125.99000000000001</v>
      </c>
    </row>
    <row r="2302" spans="1:22" x14ac:dyDescent="0.35">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5">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5">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31.599999999999966</v>
      </c>
    </row>
    <row r="2305" spans="1:22" x14ac:dyDescent="0.35">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5">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49.970399999999991</v>
      </c>
    </row>
    <row r="2307" spans="1:22" x14ac:dyDescent="0.35">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141.37199999999999</v>
      </c>
      <c r="T2307">
        <v>2</v>
      </c>
      <c r="U2307">
        <v>0.3</v>
      </c>
      <c r="V2307">
        <v>-14.137200000000014</v>
      </c>
    </row>
    <row r="2308" spans="1:22" x14ac:dyDescent="0.35">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9.8657999999999983</v>
      </c>
    </row>
    <row r="2309" spans="1:22" x14ac:dyDescent="0.35">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171.93000000000006</v>
      </c>
    </row>
    <row r="2310" spans="1:22" x14ac:dyDescent="0.35">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280.79200000000003</v>
      </c>
      <c r="T2310">
        <v>1</v>
      </c>
      <c r="U2310">
        <v>0.2</v>
      </c>
      <c r="V2310">
        <v>35.098999999999961</v>
      </c>
    </row>
    <row r="2311" spans="1:22" x14ac:dyDescent="0.35">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68.448000000000008</v>
      </c>
      <c r="T2311">
        <v>4</v>
      </c>
      <c r="U2311">
        <v>0.2</v>
      </c>
      <c r="V2311">
        <v>7.7003999999999948</v>
      </c>
    </row>
    <row r="2312" spans="1:22" x14ac:dyDescent="0.35">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6.602999999999998</v>
      </c>
    </row>
    <row r="2313" spans="1:22" x14ac:dyDescent="0.35">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1.9839999999999982</v>
      </c>
    </row>
    <row r="2314" spans="1:22" x14ac:dyDescent="0.35">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-48.508200000000009</v>
      </c>
    </row>
    <row r="2315" spans="1:22" x14ac:dyDescent="0.35">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6.8713999999999995</v>
      </c>
    </row>
    <row r="2316" spans="1:22" x14ac:dyDescent="0.35">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112.40640000000002</v>
      </c>
    </row>
    <row r="2317" spans="1:22" x14ac:dyDescent="0.35">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5">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27.440999999999995</v>
      </c>
    </row>
    <row r="2319" spans="1:22" x14ac:dyDescent="0.35">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5">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132.58980000000003</v>
      </c>
    </row>
    <row r="2321" spans="1:22" x14ac:dyDescent="0.35">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56.352799999999974</v>
      </c>
    </row>
    <row r="2322" spans="1:22" x14ac:dyDescent="0.35">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5">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44.527799999999992</v>
      </c>
    </row>
    <row r="2324" spans="1:22" x14ac:dyDescent="0.35">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27.894399999999997</v>
      </c>
    </row>
    <row r="2325" spans="1:22" x14ac:dyDescent="0.35">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5">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364.79999999999995</v>
      </c>
      <c r="T2326">
        <v>12</v>
      </c>
      <c r="U2326">
        <v>0</v>
      </c>
      <c r="V2326">
        <v>167.80799999999999</v>
      </c>
    </row>
    <row r="2327" spans="1:22" x14ac:dyDescent="0.35">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79.872000000000014</v>
      </c>
      <c r="T2327">
        <v>3</v>
      </c>
      <c r="U2327">
        <v>0.2</v>
      </c>
      <c r="V2327">
        <v>29.951999999999998</v>
      </c>
    </row>
    <row r="2328" spans="1:22" x14ac:dyDescent="0.35">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1.1596000000000011</v>
      </c>
    </row>
    <row r="2329" spans="1:22" x14ac:dyDescent="0.35">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6.2208000000000006</v>
      </c>
    </row>
    <row r="2330" spans="1:22" x14ac:dyDescent="0.35">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14.352000000000002</v>
      </c>
      <c r="T2330">
        <v>3</v>
      </c>
      <c r="U2330">
        <v>0.2</v>
      </c>
      <c r="V2330">
        <v>5.2026000000000003</v>
      </c>
    </row>
    <row r="2331" spans="1:22" x14ac:dyDescent="0.35">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-68.392000000000053</v>
      </c>
    </row>
    <row r="2332" spans="1:22" x14ac:dyDescent="0.35">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2.9371999999999971</v>
      </c>
    </row>
    <row r="2333" spans="1:22" x14ac:dyDescent="0.35">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5">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5">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2.8322000000000003</v>
      </c>
    </row>
    <row r="2336" spans="1:22" x14ac:dyDescent="0.35">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69.216000000000008</v>
      </c>
      <c r="T2336">
        <v>6</v>
      </c>
      <c r="U2336">
        <v>0.2</v>
      </c>
      <c r="V2336">
        <v>11.247599999999995</v>
      </c>
    </row>
    <row r="2337" spans="1:22" x14ac:dyDescent="0.35">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5.1042000000000005</v>
      </c>
    </row>
    <row r="2338" spans="1:22" x14ac:dyDescent="0.35">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426.78999999999996</v>
      </c>
      <c r="T2338">
        <v>7</v>
      </c>
      <c r="U2338">
        <v>0</v>
      </c>
      <c r="V2338">
        <v>123.76909999999995</v>
      </c>
    </row>
    <row r="2339" spans="1:22" x14ac:dyDescent="0.35">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12.441600000000001</v>
      </c>
    </row>
    <row r="2340" spans="1:22" x14ac:dyDescent="0.35">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5">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1.7419999999999987</v>
      </c>
    </row>
    <row r="2342" spans="1:22" x14ac:dyDescent="0.35">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5">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5">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5">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123.55199999999999</v>
      </c>
      <c r="T2345">
        <v>3</v>
      </c>
      <c r="U2345">
        <v>0.2</v>
      </c>
      <c r="V2345">
        <v>-29.343599999999995</v>
      </c>
    </row>
    <row r="2346" spans="1:22" x14ac:dyDescent="0.35">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137.28960000000004</v>
      </c>
    </row>
    <row r="2347" spans="1:22" x14ac:dyDescent="0.35">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24.527999999999995</v>
      </c>
    </row>
    <row r="2348" spans="1:22" x14ac:dyDescent="0.35">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1.2719999999999998</v>
      </c>
      <c r="T2348">
        <v>2</v>
      </c>
      <c r="U2348">
        <v>0.8</v>
      </c>
      <c r="V2348">
        <v>-2.1624000000000012</v>
      </c>
    </row>
    <row r="2349" spans="1:22" x14ac:dyDescent="0.35">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5">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9.0240000000000009</v>
      </c>
      <c r="T2350">
        <v>6</v>
      </c>
      <c r="U2350">
        <v>0.2</v>
      </c>
      <c r="V2350">
        <v>3.1583999999999985</v>
      </c>
    </row>
    <row r="2351" spans="1:22" x14ac:dyDescent="0.35">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22.573199999999996</v>
      </c>
    </row>
    <row r="2352" spans="1:22" x14ac:dyDescent="0.35">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5">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22.251600000000003</v>
      </c>
    </row>
    <row r="2354" spans="1:22" x14ac:dyDescent="0.35">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5">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200.95460000000008</v>
      </c>
    </row>
    <row r="2356" spans="1:22" x14ac:dyDescent="0.35">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5">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15.699300000000001</v>
      </c>
    </row>
    <row r="2358" spans="1:22" x14ac:dyDescent="0.35">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80.991899999999987</v>
      </c>
    </row>
    <row r="2359" spans="1:22" x14ac:dyDescent="0.35">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-447.59469999999988</v>
      </c>
    </row>
    <row r="2360" spans="1:22" x14ac:dyDescent="0.35">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5">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-122.78160000000003</v>
      </c>
    </row>
    <row r="2362" spans="1:22" x14ac:dyDescent="0.35">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5">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5">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13.710000000000003</v>
      </c>
      <c r="T2364">
        <v>5</v>
      </c>
      <c r="U2364">
        <v>0.7</v>
      </c>
      <c r="V2364">
        <v>-10.053999999999998</v>
      </c>
    </row>
    <row r="2365" spans="1:22" x14ac:dyDescent="0.35">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5">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5">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5">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120.71199999999999</v>
      </c>
      <c r="T2368">
        <v>1</v>
      </c>
      <c r="U2368">
        <v>0.2</v>
      </c>
      <c r="V2368">
        <v>-18.106799999999993</v>
      </c>
    </row>
    <row r="2369" spans="1:22" x14ac:dyDescent="0.35">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11.328800000000001</v>
      </c>
    </row>
    <row r="2370" spans="1:22" x14ac:dyDescent="0.35">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532.70400000000006</v>
      </c>
      <c r="T2370">
        <v>6</v>
      </c>
      <c r="U2370">
        <v>0.2</v>
      </c>
      <c r="V2370">
        <v>-26.635200000000026</v>
      </c>
    </row>
    <row r="2371" spans="1:22" x14ac:dyDescent="0.35">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0.30700000000000016</v>
      </c>
    </row>
    <row r="2372" spans="1:22" x14ac:dyDescent="0.35">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93.240000000000009</v>
      </c>
    </row>
    <row r="2373" spans="1:22" x14ac:dyDescent="0.35">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60.288000000000004</v>
      </c>
      <c r="T2373">
        <v>8</v>
      </c>
      <c r="U2373">
        <v>0.6</v>
      </c>
      <c r="V2373">
        <v>-27.129599999999996</v>
      </c>
    </row>
    <row r="2374" spans="1:22" x14ac:dyDescent="0.35">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0.8224999999999999</v>
      </c>
    </row>
    <row r="2375" spans="1:22" x14ac:dyDescent="0.35">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23.688000000000002</v>
      </c>
      <c r="T2375">
        <v>9</v>
      </c>
      <c r="U2375">
        <v>0.2</v>
      </c>
      <c r="V2375">
        <v>7.698599999999999</v>
      </c>
    </row>
    <row r="2376" spans="1:22" x14ac:dyDescent="0.35">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253.37199999999996</v>
      </c>
      <c r="T2376">
        <v>2</v>
      </c>
      <c r="U2376">
        <v>0.3</v>
      </c>
      <c r="V2376">
        <v>-14.478399999999993</v>
      </c>
    </row>
    <row r="2377" spans="1:22" x14ac:dyDescent="0.35">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0.11340000000000017</v>
      </c>
    </row>
    <row r="2378" spans="1:22" x14ac:dyDescent="0.35">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76.77600000000001</v>
      </c>
      <c r="T2378">
        <v>4</v>
      </c>
      <c r="U2378">
        <v>0.7</v>
      </c>
      <c r="V2378">
        <v>-58.861599999999981</v>
      </c>
    </row>
    <row r="2379" spans="1:22" x14ac:dyDescent="0.35">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9.1840000000000011</v>
      </c>
      <c r="T2379">
        <v>2</v>
      </c>
      <c r="U2379">
        <v>0.2</v>
      </c>
      <c r="V2379">
        <v>1.1479999999999988</v>
      </c>
    </row>
    <row r="2380" spans="1:22" x14ac:dyDescent="0.35">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5">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1.7138000000000002</v>
      </c>
    </row>
    <row r="2382" spans="1:22" x14ac:dyDescent="0.35">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49.568000000000005</v>
      </c>
      <c r="T2382">
        <v>2</v>
      </c>
      <c r="U2382">
        <v>0.2</v>
      </c>
      <c r="V2382">
        <v>15.489999999999997</v>
      </c>
    </row>
    <row r="2383" spans="1:22" x14ac:dyDescent="0.35">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54.711999999999996</v>
      </c>
      <c r="T2383">
        <v>7</v>
      </c>
      <c r="U2383">
        <v>0.2</v>
      </c>
      <c r="V2383">
        <v>11.626299999999999</v>
      </c>
    </row>
    <row r="2384" spans="1:22" x14ac:dyDescent="0.35">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45.770399999999995</v>
      </c>
    </row>
    <row r="2385" spans="1:22" x14ac:dyDescent="0.35">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5">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185.92000000000002</v>
      </c>
      <c r="T2386">
        <v>4</v>
      </c>
      <c r="U2386">
        <v>0.2</v>
      </c>
      <c r="V2386">
        <v>62.74799999999999</v>
      </c>
    </row>
    <row r="2387" spans="1:22" x14ac:dyDescent="0.35">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15.837600000000009</v>
      </c>
    </row>
    <row r="2388" spans="1:22" x14ac:dyDescent="0.35">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479.98400000000004</v>
      </c>
      <c r="T2388">
        <v>2</v>
      </c>
      <c r="U2388">
        <v>0.2</v>
      </c>
      <c r="V2388">
        <v>59.997999999999962</v>
      </c>
    </row>
    <row r="2389" spans="1:22" x14ac:dyDescent="0.35">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3.6155999999999997</v>
      </c>
    </row>
    <row r="2390" spans="1:22" x14ac:dyDescent="0.35">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5">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3.1104000000000003</v>
      </c>
    </row>
    <row r="2392" spans="1:22" x14ac:dyDescent="0.35">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20.511400000000002</v>
      </c>
    </row>
    <row r="2393" spans="1:22" x14ac:dyDescent="0.35">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97.194599999999923</v>
      </c>
    </row>
    <row r="2394" spans="1:22" x14ac:dyDescent="0.35">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42.150400000000005</v>
      </c>
    </row>
    <row r="2395" spans="1:22" x14ac:dyDescent="0.35">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5">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2.2560000000000002</v>
      </c>
    </row>
    <row r="2397" spans="1:22" x14ac:dyDescent="0.35">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5">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5">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5">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4.3367999999999993</v>
      </c>
    </row>
    <row r="2401" spans="1:22" x14ac:dyDescent="0.35">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12.576199999999986</v>
      </c>
    </row>
    <row r="2402" spans="1:22" x14ac:dyDescent="0.35">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56.449999999999996</v>
      </c>
      <c r="T2402">
        <v>5</v>
      </c>
      <c r="U2402">
        <v>0</v>
      </c>
      <c r="V2402">
        <v>14.676999999999998</v>
      </c>
    </row>
    <row r="2403" spans="1:22" x14ac:dyDescent="0.35">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94.199999999999989</v>
      </c>
      <c r="T2403">
        <v>6</v>
      </c>
      <c r="U2403">
        <v>0</v>
      </c>
      <c r="V2403">
        <v>23.550000000000004</v>
      </c>
    </row>
    <row r="2404" spans="1:22" x14ac:dyDescent="0.35">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13.347999999999997</v>
      </c>
    </row>
    <row r="2405" spans="1:22" x14ac:dyDescent="0.35">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956.6647999999999</v>
      </c>
      <c r="T2405">
        <v>7</v>
      </c>
      <c r="U2405">
        <v>0.32</v>
      </c>
      <c r="V2405">
        <v>-225.09759999999991</v>
      </c>
    </row>
    <row r="2406" spans="1:22" x14ac:dyDescent="0.35">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1115.9099999999999</v>
      </c>
      <c r="T2406">
        <v>9</v>
      </c>
      <c r="U2406">
        <v>0</v>
      </c>
      <c r="V2406">
        <v>200.86379999999991</v>
      </c>
    </row>
    <row r="2407" spans="1:22" x14ac:dyDescent="0.35">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-28.967399999999991</v>
      </c>
    </row>
    <row r="2408" spans="1:22" x14ac:dyDescent="0.35">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79.920000000000016</v>
      </c>
      <c r="T2408">
        <v>10</v>
      </c>
      <c r="U2408">
        <v>0.2</v>
      </c>
      <c r="V2408">
        <v>26.972999999999992</v>
      </c>
    </row>
    <row r="2409" spans="1:22" x14ac:dyDescent="0.35">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5">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359.97600000000006</v>
      </c>
      <c r="T2410">
        <v>3</v>
      </c>
      <c r="U2410">
        <v>0.2</v>
      </c>
      <c r="V2410">
        <v>130.49130000000002</v>
      </c>
    </row>
    <row r="2411" spans="1:22" x14ac:dyDescent="0.35">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76.262399999999985</v>
      </c>
    </row>
    <row r="2412" spans="1:22" x14ac:dyDescent="0.35">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1.9169999999999998</v>
      </c>
    </row>
    <row r="2413" spans="1:22" x14ac:dyDescent="0.35">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2.6319999999999997</v>
      </c>
    </row>
    <row r="2414" spans="1:22" x14ac:dyDescent="0.35">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5">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629.06400000000008</v>
      </c>
      <c r="T2415">
        <v>3</v>
      </c>
      <c r="U2415">
        <v>0.2</v>
      </c>
      <c r="V2415">
        <v>31.453199999999953</v>
      </c>
    </row>
    <row r="2416" spans="1:22" x14ac:dyDescent="0.35">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754.44999999999993</v>
      </c>
      <c r="T2416">
        <v>5</v>
      </c>
      <c r="U2416">
        <v>0</v>
      </c>
      <c r="V2416">
        <v>60.356000000000023</v>
      </c>
    </row>
    <row r="2417" spans="1:22" x14ac:dyDescent="0.35">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60.391999999999996</v>
      </c>
    </row>
    <row r="2418" spans="1:22" x14ac:dyDescent="0.35">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95.200000000000031</v>
      </c>
    </row>
    <row r="2419" spans="1:22" x14ac:dyDescent="0.35">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79.872000000000014</v>
      </c>
      <c r="T2419">
        <v>3</v>
      </c>
      <c r="U2419">
        <v>0.2</v>
      </c>
      <c r="V2419">
        <v>29.951999999999998</v>
      </c>
    </row>
    <row r="2420" spans="1:22" x14ac:dyDescent="0.35">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179.73000000000013</v>
      </c>
    </row>
    <row r="2421" spans="1:22" x14ac:dyDescent="0.35">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3.1779999999999973</v>
      </c>
    </row>
    <row r="2422" spans="1:22" x14ac:dyDescent="0.35">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5">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5">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9.6640000000000015</v>
      </c>
      <c r="T2424">
        <v>2</v>
      </c>
      <c r="U2424">
        <v>0.2</v>
      </c>
      <c r="V2424">
        <v>3.2615999999999996</v>
      </c>
    </row>
    <row r="2425" spans="1:22" x14ac:dyDescent="0.35">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41.718599999999995</v>
      </c>
    </row>
    <row r="2426" spans="1:22" x14ac:dyDescent="0.35">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13.023000000000001</v>
      </c>
      <c r="T2426">
        <v>1</v>
      </c>
      <c r="U2426">
        <v>0.7</v>
      </c>
      <c r="V2426">
        <v>-10.418399999999998</v>
      </c>
    </row>
    <row r="2427" spans="1:22" x14ac:dyDescent="0.35">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-104.67300000000006</v>
      </c>
    </row>
    <row r="2428" spans="1:22" x14ac:dyDescent="0.35">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12.776399999999999</v>
      </c>
    </row>
    <row r="2429" spans="1:22" x14ac:dyDescent="0.35">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1.3439999999999996</v>
      </c>
      <c r="T2429">
        <v>4</v>
      </c>
      <c r="U2429">
        <v>0.8</v>
      </c>
      <c r="V2429">
        <v>-2.1504000000000008</v>
      </c>
    </row>
    <row r="2430" spans="1:22" x14ac:dyDescent="0.35">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8.2719999999999985</v>
      </c>
      <c r="T2430">
        <v>4</v>
      </c>
      <c r="U2430">
        <v>0.8</v>
      </c>
      <c r="V2430">
        <v>-13.648800000000001</v>
      </c>
    </row>
    <row r="2431" spans="1:22" x14ac:dyDescent="0.35">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12.544000000000002</v>
      </c>
      <c r="T2431">
        <v>7</v>
      </c>
      <c r="U2431">
        <v>0.6</v>
      </c>
      <c r="V2431">
        <v>-9.0944000000000038</v>
      </c>
    </row>
    <row r="2432" spans="1:22" x14ac:dyDescent="0.35">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27.485599999999998</v>
      </c>
    </row>
    <row r="2433" spans="1:22" x14ac:dyDescent="0.35">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3.0340000000000007</v>
      </c>
    </row>
    <row r="2434" spans="1:22" x14ac:dyDescent="0.35">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5">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54.367999999999995</v>
      </c>
      <c r="T2435">
        <v>4</v>
      </c>
      <c r="U2435">
        <v>0.2</v>
      </c>
      <c r="V2435">
        <v>4.0775999999999968</v>
      </c>
    </row>
    <row r="2436" spans="1:22" x14ac:dyDescent="0.35">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5">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5">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5">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-99.266399999999976</v>
      </c>
    </row>
    <row r="2440" spans="1:22" x14ac:dyDescent="0.35">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5">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7.9040000000000008</v>
      </c>
      <c r="T2441">
        <v>2</v>
      </c>
      <c r="U2441">
        <v>0.2</v>
      </c>
      <c r="V2441">
        <v>2.1736000000000004</v>
      </c>
    </row>
    <row r="2442" spans="1:22" x14ac:dyDescent="0.35">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5">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174.28599999999997</v>
      </c>
      <c r="T2443">
        <v>2</v>
      </c>
      <c r="U2443">
        <v>0.3</v>
      </c>
      <c r="V2443">
        <v>-19.918399999999991</v>
      </c>
    </row>
    <row r="2444" spans="1:22" x14ac:dyDescent="0.35">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172.33840000000004</v>
      </c>
    </row>
    <row r="2445" spans="1:22" x14ac:dyDescent="0.35">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30.431999999999995</v>
      </c>
    </row>
    <row r="2446" spans="1:22" x14ac:dyDescent="0.35">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26.880000000000003</v>
      </c>
      <c r="T2446">
        <v>6</v>
      </c>
      <c r="U2446">
        <v>0</v>
      </c>
      <c r="V2446">
        <v>12.902400000000002</v>
      </c>
    </row>
    <row r="2447" spans="1:22" x14ac:dyDescent="0.35">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5">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5">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-14.080999999999989</v>
      </c>
    </row>
    <row r="2450" spans="1:22" x14ac:dyDescent="0.35">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5.3897999999999939</v>
      </c>
    </row>
    <row r="2451" spans="1:22" x14ac:dyDescent="0.35">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29.120000000000005</v>
      </c>
      <c r="T2451">
        <v>5</v>
      </c>
      <c r="U2451">
        <v>0.2</v>
      </c>
      <c r="V2451">
        <v>9.8279999999999959</v>
      </c>
    </row>
    <row r="2452" spans="1:22" x14ac:dyDescent="0.35">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5">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119.69999999999999</v>
      </c>
      <c r="T2453">
        <v>6</v>
      </c>
      <c r="U2453">
        <v>0</v>
      </c>
      <c r="V2453">
        <v>31.121999999999996</v>
      </c>
    </row>
    <row r="2454" spans="1:22" x14ac:dyDescent="0.35">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3.0860999999999996</v>
      </c>
    </row>
    <row r="2455" spans="1:22" x14ac:dyDescent="0.35">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5">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13.603999999999992</v>
      </c>
    </row>
    <row r="2457" spans="1:22" x14ac:dyDescent="0.35">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27.934399999999997</v>
      </c>
    </row>
    <row r="2458" spans="1:22" x14ac:dyDescent="0.35">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3.4356999999999998</v>
      </c>
    </row>
    <row r="2459" spans="1:22" x14ac:dyDescent="0.35">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59.099999999999994</v>
      </c>
      <c r="T2459">
        <v>6</v>
      </c>
      <c r="U2459">
        <v>0</v>
      </c>
      <c r="V2459">
        <v>22.458000000000002</v>
      </c>
    </row>
    <row r="2460" spans="1:22" x14ac:dyDescent="0.35">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12.097800000000001</v>
      </c>
    </row>
    <row r="2461" spans="1:22" x14ac:dyDescent="0.35">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5">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5">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34.423199999999987</v>
      </c>
    </row>
    <row r="2464" spans="1:22" x14ac:dyDescent="0.35">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83.920000000000016</v>
      </c>
      <c r="T2464">
        <v>5</v>
      </c>
      <c r="U2464">
        <v>0.2</v>
      </c>
      <c r="V2464">
        <v>29.371999999999993</v>
      </c>
    </row>
    <row r="2465" spans="1:22" x14ac:dyDescent="0.35">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14.624000000000002</v>
      </c>
      <c r="T2465">
        <v>2</v>
      </c>
      <c r="U2465">
        <v>0.2</v>
      </c>
      <c r="V2465">
        <v>5.1183999999999994</v>
      </c>
    </row>
    <row r="2466" spans="1:22" x14ac:dyDescent="0.35">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36.987300000000005</v>
      </c>
    </row>
    <row r="2467" spans="1:22" x14ac:dyDescent="0.35">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5">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v>
      </c>
    </row>
    <row r="2469" spans="1:22" x14ac:dyDescent="0.35">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165.71759999999995</v>
      </c>
    </row>
    <row r="2470" spans="1:22" x14ac:dyDescent="0.35">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32.400000000000006</v>
      </c>
      <c r="T2470">
        <v>5</v>
      </c>
      <c r="U2470">
        <v>0</v>
      </c>
      <c r="V2470">
        <v>15.552000000000001</v>
      </c>
    </row>
    <row r="2471" spans="1:22" x14ac:dyDescent="0.35">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5">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4.281600000000001</v>
      </c>
    </row>
    <row r="2473" spans="1:22" x14ac:dyDescent="0.35">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451.13599999999997</v>
      </c>
      <c r="T2473">
        <v>4</v>
      </c>
      <c r="U2473">
        <v>0.2</v>
      </c>
      <c r="V2473">
        <v>-67.670399999999972</v>
      </c>
    </row>
    <row r="2474" spans="1:22" x14ac:dyDescent="0.35">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6.4864000000000033</v>
      </c>
    </row>
    <row r="2475" spans="1:22" x14ac:dyDescent="0.35">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217.58400000000003</v>
      </c>
      <c r="T2475">
        <v>2</v>
      </c>
      <c r="U2475">
        <v>0.2</v>
      </c>
      <c r="V2475">
        <v>-29.917800000000021</v>
      </c>
    </row>
    <row r="2476" spans="1:22" x14ac:dyDescent="0.35">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5">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41.223699999999994</v>
      </c>
    </row>
    <row r="2478" spans="1:22" x14ac:dyDescent="0.35">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429.57720000000006</v>
      </c>
    </row>
    <row r="2479" spans="1:22" x14ac:dyDescent="0.35">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5">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1.4742000000000002</v>
      </c>
    </row>
    <row r="2481" spans="1:22" x14ac:dyDescent="0.35">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11.184000000000001</v>
      </c>
      <c r="T2481">
        <v>1</v>
      </c>
      <c r="U2481">
        <v>0.2</v>
      </c>
      <c r="V2481">
        <v>0.83879999999999999</v>
      </c>
    </row>
    <row r="2482" spans="1:22" x14ac:dyDescent="0.35">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5">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1003.6200000000001</v>
      </c>
      <c r="T2483">
        <v>6</v>
      </c>
      <c r="U2483">
        <v>0</v>
      </c>
      <c r="V2483">
        <v>0</v>
      </c>
    </row>
    <row r="2484" spans="1:22" x14ac:dyDescent="0.35">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11.429599999999999</v>
      </c>
    </row>
    <row r="2485" spans="1:22" x14ac:dyDescent="0.35">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250.30500000000004</v>
      </c>
    </row>
    <row r="2486" spans="1:22" x14ac:dyDescent="0.35">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99.680000000000021</v>
      </c>
      <c r="T2486">
        <v>5</v>
      </c>
      <c r="U2486">
        <v>0.2</v>
      </c>
      <c r="V2486">
        <v>32.396000000000001</v>
      </c>
    </row>
    <row r="2487" spans="1:22" x14ac:dyDescent="0.35">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1.4455999999999998</v>
      </c>
    </row>
    <row r="2488" spans="1:22" x14ac:dyDescent="0.35">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5">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2.6568000000000005</v>
      </c>
    </row>
    <row r="2490" spans="1:22" x14ac:dyDescent="0.35">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5">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5">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5">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v>
      </c>
    </row>
    <row r="2494" spans="1:22" x14ac:dyDescent="0.35">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1228.1787000000004</v>
      </c>
    </row>
    <row r="2495" spans="1:22" x14ac:dyDescent="0.35">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-34.39200000000001</v>
      </c>
    </row>
    <row r="2496" spans="1:22" x14ac:dyDescent="0.35">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53.997000000000043</v>
      </c>
    </row>
    <row r="2497" spans="1:22" x14ac:dyDescent="0.35">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32.391999999999939</v>
      </c>
    </row>
    <row r="2498" spans="1:22" x14ac:dyDescent="0.35">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18.609299999999998</v>
      </c>
    </row>
    <row r="2499" spans="1:22" x14ac:dyDescent="0.35">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58.496199999999988</v>
      </c>
    </row>
    <row r="2500" spans="1:22" x14ac:dyDescent="0.35">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9.5840000000000014</v>
      </c>
      <c r="T2500">
        <v>1</v>
      </c>
      <c r="U2500">
        <v>0.2</v>
      </c>
      <c r="V2500">
        <v>3.3543999999999996</v>
      </c>
    </row>
    <row r="2501" spans="1:22" x14ac:dyDescent="0.35">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37.608000000000004</v>
      </c>
      <c r="T2501">
        <v>3</v>
      </c>
      <c r="U2501">
        <v>0.2</v>
      </c>
      <c r="V2501">
        <v>12.692699999999995</v>
      </c>
    </row>
    <row r="2502" spans="1:22" x14ac:dyDescent="0.35">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5">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2.3039999999999994</v>
      </c>
      <c r="T2503">
        <v>4</v>
      </c>
      <c r="U2503">
        <v>0.8</v>
      </c>
      <c r="V2503">
        <v>-3.5711999999999993</v>
      </c>
    </row>
    <row r="2504" spans="1:22" x14ac:dyDescent="0.35">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9.3599999999999977</v>
      </c>
      <c r="T2504">
        <v>4</v>
      </c>
      <c r="U2504">
        <v>0.8</v>
      </c>
      <c r="V2504">
        <v>-16.380000000000003</v>
      </c>
    </row>
    <row r="2505" spans="1:22" x14ac:dyDescent="0.35">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5">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15.041600000000003</v>
      </c>
    </row>
    <row r="2507" spans="1:22" x14ac:dyDescent="0.35">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327.50599999999963</v>
      </c>
    </row>
    <row r="2508" spans="1:22" x14ac:dyDescent="0.35">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34.284800000000004</v>
      </c>
    </row>
    <row r="2509" spans="1:22" x14ac:dyDescent="0.35">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32.783999999999992</v>
      </c>
      <c r="T2509">
        <v>4</v>
      </c>
      <c r="U2509">
        <v>0.8</v>
      </c>
      <c r="V2509">
        <v>-85.238399999999999</v>
      </c>
    </row>
    <row r="2510" spans="1:22" x14ac:dyDescent="0.35">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14.758199999999995</v>
      </c>
    </row>
    <row r="2511" spans="1:22" x14ac:dyDescent="0.35">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479.93999999999994</v>
      </c>
      <c r="T2511">
        <v>6</v>
      </c>
      <c r="U2511">
        <v>0</v>
      </c>
      <c r="V2511">
        <v>52.79340000000002</v>
      </c>
    </row>
    <row r="2512" spans="1:22" x14ac:dyDescent="0.35">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55.895999999999958</v>
      </c>
    </row>
    <row r="2513" spans="1:22" x14ac:dyDescent="0.35">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5">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45.660000000000011</v>
      </c>
      <c r="T2514">
        <v>5</v>
      </c>
      <c r="U2514">
        <v>0.7</v>
      </c>
      <c r="V2514">
        <v>-33.483999999999995</v>
      </c>
    </row>
    <row r="2515" spans="1:22" x14ac:dyDescent="0.35">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1.1995999999999931</v>
      </c>
    </row>
    <row r="2516" spans="1:22" x14ac:dyDescent="0.35">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-2.0567999999999991</v>
      </c>
    </row>
    <row r="2517" spans="1:22" x14ac:dyDescent="0.35">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19.823999999999998</v>
      </c>
    </row>
    <row r="2518" spans="1:22" x14ac:dyDescent="0.35">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604.65600000000006</v>
      </c>
      <c r="T2518">
        <v>9</v>
      </c>
      <c r="U2518">
        <v>0.2</v>
      </c>
      <c r="V2518">
        <v>204.07139999999995</v>
      </c>
    </row>
    <row r="2519" spans="1:22" x14ac:dyDescent="0.35">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12.992999999999988</v>
      </c>
    </row>
    <row r="2520" spans="1:22" x14ac:dyDescent="0.35">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5">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5">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868.58999999999992</v>
      </c>
      <c r="T2522">
        <v>3</v>
      </c>
      <c r="U2522">
        <v>0</v>
      </c>
      <c r="V2522">
        <v>251.89109999999988</v>
      </c>
    </row>
    <row r="2523" spans="1:22" x14ac:dyDescent="0.35">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6.2208000000000006</v>
      </c>
    </row>
    <row r="2524" spans="1:22" x14ac:dyDescent="0.35">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5">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55.935999999999993</v>
      </c>
    </row>
    <row r="2526" spans="1:22" x14ac:dyDescent="0.35">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42.047999999999995</v>
      </c>
      <c r="T2526">
        <v>9</v>
      </c>
      <c r="U2526">
        <v>0.2</v>
      </c>
      <c r="V2526">
        <v>5.2559999999999985</v>
      </c>
    </row>
    <row r="2527" spans="1:22" x14ac:dyDescent="0.35">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5">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6.8999999999999986</v>
      </c>
      <c r="T2528">
        <v>3</v>
      </c>
      <c r="U2528">
        <v>0.8</v>
      </c>
      <c r="V2528">
        <v>-12.075000000000003</v>
      </c>
    </row>
    <row r="2529" spans="1:22" x14ac:dyDescent="0.35">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9.6479999999999961</v>
      </c>
      <c r="T2529">
        <v>6</v>
      </c>
      <c r="U2529">
        <v>0.8</v>
      </c>
      <c r="V2529">
        <v>-16.884</v>
      </c>
    </row>
    <row r="2530" spans="1:22" x14ac:dyDescent="0.35">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7.9680000000000009</v>
      </c>
      <c r="T2530">
        <v>2</v>
      </c>
      <c r="U2530">
        <v>0.2</v>
      </c>
      <c r="V2530">
        <v>2.8884000000000007</v>
      </c>
    </row>
    <row r="2531" spans="1:22" x14ac:dyDescent="0.35">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10.368000000000002</v>
      </c>
      <c r="T2531">
        <v>2</v>
      </c>
      <c r="U2531">
        <v>0.2</v>
      </c>
      <c r="V2531">
        <v>3.6288</v>
      </c>
    </row>
    <row r="2532" spans="1:22" x14ac:dyDescent="0.35">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5">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5">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4.5611999999999995</v>
      </c>
    </row>
    <row r="2535" spans="1:22" x14ac:dyDescent="0.35">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122.38559999999998</v>
      </c>
    </row>
    <row r="2536" spans="1:22" x14ac:dyDescent="0.35">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-337.80600000000004</v>
      </c>
    </row>
    <row r="2537" spans="1:22" x14ac:dyDescent="0.35">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5">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5">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5">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155.36999999999998</v>
      </c>
      <c r="T2540">
        <v>1</v>
      </c>
      <c r="U2540">
        <v>0.4</v>
      </c>
      <c r="V2540">
        <v>-36.253</v>
      </c>
    </row>
    <row r="2541" spans="1:22" x14ac:dyDescent="0.35">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1348.7040000000002</v>
      </c>
      <c r="T2541">
        <v>6</v>
      </c>
      <c r="U2541">
        <v>0.2</v>
      </c>
      <c r="V2541">
        <v>-219.16440000000023</v>
      </c>
    </row>
    <row r="2542" spans="1:22" x14ac:dyDescent="0.35">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78.767099999999971</v>
      </c>
    </row>
    <row r="2543" spans="1:22" x14ac:dyDescent="0.35">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5">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14.39520000000001</v>
      </c>
    </row>
    <row r="2545" spans="1:22" x14ac:dyDescent="0.35">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13.915199999999992</v>
      </c>
    </row>
    <row r="2546" spans="1:22" x14ac:dyDescent="0.35">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5">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2.0592000000000041</v>
      </c>
    </row>
    <row r="2548" spans="1:22" x14ac:dyDescent="0.35">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-6.0489999999999995</v>
      </c>
    </row>
    <row r="2549" spans="1:22" x14ac:dyDescent="0.35">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5">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211.49549999999977</v>
      </c>
    </row>
    <row r="2551" spans="1:22" x14ac:dyDescent="0.35">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105.64559999999997</v>
      </c>
    </row>
    <row r="2552" spans="1:22" x14ac:dyDescent="0.35">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5">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821.87999999999988</v>
      </c>
      <c r="T2553">
        <v>6</v>
      </c>
      <c r="U2553">
        <v>0</v>
      </c>
      <c r="V2553">
        <v>213.68880000000001</v>
      </c>
    </row>
    <row r="2554" spans="1:22" x14ac:dyDescent="0.35">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5">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12.441600000000001</v>
      </c>
    </row>
    <row r="2556" spans="1:22" x14ac:dyDescent="0.35">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70.554400000000072</v>
      </c>
    </row>
    <row r="2557" spans="1:22" x14ac:dyDescent="0.35">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5">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-32.320000000000007</v>
      </c>
    </row>
    <row r="2559" spans="1:22" x14ac:dyDescent="0.35">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6.9920000000000009</v>
      </c>
      <c r="T2559">
        <v>2</v>
      </c>
      <c r="U2559">
        <v>0.2</v>
      </c>
      <c r="V2559">
        <v>0.52439999999999998</v>
      </c>
    </row>
    <row r="2560" spans="1:22" x14ac:dyDescent="0.35">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140.68599999999989</v>
      </c>
    </row>
    <row r="2561" spans="1:22" x14ac:dyDescent="0.35">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7.5600000000000005</v>
      </c>
    </row>
    <row r="2562" spans="1:22" x14ac:dyDescent="0.35">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61.38900000000001</v>
      </c>
    </row>
    <row r="2563" spans="1:22" x14ac:dyDescent="0.35">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5">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10.368000000000002</v>
      </c>
      <c r="T2564">
        <v>2</v>
      </c>
      <c r="U2564">
        <v>0.2</v>
      </c>
      <c r="V2564">
        <v>3.6288</v>
      </c>
    </row>
    <row r="2565" spans="1:22" x14ac:dyDescent="0.35">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5">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5">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27.689999999999998</v>
      </c>
    </row>
    <row r="2568" spans="1:22" x14ac:dyDescent="0.35">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25.120000000000005</v>
      </c>
      <c r="T2568">
        <v>5</v>
      </c>
      <c r="U2568">
        <v>0.2</v>
      </c>
      <c r="V2568">
        <v>7.8499999999999979</v>
      </c>
    </row>
    <row r="2569" spans="1:22" x14ac:dyDescent="0.35">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239.90580000000011</v>
      </c>
    </row>
    <row r="2570" spans="1:22" x14ac:dyDescent="0.35">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133.86240000000004</v>
      </c>
    </row>
    <row r="2571" spans="1:22" x14ac:dyDescent="0.35">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5">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3.6431999999999998</v>
      </c>
    </row>
    <row r="2573" spans="1:22" x14ac:dyDescent="0.35">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2.9120000000000004</v>
      </c>
      <c r="T2573">
        <v>2</v>
      </c>
      <c r="U2573">
        <v>0.2</v>
      </c>
      <c r="V2573">
        <v>0.90999999999999981</v>
      </c>
    </row>
    <row r="2574" spans="1:22" x14ac:dyDescent="0.35">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1399.9440000000002</v>
      </c>
      <c r="T2574">
        <v>7</v>
      </c>
      <c r="U2574">
        <v>0.2</v>
      </c>
      <c r="V2574">
        <v>52.497900000000016</v>
      </c>
    </row>
    <row r="2575" spans="1:22" x14ac:dyDescent="0.35">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31.586999999999961</v>
      </c>
    </row>
    <row r="2576" spans="1:22" x14ac:dyDescent="0.35">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5">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5">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5.3391999999999991</v>
      </c>
    </row>
    <row r="2579" spans="1:22" x14ac:dyDescent="0.35">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5">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62.820000000000007</v>
      </c>
      <c r="T2580">
        <v>3</v>
      </c>
      <c r="U2580">
        <v>0</v>
      </c>
      <c r="V2580">
        <v>30.7818</v>
      </c>
    </row>
    <row r="2581" spans="1:22" x14ac:dyDescent="0.35">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5">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5">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5">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5">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12.419999999999998</v>
      </c>
      <c r="T2585">
        <v>3</v>
      </c>
      <c r="U2585">
        <v>0</v>
      </c>
      <c r="V2585">
        <v>4.4711999999999996</v>
      </c>
    </row>
    <row r="2586" spans="1:22" x14ac:dyDescent="0.35">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5">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6.6080000000000005</v>
      </c>
      <c r="T2587">
        <v>2</v>
      </c>
      <c r="U2587">
        <v>0.2</v>
      </c>
      <c r="V2587">
        <v>2.1475999999999997</v>
      </c>
    </row>
    <row r="2588" spans="1:22" x14ac:dyDescent="0.35">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67.113900000000015</v>
      </c>
    </row>
    <row r="2589" spans="1:22" x14ac:dyDescent="0.35">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9.7812000000000019</v>
      </c>
    </row>
    <row r="2590" spans="1:22" x14ac:dyDescent="0.35">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1.0165999999999995</v>
      </c>
    </row>
    <row r="2591" spans="1:22" x14ac:dyDescent="0.35">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21.539699999999996</v>
      </c>
    </row>
    <row r="2592" spans="1:22" x14ac:dyDescent="0.35">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14.136000000000003</v>
      </c>
      <c r="T2592">
        <v>2</v>
      </c>
      <c r="U2592">
        <v>0.6</v>
      </c>
      <c r="V2592">
        <v>-7.774799999999999</v>
      </c>
    </row>
    <row r="2593" spans="1:22" x14ac:dyDescent="0.35">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5">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5">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157.36319999999998</v>
      </c>
    </row>
    <row r="2596" spans="1:22" x14ac:dyDescent="0.35">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5">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5">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158.75190000000003</v>
      </c>
    </row>
    <row r="2599" spans="1:22" x14ac:dyDescent="0.35">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95.461199999999963</v>
      </c>
    </row>
    <row r="2600" spans="1:22" x14ac:dyDescent="0.35">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14.940000000000001</v>
      </c>
      <c r="T2600">
        <v>3</v>
      </c>
      <c r="U2600">
        <v>0</v>
      </c>
      <c r="V2600">
        <v>7.3206000000000007</v>
      </c>
    </row>
    <row r="2601" spans="1:22" x14ac:dyDescent="0.35">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35.362599999999986</v>
      </c>
    </row>
    <row r="2602" spans="1:22" x14ac:dyDescent="0.35">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122.71000000000001</v>
      </c>
      <c r="T2602">
        <v>7</v>
      </c>
      <c r="U2602">
        <v>0</v>
      </c>
      <c r="V2602">
        <v>36.812999999999988</v>
      </c>
    </row>
    <row r="2603" spans="1:22" x14ac:dyDescent="0.35">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14.940000000000001</v>
      </c>
      <c r="T2603">
        <v>3</v>
      </c>
      <c r="U2603">
        <v>0</v>
      </c>
      <c r="V2603">
        <v>7.0218000000000007</v>
      </c>
    </row>
    <row r="2604" spans="1:22" x14ac:dyDescent="0.35">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364.45949999999993</v>
      </c>
    </row>
    <row r="2605" spans="1:22" x14ac:dyDescent="0.35">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5.129400000000004</v>
      </c>
    </row>
    <row r="2606" spans="1:22" x14ac:dyDescent="0.35">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5">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1.1670000000000003</v>
      </c>
      <c r="T2607">
        <v>1</v>
      </c>
      <c r="U2607">
        <v>0.7</v>
      </c>
      <c r="V2607">
        <v>-0.85579999999999989</v>
      </c>
    </row>
    <row r="2608" spans="1:22" x14ac:dyDescent="0.35">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4.9270999999999976</v>
      </c>
    </row>
    <row r="2609" spans="1:22" x14ac:dyDescent="0.35">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5">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5">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1218.7349999999997</v>
      </c>
      <c r="T2611">
        <v>5</v>
      </c>
      <c r="U2611">
        <v>0.3</v>
      </c>
      <c r="V2611">
        <v>-121.87349999999992</v>
      </c>
    </row>
    <row r="2612" spans="1:22" x14ac:dyDescent="0.35">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5">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15.696000000000002</v>
      </c>
      <c r="T2613">
        <v>3</v>
      </c>
      <c r="U2613">
        <v>0.2</v>
      </c>
      <c r="V2613">
        <v>5.1011999999999995</v>
      </c>
    </row>
    <row r="2614" spans="1:22" x14ac:dyDescent="0.35">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-3.9624000000000006</v>
      </c>
    </row>
    <row r="2615" spans="1:22" x14ac:dyDescent="0.35">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41.568000000000005</v>
      </c>
      <c r="T2615">
        <v>2</v>
      </c>
      <c r="U2615">
        <v>0.2</v>
      </c>
      <c r="V2615">
        <v>2.5980000000000008</v>
      </c>
    </row>
    <row r="2616" spans="1:22" x14ac:dyDescent="0.35">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230.28000000000003</v>
      </c>
      <c r="T2616">
        <v>3</v>
      </c>
      <c r="U2616">
        <v>0.2</v>
      </c>
      <c r="V2616">
        <v>23.027999999999992</v>
      </c>
    </row>
    <row r="2617" spans="1:22" x14ac:dyDescent="0.35">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v>
      </c>
    </row>
    <row r="2618" spans="1:22" x14ac:dyDescent="0.35">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5">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121.67999999999999</v>
      </c>
      <c r="T2619">
        <v>13</v>
      </c>
      <c r="U2619">
        <v>0.2</v>
      </c>
      <c r="V2619">
        <v>38.024999999999977</v>
      </c>
    </row>
    <row r="2620" spans="1:22" x14ac:dyDescent="0.35">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1.0841999999999998</v>
      </c>
    </row>
    <row r="2621" spans="1:22" x14ac:dyDescent="0.35">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6.7039999999999971</v>
      </c>
    </row>
    <row r="2622" spans="1:22" x14ac:dyDescent="0.35">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5">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5">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12.441600000000001</v>
      </c>
    </row>
    <row r="2625" spans="1:22" x14ac:dyDescent="0.35">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3919.9887999999992</v>
      </c>
    </row>
    <row r="2626" spans="1:22" x14ac:dyDescent="0.35">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5">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28.754999999999995</v>
      </c>
    </row>
    <row r="2628" spans="1:22" x14ac:dyDescent="0.35">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0.52989999999999782</v>
      </c>
    </row>
    <row r="2629" spans="1:22" x14ac:dyDescent="0.35">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60.864000000000004</v>
      </c>
      <c r="T2629">
        <v>4</v>
      </c>
      <c r="U2629">
        <v>0.2</v>
      </c>
      <c r="V2629">
        <v>9.1295999999999964</v>
      </c>
    </row>
    <row r="2630" spans="1:22" x14ac:dyDescent="0.35">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652.99500000000012</v>
      </c>
      <c r="T2630">
        <v>7</v>
      </c>
      <c r="U2630">
        <v>0.7</v>
      </c>
      <c r="V2630">
        <v>-935.95949999999993</v>
      </c>
    </row>
    <row r="2631" spans="1:22" x14ac:dyDescent="0.35">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11.220000000000002</v>
      </c>
      <c r="T2631">
        <v>10</v>
      </c>
      <c r="U2631">
        <v>0.7</v>
      </c>
      <c r="V2631">
        <v>-7.4799999999999969</v>
      </c>
    </row>
    <row r="2632" spans="1:22" x14ac:dyDescent="0.35">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14.940000000000001</v>
      </c>
      <c r="T2632">
        <v>3</v>
      </c>
      <c r="U2632">
        <v>0</v>
      </c>
      <c r="V2632">
        <v>7.0218000000000007</v>
      </c>
    </row>
    <row r="2633" spans="1:22" x14ac:dyDescent="0.35">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17.182800000000004</v>
      </c>
    </row>
    <row r="2634" spans="1:22" x14ac:dyDescent="0.35">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4.2623999999999977</v>
      </c>
    </row>
    <row r="2635" spans="1:22" x14ac:dyDescent="0.35">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24.857999999999983</v>
      </c>
    </row>
    <row r="2636" spans="1:22" x14ac:dyDescent="0.35">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4.9280000000000008</v>
      </c>
      <c r="T2636">
        <v>2</v>
      </c>
      <c r="U2636">
        <v>0.2</v>
      </c>
      <c r="V2636">
        <v>0.73919999999999941</v>
      </c>
    </row>
    <row r="2637" spans="1:22" x14ac:dyDescent="0.35">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7.2300000000000022</v>
      </c>
      <c r="T2637">
        <v>5</v>
      </c>
      <c r="U2637">
        <v>0.7</v>
      </c>
      <c r="V2637">
        <v>-5.7840000000000007</v>
      </c>
    </row>
    <row r="2638" spans="1:22" x14ac:dyDescent="0.35">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61.38900000000001</v>
      </c>
    </row>
    <row r="2639" spans="1:22" x14ac:dyDescent="0.35">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5">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4.2665999999999986</v>
      </c>
    </row>
    <row r="2641" spans="1:22" x14ac:dyDescent="0.35">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5">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143.03999999999996</v>
      </c>
    </row>
    <row r="2643" spans="1:22" x14ac:dyDescent="0.35">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2.9989999999999988</v>
      </c>
    </row>
    <row r="2644" spans="1:22" x14ac:dyDescent="0.35">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67.442399999999992</v>
      </c>
    </row>
    <row r="2645" spans="1:22" x14ac:dyDescent="0.35">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4.1390999999999991</v>
      </c>
    </row>
    <row r="2646" spans="1:22" x14ac:dyDescent="0.35">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18.624000000000002</v>
      </c>
      <c r="T2646">
        <v>8</v>
      </c>
      <c r="U2646">
        <v>0.2</v>
      </c>
      <c r="V2646">
        <v>6.2855999999999987</v>
      </c>
    </row>
    <row r="2647" spans="1:22" x14ac:dyDescent="0.35">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23.652900000000002</v>
      </c>
    </row>
    <row r="2648" spans="1:22" x14ac:dyDescent="0.35">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5">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6.2208000000000006</v>
      </c>
    </row>
    <row r="2650" spans="1:22" x14ac:dyDescent="0.35">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821.87999999999988</v>
      </c>
      <c r="T2650">
        <v>6</v>
      </c>
      <c r="U2650">
        <v>0</v>
      </c>
      <c r="V2650">
        <v>213.68880000000001</v>
      </c>
    </row>
    <row r="2651" spans="1:22" x14ac:dyDescent="0.35">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104.85000000000001</v>
      </c>
      <c r="T2651">
        <v>3</v>
      </c>
      <c r="U2651">
        <v>0</v>
      </c>
      <c r="V2651">
        <v>28.309500000000007</v>
      </c>
    </row>
    <row r="2652" spans="1:22" x14ac:dyDescent="0.35">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424.95749999999992</v>
      </c>
      <c r="T2652">
        <v>5</v>
      </c>
      <c r="U2652">
        <v>0.15</v>
      </c>
      <c r="V2652">
        <v>19.997999999999976</v>
      </c>
    </row>
    <row r="2653" spans="1:22" x14ac:dyDescent="0.35">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10.776000000000002</v>
      </c>
      <c r="T2653">
        <v>3</v>
      </c>
      <c r="U2653">
        <v>0.2</v>
      </c>
      <c r="V2653">
        <v>3.5021999999999989</v>
      </c>
    </row>
    <row r="2654" spans="1:22" x14ac:dyDescent="0.35">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4.2716999999999992</v>
      </c>
    </row>
    <row r="2655" spans="1:22" x14ac:dyDescent="0.35">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5">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77.576399999999921</v>
      </c>
    </row>
    <row r="2657" spans="1:22" x14ac:dyDescent="0.35">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25.584000000000003</v>
      </c>
      <c r="T2657">
        <v>2</v>
      </c>
      <c r="U2657">
        <v>0.2</v>
      </c>
      <c r="V2657">
        <v>8.9543999999999997</v>
      </c>
    </row>
    <row r="2658" spans="1:22" x14ac:dyDescent="0.35">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5">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14.399999999999999</v>
      </c>
      <c r="T2659">
        <v>5</v>
      </c>
      <c r="U2659">
        <v>0</v>
      </c>
      <c r="V2659">
        <v>7.056</v>
      </c>
    </row>
    <row r="2660" spans="1:22" x14ac:dyDescent="0.35">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5.1042000000000005</v>
      </c>
    </row>
    <row r="2661" spans="1:22" x14ac:dyDescent="0.35">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99.431999999999931</v>
      </c>
    </row>
    <row r="2662" spans="1:22" x14ac:dyDescent="0.35">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5">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35.981999999999992</v>
      </c>
    </row>
    <row r="2664" spans="1:22" x14ac:dyDescent="0.35">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5">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3.9840000000000004</v>
      </c>
      <c r="T2665">
        <v>1</v>
      </c>
      <c r="U2665">
        <v>0.2</v>
      </c>
      <c r="V2665">
        <v>1.2948</v>
      </c>
    </row>
    <row r="2666" spans="1:22" x14ac:dyDescent="0.35">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-142.07100000000008</v>
      </c>
    </row>
    <row r="2667" spans="1:22" x14ac:dyDescent="0.35">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2.7420000000000004</v>
      </c>
      <c r="T2667">
        <v>2</v>
      </c>
      <c r="U2667">
        <v>0.7</v>
      </c>
      <c r="V2667">
        <v>-2.0107999999999997</v>
      </c>
    </row>
    <row r="2668" spans="1:22" x14ac:dyDescent="0.35">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79.512000000000015</v>
      </c>
      <c r="T2668">
        <v>3</v>
      </c>
      <c r="U2668">
        <v>0.2</v>
      </c>
      <c r="V2668">
        <v>20.8719</v>
      </c>
    </row>
    <row r="2669" spans="1:22" x14ac:dyDescent="0.35">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9.568799999999996</v>
      </c>
    </row>
    <row r="2670" spans="1:22" x14ac:dyDescent="0.35">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4.5881999999999987</v>
      </c>
    </row>
    <row r="2671" spans="1:22" x14ac:dyDescent="0.35">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29.668800000000005</v>
      </c>
    </row>
    <row r="2672" spans="1:22" x14ac:dyDescent="0.35">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5">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785.87999999999988</v>
      </c>
      <c r="T2673">
        <v>6</v>
      </c>
      <c r="U2673">
        <v>0</v>
      </c>
      <c r="V2673">
        <v>212.18759999999997</v>
      </c>
    </row>
    <row r="2674" spans="1:22" x14ac:dyDescent="0.35">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5">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1325.8500000000001</v>
      </c>
      <c r="T2675">
        <v>5</v>
      </c>
      <c r="U2675">
        <v>0</v>
      </c>
      <c r="V2675">
        <v>238.65299999999991</v>
      </c>
    </row>
    <row r="2676" spans="1:22" x14ac:dyDescent="0.35">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5">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0.76649999999999974</v>
      </c>
    </row>
    <row r="2678" spans="1:22" x14ac:dyDescent="0.35">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4.3584000000000032</v>
      </c>
    </row>
    <row r="2679" spans="1:22" x14ac:dyDescent="0.35">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11.088000000000003</v>
      </c>
      <c r="T2679">
        <v>7</v>
      </c>
      <c r="U2679">
        <v>0.7</v>
      </c>
      <c r="V2679">
        <v>-8.1311999999999998</v>
      </c>
    </row>
    <row r="2680" spans="1:22" x14ac:dyDescent="0.35">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-16.775999999999996</v>
      </c>
    </row>
    <row r="2681" spans="1:22" x14ac:dyDescent="0.35">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14.399999999999999</v>
      </c>
      <c r="T2681">
        <v>5</v>
      </c>
      <c r="U2681">
        <v>0</v>
      </c>
      <c r="V2681">
        <v>7.056</v>
      </c>
    </row>
    <row r="2682" spans="1:22" x14ac:dyDescent="0.35">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619.94999999999993</v>
      </c>
      <c r="T2682">
        <v>5</v>
      </c>
      <c r="U2682">
        <v>0</v>
      </c>
      <c r="V2682">
        <v>111.59099999999995</v>
      </c>
    </row>
    <row r="2683" spans="1:22" x14ac:dyDescent="0.35">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5">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350.97300000000007</v>
      </c>
      <c r="T2684">
        <v>3</v>
      </c>
      <c r="U2684">
        <v>0.1</v>
      </c>
      <c r="V2684">
        <v>152.08829999999998</v>
      </c>
    </row>
    <row r="2685" spans="1:22" x14ac:dyDescent="0.35">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49.496999999999986</v>
      </c>
    </row>
    <row r="2686" spans="1:22" x14ac:dyDescent="0.35">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101.57939999999999</v>
      </c>
    </row>
    <row r="2687" spans="1:22" x14ac:dyDescent="0.35">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29.984999999999985</v>
      </c>
    </row>
    <row r="2688" spans="1:22" x14ac:dyDescent="0.35">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-2.4563999999999995</v>
      </c>
    </row>
    <row r="2689" spans="1:22" x14ac:dyDescent="0.35">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3.9799999999999991</v>
      </c>
      <c r="T2689">
        <v>5</v>
      </c>
      <c r="U2689">
        <v>0.8</v>
      </c>
      <c r="V2689">
        <v>-6.5670000000000019</v>
      </c>
    </row>
    <row r="2690" spans="1:22" x14ac:dyDescent="0.35">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15.700000000000001</v>
      </c>
      <c r="T2690">
        <v>5</v>
      </c>
      <c r="U2690">
        <v>0</v>
      </c>
      <c r="V2690">
        <v>7.0649999999999995</v>
      </c>
    </row>
    <row r="2691" spans="1:22" x14ac:dyDescent="0.35">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1.6399999999999995</v>
      </c>
    </row>
    <row r="2692" spans="1:22" x14ac:dyDescent="0.35">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5.3460000000000019</v>
      </c>
      <c r="T2692">
        <v>3</v>
      </c>
      <c r="U2692">
        <v>0.7</v>
      </c>
      <c r="V2692">
        <v>-4.4550000000000001</v>
      </c>
    </row>
    <row r="2693" spans="1:22" x14ac:dyDescent="0.35">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5">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5">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5">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4.0383000000000013</v>
      </c>
    </row>
    <row r="2697" spans="1:22" x14ac:dyDescent="0.35">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10.623199999999997</v>
      </c>
    </row>
    <row r="2698" spans="1:22" x14ac:dyDescent="0.35">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-16.426000000000045</v>
      </c>
    </row>
    <row r="2699" spans="1:22" x14ac:dyDescent="0.35">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-1811.0784000000021</v>
      </c>
    </row>
    <row r="2700" spans="1:22" x14ac:dyDescent="0.35">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7.4815999999999994</v>
      </c>
    </row>
    <row r="2701" spans="1:22" x14ac:dyDescent="0.35">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1.0019999999999993</v>
      </c>
    </row>
    <row r="2702" spans="1:22" x14ac:dyDescent="0.35">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8.0766000000000027</v>
      </c>
    </row>
    <row r="2703" spans="1:22" x14ac:dyDescent="0.35">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5.9174999999999986</v>
      </c>
    </row>
    <row r="2704" spans="1:22" x14ac:dyDescent="0.35">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15.29399999999999</v>
      </c>
    </row>
    <row r="2705" spans="1:22" x14ac:dyDescent="0.35">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56.977199999999996</v>
      </c>
    </row>
    <row r="2706" spans="1:22" x14ac:dyDescent="0.35">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132.60000000000002</v>
      </c>
      <c r="T2706">
        <v>6</v>
      </c>
      <c r="U2706">
        <v>0</v>
      </c>
      <c r="V2706">
        <v>17.238000000000007</v>
      </c>
    </row>
    <row r="2707" spans="1:22" x14ac:dyDescent="0.35">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5">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5">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92.236799999999988</v>
      </c>
    </row>
    <row r="2710" spans="1:22" x14ac:dyDescent="0.35">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227.35999999999999</v>
      </c>
      <c r="T2710">
        <v>7</v>
      </c>
      <c r="U2710">
        <v>0</v>
      </c>
      <c r="V2710">
        <v>81.849599999999981</v>
      </c>
    </row>
    <row r="2711" spans="1:22" x14ac:dyDescent="0.35">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215.99729999999977</v>
      </c>
    </row>
    <row r="2712" spans="1:22" x14ac:dyDescent="0.35">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12.828000000000001</v>
      </c>
      <c r="T2712">
        <v>2</v>
      </c>
      <c r="U2712">
        <v>0.7</v>
      </c>
      <c r="V2712">
        <v>-8.9795999999999978</v>
      </c>
    </row>
    <row r="2713" spans="1:22" x14ac:dyDescent="0.35">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45.888000000000005</v>
      </c>
      <c r="T2713">
        <v>4</v>
      </c>
      <c r="U2713">
        <v>0.2</v>
      </c>
      <c r="V2713">
        <v>9.1775999999999982</v>
      </c>
    </row>
    <row r="2714" spans="1:22" x14ac:dyDescent="0.35">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22.244399999999995</v>
      </c>
    </row>
    <row r="2715" spans="1:22" x14ac:dyDescent="0.35">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5">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13.899999999999999</v>
      </c>
      <c r="T2716">
        <v>5</v>
      </c>
      <c r="U2716">
        <v>0</v>
      </c>
      <c r="V2716">
        <v>5.56</v>
      </c>
    </row>
    <row r="2717" spans="1:22" x14ac:dyDescent="0.35">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5">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5">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377.96999999999997</v>
      </c>
      <c r="T2719">
        <v>3</v>
      </c>
      <c r="U2719">
        <v>0</v>
      </c>
      <c r="V2719">
        <v>109.61129999999999</v>
      </c>
    </row>
    <row r="2720" spans="1:22" x14ac:dyDescent="0.35">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33.577200000000005</v>
      </c>
    </row>
    <row r="2721" spans="1:22" x14ac:dyDescent="0.35">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23.976000000000003</v>
      </c>
      <c r="T2721">
        <v>3</v>
      </c>
      <c r="U2721">
        <v>0.6</v>
      </c>
      <c r="V2721">
        <v>-14.385599999999997</v>
      </c>
    </row>
    <row r="2722" spans="1:22" x14ac:dyDescent="0.35">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8.3760000000000012</v>
      </c>
      <c r="T2722">
        <v>3</v>
      </c>
      <c r="U2722">
        <v>0.2</v>
      </c>
      <c r="V2722">
        <v>2.7222</v>
      </c>
    </row>
    <row r="2723" spans="1:22" x14ac:dyDescent="0.35">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58.240000000000009</v>
      </c>
      <c r="T2723">
        <v>5</v>
      </c>
      <c r="U2723">
        <v>0.2</v>
      </c>
      <c r="V2723">
        <v>5.0960000000000001</v>
      </c>
    </row>
    <row r="2724" spans="1:22" x14ac:dyDescent="0.35">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81.199999999999989</v>
      </c>
      <c r="T2724">
        <v>5</v>
      </c>
      <c r="U2724">
        <v>0</v>
      </c>
      <c r="V2724">
        <v>12.18</v>
      </c>
    </row>
    <row r="2725" spans="1:22" x14ac:dyDescent="0.35">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14.450000000000001</v>
      </c>
      <c r="T2725">
        <v>5</v>
      </c>
      <c r="U2725">
        <v>0</v>
      </c>
      <c r="V2725">
        <v>6.7915000000000001</v>
      </c>
    </row>
    <row r="2726" spans="1:22" x14ac:dyDescent="0.35">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95.64800000000001</v>
      </c>
      <c r="T2726">
        <v>2</v>
      </c>
      <c r="U2726">
        <v>0.2</v>
      </c>
      <c r="V2726">
        <v>31.085599999999989</v>
      </c>
    </row>
    <row r="2727" spans="1:22" x14ac:dyDescent="0.35">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-71.994000000000028</v>
      </c>
    </row>
    <row r="2728" spans="1:22" x14ac:dyDescent="0.35">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-140.14079999999996</v>
      </c>
    </row>
    <row r="2729" spans="1:22" x14ac:dyDescent="0.35">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1.6410000000000002</v>
      </c>
      <c r="T2729">
        <v>1</v>
      </c>
      <c r="U2729">
        <v>0.7</v>
      </c>
      <c r="V2729">
        <v>-1.3128000000000002</v>
      </c>
    </row>
    <row r="2730" spans="1:22" x14ac:dyDescent="0.35">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94.49369999999999</v>
      </c>
    </row>
    <row r="2731" spans="1:22" x14ac:dyDescent="0.35">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5">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343.98280000000005</v>
      </c>
    </row>
    <row r="2733" spans="1:22" x14ac:dyDescent="0.35">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5">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19.974600000000002</v>
      </c>
    </row>
    <row r="2735" spans="1:22" x14ac:dyDescent="0.35">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5">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23.086399999999998</v>
      </c>
    </row>
    <row r="2737" spans="1:22" x14ac:dyDescent="0.35">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377.96999999999997</v>
      </c>
      <c r="T2737">
        <v>3</v>
      </c>
      <c r="U2737">
        <v>0</v>
      </c>
      <c r="V2737">
        <v>94.492500000000007</v>
      </c>
    </row>
    <row r="2738" spans="1:22" x14ac:dyDescent="0.35">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5">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299.96999999999997</v>
      </c>
      <c r="T2739">
        <v>3</v>
      </c>
      <c r="U2739">
        <v>0</v>
      </c>
      <c r="V2739">
        <v>56.994299999999981</v>
      </c>
    </row>
    <row r="2740" spans="1:22" x14ac:dyDescent="0.35">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5">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9.5448000000000093</v>
      </c>
    </row>
    <row r="2742" spans="1:22" x14ac:dyDescent="0.35">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1.558799999999998</v>
      </c>
    </row>
    <row r="2743" spans="1:22" x14ac:dyDescent="0.35">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5">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13.429200000000002</v>
      </c>
    </row>
    <row r="2745" spans="1:22" x14ac:dyDescent="0.35">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5">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125.97600000000001</v>
      </c>
      <c r="T2746">
        <v>3</v>
      </c>
      <c r="U2746">
        <v>0.2</v>
      </c>
      <c r="V2746">
        <v>47.241</v>
      </c>
    </row>
    <row r="2747" spans="1:22" x14ac:dyDescent="0.35">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5">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5">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27.168000000000003</v>
      </c>
      <c r="T2749">
        <v>4</v>
      </c>
      <c r="U2749">
        <v>0.2</v>
      </c>
      <c r="V2749">
        <v>-1.3583999999999987</v>
      </c>
    </row>
    <row r="2750" spans="1:22" x14ac:dyDescent="0.35">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-6.0323999999999991</v>
      </c>
    </row>
    <row r="2751" spans="1:22" x14ac:dyDescent="0.35">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73.19399999999996</v>
      </c>
    </row>
    <row r="2752" spans="1:22" x14ac:dyDescent="0.35">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110.05279999999999</v>
      </c>
    </row>
    <row r="2753" spans="1:22" x14ac:dyDescent="0.35">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225.29600000000002</v>
      </c>
      <c r="T2753">
        <v>2</v>
      </c>
      <c r="U2753">
        <v>0.2</v>
      </c>
      <c r="V2753">
        <v>22.529599999999995</v>
      </c>
    </row>
    <row r="2754" spans="1:22" x14ac:dyDescent="0.35">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2.2239999999999998</v>
      </c>
    </row>
    <row r="2755" spans="1:22" x14ac:dyDescent="0.35">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5">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783.96000000000015</v>
      </c>
      <c r="T2756">
        <v>5</v>
      </c>
      <c r="U2756">
        <v>0.2</v>
      </c>
      <c r="V2756">
        <v>68.59650000000002</v>
      </c>
    </row>
    <row r="2757" spans="1:22" x14ac:dyDescent="0.35">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1447.6499999999999</v>
      </c>
      <c r="T2757">
        <v>5</v>
      </c>
      <c r="U2757">
        <v>0</v>
      </c>
      <c r="V2757">
        <v>419.8184999999998</v>
      </c>
    </row>
    <row r="2758" spans="1:22" x14ac:dyDescent="0.35">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5">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239.96999999999997</v>
      </c>
      <c r="T2759">
        <v>3</v>
      </c>
      <c r="U2759">
        <v>0</v>
      </c>
      <c r="V2759">
        <v>71.990999999999985</v>
      </c>
    </row>
    <row r="2760" spans="1:22" x14ac:dyDescent="0.35">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31.537200000000006</v>
      </c>
    </row>
    <row r="2761" spans="1:22" x14ac:dyDescent="0.35">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125.14319999999998</v>
      </c>
    </row>
    <row r="2762" spans="1:22" x14ac:dyDescent="0.35">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5">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0.4356000000000001</v>
      </c>
    </row>
    <row r="2764" spans="1:22" x14ac:dyDescent="0.35">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5">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10.332000000000003</v>
      </c>
      <c r="T2765">
        <v>3</v>
      </c>
      <c r="U2765">
        <v>0.7</v>
      </c>
      <c r="V2765">
        <v>-7.5767999999999986</v>
      </c>
    </row>
    <row r="2766" spans="1:22" x14ac:dyDescent="0.35">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31.155000000000005</v>
      </c>
      <c r="T2766">
        <v>5</v>
      </c>
      <c r="U2766">
        <v>0.7</v>
      </c>
      <c r="V2766">
        <v>-23.8855</v>
      </c>
    </row>
    <row r="2767" spans="1:22" x14ac:dyDescent="0.35">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5">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3.8681999999999945</v>
      </c>
    </row>
    <row r="2769" spans="1:22" x14ac:dyDescent="0.35">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1924.1599999999999</v>
      </c>
      <c r="T2769">
        <v>8</v>
      </c>
      <c r="U2769">
        <v>0.2</v>
      </c>
      <c r="V2769">
        <v>312.67599999999993</v>
      </c>
    </row>
    <row r="2770" spans="1:22" x14ac:dyDescent="0.35">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32.191999999999993</v>
      </c>
      <c r="T2770">
        <v>2</v>
      </c>
      <c r="U2770">
        <v>0.8</v>
      </c>
      <c r="V2770">
        <v>-80.48</v>
      </c>
    </row>
    <row r="2771" spans="1:22" x14ac:dyDescent="0.35">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50.120000000000005</v>
      </c>
      <c r="T2771">
        <v>7</v>
      </c>
      <c r="U2771">
        <v>0.2</v>
      </c>
      <c r="V2771">
        <v>-0.62650000000000716</v>
      </c>
    </row>
    <row r="2772" spans="1:22" x14ac:dyDescent="0.35">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1.7990999999999993</v>
      </c>
    </row>
    <row r="2773" spans="1:22" x14ac:dyDescent="0.35">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14.169999999999998</v>
      </c>
    </row>
    <row r="2774" spans="1:22" x14ac:dyDescent="0.35">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5.7312000000000012</v>
      </c>
    </row>
    <row r="2775" spans="1:22" x14ac:dyDescent="0.35">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5">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10.368000000000002</v>
      </c>
      <c r="T2776">
        <v>2</v>
      </c>
      <c r="U2776">
        <v>0.2</v>
      </c>
      <c r="V2776">
        <v>3.6288</v>
      </c>
    </row>
    <row r="2777" spans="1:22" x14ac:dyDescent="0.35">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1.5444000000000031</v>
      </c>
    </row>
    <row r="2778" spans="1:22" x14ac:dyDescent="0.35">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60.984000000000009</v>
      </c>
      <c r="T2778">
        <v>7</v>
      </c>
      <c r="U2778">
        <v>0.2</v>
      </c>
      <c r="V2778">
        <v>4.5737999999999985</v>
      </c>
    </row>
    <row r="2779" spans="1:22" x14ac:dyDescent="0.35">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-13.797600000000017</v>
      </c>
    </row>
    <row r="2780" spans="1:22" x14ac:dyDescent="0.35">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23.680000000000003</v>
      </c>
      <c r="T2780">
        <v>8</v>
      </c>
      <c r="U2780">
        <v>0.2</v>
      </c>
      <c r="V2780">
        <v>6.216000000000002</v>
      </c>
    </row>
    <row r="2781" spans="1:22" x14ac:dyDescent="0.35">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2.3760000000000003</v>
      </c>
      <c r="T2781">
        <v>3</v>
      </c>
      <c r="U2781">
        <v>0.2</v>
      </c>
      <c r="V2781">
        <v>0.74249999999999994</v>
      </c>
    </row>
    <row r="2782" spans="1:22" x14ac:dyDescent="0.35">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5">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9.6800000000000015</v>
      </c>
    </row>
    <row r="2784" spans="1:22" x14ac:dyDescent="0.35">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5">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23.987999999999996</v>
      </c>
      <c r="T2785">
        <v>2</v>
      </c>
      <c r="U2785">
        <v>0.4</v>
      </c>
      <c r="V2785">
        <v>-15.991999999999999</v>
      </c>
    </row>
    <row r="2786" spans="1:22" x14ac:dyDescent="0.35">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-15.584400000000002</v>
      </c>
    </row>
    <row r="2787" spans="1:22" x14ac:dyDescent="0.35">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5">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2.5279999999999996</v>
      </c>
    </row>
    <row r="2789" spans="1:22" x14ac:dyDescent="0.35">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-24.802999999999997</v>
      </c>
    </row>
    <row r="2790" spans="1:22" x14ac:dyDescent="0.35">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1.4406000000000008</v>
      </c>
    </row>
    <row r="2791" spans="1:22" x14ac:dyDescent="0.35">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39.960000000000008</v>
      </c>
      <c r="T2791">
        <v>5</v>
      </c>
      <c r="U2791">
        <v>0.6</v>
      </c>
      <c r="V2791">
        <v>-23.975999999999999</v>
      </c>
    </row>
    <row r="2792" spans="1:22" x14ac:dyDescent="0.35">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7.5283999999999978</v>
      </c>
    </row>
    <row r="2793" spans="1:22" x14ac:dyDescent="0.35">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36.269999999999996</v>
      </c>
      <c r="T2793">
        <v>3</v>
      </c>
      <c r="U2793">
        <v>0</v>
      </c>
      <c r="V2793">
        <v>10.880999999999997</v>
      </c>
    </row>
    <row r="2794" spans="1:22" x14ac:dyDescent="0.35">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3.1104000000000003</v>
      </c>
    </row>
    <row r="2795" spans="1:22" x14ac:dyDescent="0.35">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94.070199999999943</v>
      </c>
    </row>
    <row r="2796" spans="1:22" x14ac:dyDescent="0.35">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438.36800000000005</v>
      </c>
      <c r="T2796">
        <v>4</v>
      </c>
      <c r="U2796">
        <v>0.2</v>
      </c>
      <c r="V2796">
        <v>38.357200000000006</v>
      </c>
    </row>
    <row r="2797" spans="1:22" x14ac:dyDescent="0.35">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6.5569000000000006</v>
      </c>
    </row>
    <row r="2798" spans="1:22" x14ac:dyDescent="0.35">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5">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4.1415999999999986</v>
      </c>
    </row>
    <row r="2800" spans="1:22" x14ac:dyDescent="0.35">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5">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145.85000000000002</v>
      </c>
      <c r="T2801">
        <v>5</v>
      </c>
      <c r="U2801">
        <v>0</v>
      </c>
      <c r="V2801">
        <v>70.007999999999996</v>
      </c>
    </row>
    <row r="2802" spans="1:22" x14ac:dyDescent="0.35">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783.96000000000015</v>
      </c>
      <c r="T2802">
        <v>5</v>
      </c>
      <c r="U2802">
        <v>0.2</v>
      </c>
      <c r="V2802">
        <v>78.396000000000043</v>
      </c>
    </row>
    <row r="2803" spans="1:22" x14ac:dyDescent="0.35">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1.7730000000000004</v>
      </c>
    </row>
    <row r="2804" spans="1:22" x14ac:dyDescent="0.35">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5">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5.7779999999999987</v>
      </c>
    </row>
    <row r="2806" spans="1:22" x14ac:dyDescent="0.35">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11.555999999999997</v>
      </c>
    </row>
    <row r="2807" spans="1:22" x14ac:dyDescent="0.35">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47.515999999999991</v>
      </c>
      <c r="T2807">
        <v>2</v>
      </c>
      <c r="U2807">
        <v>0.3</v>
      </c>
      <c r="V2807">
        <v>-2.0364000000000004</v>
      </c>
    </row>
    <row r="2808" spans="1:22" x14ac:dyDescent="0.35">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0.47100000000000009</v>
      </c>
    </row>
    <row r="2809" spans="1:22" x14ac:dyDescent="0.35">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6.2208000000000006</v>
      </c>
    </row>
    <row r="2810" spans="1:22" x14ac:dyDescent="0.35">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56.392000000000024</v>
      </c>
    </row>
    <row r="2811" spans="1:22" x14ac:dyDescent="0.35">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561.5680000000001</v>
      </c>
      <c r="T2811">
        <v>2</v>
      </c>
      <c r="U2811">
        <v>0.2</v>
      </c>
      <c r="V2811">
        <v>28.078400000000016</v>
      </c>
    </row>
    <row r="2812" spans="1:22" x14ac:dyDescent="0.35">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5">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185.57999999999998</v>
      </c>
      <c r="T2813">
        <v>6</v>
      </c>
      <c r="U2813">
        <v>0</v>
      </c>
      <c r="V2813">
        <v>76.087800000000001</v>
      </c>
    </row>
    <row r="2814" spans="1:22" x14ac:dyDescent="0.35">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36.398699999999977</v>
      </c>
    </row>
    <row r="2815" spans="1:22" x14ac:dyDescent="0.35">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229.99080000000004</v>
      </c>
    </row>
    <row r="2816" spans="1:22" x14ac:dyDescent="0.35">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111.10349999999994</v>
      </c>
    </row>
    <row r="2817" spans="1:22" x14ac:dyDescent="0.35">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114.60000000000001</v>
      </c>
      <c r="T2817">
        <v>5</v>
      </c>
      <c r="U2817">
        <v>0</v>
      </c>
      <c r="V2817">
        <v>51.57</v>
      </c>
    </row>
    <row r="2818" spans="1:22" x14ac:dyDescent="0.35">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15.185000000000002</v>
      </c>
    </row>
    <row r="2819" spans="1:22" x14ac:dyDescent="0.35">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5">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315.74039999999985</v>
      </c>
    </row>
    <row r="2821" spans="1:22" x14ac:dyDescent="0.35">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6.7200000000000006</v>
      </c>
      <c r="T2821">
        <v>5</v>
      </c>
      <c r="U2821">
        <v>0.2</v>
      </c>
      <c r="V2821">
        <v>2.351999999999999</v>
      </c>
    </row>
    <row r="2822" spans="1:22" x14ac:dyDescent="0.35">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7.4693999999999932</v>
      </c>
    </row>
    <row r="2823" spans="1:22" x14ac:dyDescent="0.35">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22.678200000000018</v>
      </c>
    </row>
    <row r="2824" spans="1:22" x14ac:dyDescent="0.35">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0.55799999999999894</v>
      </c>
    </row>
    <row r="2825" spans="1:22" x14ac:dyDescent="0.35">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-2.9739999999999966</v>
      </c>
    </row>
    <row r="2826" spans="1:22" x14ac:dyDescent="0.35">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10.559999999999999</v>
      </c>
    </row>
    <row r="2827" spans="1:22" x14ac:dyDescent="0.35">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300.53279999999995</v>
      </c>
      <c r="T2827">
        <v>2</v>
      </c>
      <c r="U2827">
        <v>0.32</v>
      </c>
      <c r="V2827">
        <v>-97.23120000000003</v>
      </c>
    </row>
    <row r="2828" spans="1:22" x14ac:dyDescent="0.35">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2.7239999999999993</v>
      </c>
      <c r="T2828">
        <v>2</v>
      </c>
      <c r="U2828">
        <v>0.8</v>
      </c>
      <c r="V2828">
        <v>-4.3584000000000014</v>
      </c>
    </row>
    <row r="2829" spans="1:22" x14ac:dyDescent="0.35">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3.2640000000000002</v>
      </c>
      <c r="T2829">
        <v>2</v>
      </c>
      <c r="U2829">
        <v>0.2</v>
      </c>
      <c r="V2829">
        <v>1.1015999999999997</v>
      </c>
    </row>
    <row r="2830" spans="1:22" x14ac:dyDescent="0.35">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108.33600000000001</v>
      </c>
      <c r="T2830">
        <v>6</v>
      </c>
      <c r="U2830">
        <v>0.2</v>
      </c>
      <c r="V2830">
        <v>37.917599999999993</v>
      </c>
    </row>
    <row r="2831" spans="1:22" x14ac:dyDescent="0.35">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5">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29.363999999999997</v>
      </c>
    </row>
    <row r="2833" spans="1:22" x14ac:dyDescent="0.35">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-94.33299999999997</v>
      </c>
    </row>
    <row r="2834" spans="1:22" x14ac:dyDescent="0.35">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5">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15.469999999999999</v>
      </c>
      <c r="T2835">
        <v>7</v>
      </c>
      <c r="U2835">
        <v>0</v>
      </c>
      <c r="V2835">
        <v>4.1768999999999998</v>
      </c>
    </row>
    <row r="2836" spans="1:22" x14ac:dyDescent="0.35">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5">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2.8314000000000004</v>
      </c>
    </row>
    <row r="2838" spans="1:22" x14ac:dyDescent="0.35">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5">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39.519999999999989</v>
      </c>
    </row>
    <row r="2840" spans="1:22" x14ac:dyDescent="0.35">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-27.827999999999975</v>
      </c>
    </row>
    <row r="2841" spans="1:22" x14ac:dyDescent="0.35">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31.285799999999995</v>
      </c>
    </row>
    <row r="2842" spans="1:22" x14ac:dyDescent="0.35">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5">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5">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-32.338800000000006</v>
      </c>
    </row>
    <row r="2845" spans="1:22" x14ac:dyDescent="0.35">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-0.90120000000000111</v>
      </c>
    </row>
    <row r="2846" spans="1:22" x14ac:dyDescent="0.35">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845.48799999999994</v>
      </c>
      <c r="T2846">
        <v>8</v>
      </c>
      <c r="U2846">
        <v>0.3</v>
      </c>
      <c r="V2846">
        <v>-12.078400000000101</v>
      </c>
    </row>
    <row r="2847" spans="1:22" x14ac:dyDescent="0.35">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14.263200000000001</v>
      </c>
    </row>
    <row r="2848" spans="1:22" x14ac:dyDescent="0.35">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762.59399999999982</v>
      </c>
      <c r="T2848">
        <v>3</v>
      </c>
      <c r="U2848">
        <v>0.8</v>
      </c>
      <c r="V2848">
        <v>-1143.8910000000001</v>
      </c>
    </row>
    <row r="2849" spans="1:22" x14ac:dyDescent="0.35">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15.758400000000002</v>
      </c>
    </row>
    <row r="2850" spans="1:22" x14ac:dyDescent="0.35">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2690.9700000000003</v>
      </c>
      <c r="T2850">
        <v>3</v>
      </c>
      <c r="U2850">
        <v>0</v>
      </c>
      <c r="V2850">
        <v>1264.7558999999999</v>
      </c>
    </row>
    <row r="2851" spans="1:22" x14ac:dyDescent="0.35">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7.4340000000000011</v>
      </c>
      <c r="T2851">
        <v>6</v>
      </c>
      <c r="U2851">
        <v>0.7</v>
      </c>
      <c r="V2851">
        <v>-5.6993999999999971</v>
      </c>
    </row>
    <row r="2852" spans="1:22" x14ac:dyDescent="0.35">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-12.956800000000005</v>
      </c>
    </row>
    <row r="2853" spans="1:22" x14ac:dyDescent="0.35">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13.235199999999999</v>
      </c>
    </row>
    <row r="2854" spans="1:22" x14ac:dyDescent="0.35">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6.8908000000000005</v>
      </c>
    </row>
    <row r="2855" spans="1:22" x14ac:dyDescent="0.35">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6.9087999999999994</v>
      </c>
    </row>
    <row r="2856" spans="1:22" x14ac:dyDescent="0.35">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10.475399999999999</v>
      </c>
    </row>
    <row r="2857" spans="1:22" x14ac:dyDescent="0.35">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5">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1603.1360000000002</v>
      </c>
      <c r="T2858">
        <v>4</v>
      </c>
      <c r="U2858">
        <v>0.2</v>
      </c>
      <c r="V2858">
        <v>100.19599999999997</v>
      </c>
    </row>
    <row r="2859" spans="1:22" x14ac:dyDescent="0.35">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225.29600000000002</v>
      </c>
      <c r="T2859">
        <v>2</v>
      </c>
      <c r="U2859">
        <v>0.2</v>
      </c>
      <c r="V2859">
        <v>22.529599999999995</v>
      </c>
    </row>
    <row r="2860" spans="1:22" x14ac:dyDescent="0.35">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4.0679999999999978</v>
      </c>
    </row>
    <row r="2861" spans="1:22" x14ac:dyDescent="0.35">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377.96999999999997</v>
      </c>
      <c r="T2861">
        <v>3</v>
      </c>
      <c r="U2861">
        <v>0</v>
      </c>
      <c r="V2861">
        <v>98.272200000000012</v>
      </c>
    </row>
    <row r="2862" spans="1:22" x14ac:dyDescent="0.35">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374.62859999999989</v>
      </c>
    </row>
    <row r="2863" spans="1:22" x14ac:dyDescent="0.35">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5">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20.736000000000004</v>
      </c>
      <c r="T2864">
        <v>4</v>
      </c>
      <c r="U2864">
        <v>0.2</v>
      </c>
      <c r="V2864">
        <v>7.2576000000000001</v>
      </c>
    </row>
    <row r="2865" spans="1:22" x14ac:dyDescent="0.35">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8.4888000000000012</v>
      </c>
    </row>
    <row r="2866" spans="1:22" x14ac:dyDescent="0.35">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22.623299999999997</v>
      </c>
    </row>
    <row r="2867" spans="1:22" x14ac:dyDescent="0.35">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59.519999999999996</v>
      </c>
      <c r="T2867">
        <v>3</v>
      </c>
      <c r="U2867">
        <v>0</v>
      </c>
      <c r="V2867">
        <v>15.475200000000001</v>
      </c>
    </row>
    <row r="2868" spans="1:22" x14ac:dyDescent="0.35">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9.2567999999999984</v>
      </c>
    </row>
    <row r="2869" spans="1:22" x14ac:dyDescent="0.35">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14.720000000000002</v>
      </c>
      <c r="T2869">
        <v>5</v>
      </c>
      <c r="U2869">
        <v>0.2</v>
      </c>
      <c r="V2869">
        <v>-3.3120000000000012</v>
      </c>
    </row>
    <row r="2870" spans="1:22" x14ac:dyDescent="0.35">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5">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1.0679999999999996</v>
      </c>
    </row>
    <row r="2872" spans="1:22" x14ac:dyDescent="0.35">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23.234999999999992</v>
      </c>
    </row>
    <row r="2873" spans="1:22" x14ac:dyDescent="0.35">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-35.36460000000001</v>
      </c>
    </row>
    <row r="2874" spans="1:22" x14ac:dyDescent="0.35">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5">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24.338399999999979</v>
      </c>
    </row>
    <row r="2876" spans="1:22" x14ac:dyDescent="0.35">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6.0299999999999994</v>
      </c>
      <c r="T2876">
        <v>3</v>
      </c>
      <c r="U2876">
        <v>0</v>
      </c>
      <c r="V2876">
        <v>2.9546999999999999</v>
      </c>
    </row>
    <row r="2877" spans="1:22" x14ac:dyDescent="0.35">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-5.758800000000015</v>
      </c>
    </row>
    <row r="2878" spans="1:22" x14ac:dyDescent="0.35">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1013.4879999999999</v>
      </c>
      <c r="T2878">
        <v>7</v>
      </c>
      <c r="U2878">
        <v>0.2</v>
      </c>
      <c r="V2878">
        <v>76.011600000000016</v>
      </c>
    </row>
    <row r="2879" spans="1:22" x14ac:dyDescent="0.35">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24.599800000000002</v>
      </c>
    </row>
    <row r="2880" spans="1:22" x14ac:dyDescent="0.35">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1.3513999999999995</v>
      </c>
    </row>
    <row r="2881" spans="1:22" x14ac:dyDescent="0.35">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254.96999999999997</v>
      </c>
      <c r="T2881">
        <v>3</v>
      </c>
      <c r="U2881">
        <v>0</v>
      </c>
      <c r="V2881">
        <v>91.789199999999994</v>
      </c>
    </row>
    <row r="2882" spans="1:22" x14ac:dyDescent="0.35">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5">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8.0996999999999986</v>
      </c>
    </row>
    <row r="2884" spans="1:22" x14ac:dyDescent="0.35">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8.8499999999999979</v>
      </c>
      <c r="T2884">
        <v>5</v>
      </c>
      <c r="U2884">
        <v>0.8</v>
      </c>
      <c r="V2884">
        <v>-13.717499999999998</v>
      </c>
    </row>
    <row r="2885" spans="1:22" x14ac:dyDescent="0.35">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5">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5">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-34.64100000000002</v>
      </c>
    </row>
    <row r="2888" spans="1:22" x14ac:dyDescent="0.35">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5">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6.2208000000000006</v>
      </c>
    </row>
    <row r="2890" spans="1:22" x14ac:dyDescent="0.35">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32.400000000000006</v>
      </c>
      <c r="T2890">
        <v>5</v>
      </c>
      <c r="U2890">
        <v>0</v>
      </c>
      <c r="V2890">
        <v>15.552000000000001</v>
      </c>
    </row>
    <row r="2891" spans="1:22" x14ac:dyDescent="0.35">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23.849999999999998</v>
      </c>
      <c r="T2891">
        <v>5</v>
      </c>
      <c r="U2891">
        <v>0</v>
      </c>
      <c r="V2891">
        <v>10.732499999999998</v>
      </c>
    </row>
    <row r="2892" spans="1:22" x14ac:dyDescent="0.35">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12.990000000000002</v>
      </c>
    </row>
    <row r="2893" spans="1:22" x14ac:dyDescent="0.35">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5">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5.6644000000000005</v>
      </c>
    </row>
    <row r="2895" spans="1:22" x14ac:dyDescent="0.35">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26.400000000000002</v>
      </c>
      <c r="T2895">
        <v>5</v>
      </c>
      <c r="U2895">
        <v>0</v>
      </c>
      <c r="V2895">
        <v>11.879999999999999</v>
      </c>
    </row>
    <row r="2896" spans="1:22" x14ac:dyDescent="0.35">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29.013600000000004</v>
      </c>
    </row>
    <row r="2897" spans="1:22" x14ac:dyDescent="0.35">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10.046400000000002</v>
      </c>
    </row>
    <row r="2898" spans="1:22" x14ac:dyDescent="0.35">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5">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959.96800000000007</v>
      </c>
      <c r="T2899">
        <v>4</v>
      </c>
      <c r="U2899">
        <v>0.2</v>
      </c>
      <c r="V2899">
        <v>119.99599999999992</v>
      </c>
    </row>
    <row r="2900" spans="1:22" x14ac:dyDescent="0.35">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-5.8346000000000231</v>
      </c>
    </row>
    <row r="2901" spans="1:22" x14ac:dyDescent="0.35">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479.98400000000004</v>
      </c>
      <c r="T2901">
        <v>2</v>
      </c>
      <c r="U2901">
        <v>0.2</v>
      </c>
      <c r="V2901">
        <v>59.997999999999962</v>
      </c>
    </row>
    <row r="2902" spans="1:22" x14ac:dyDescent="0.35">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5">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84.943599999999989</v>
      </c>
    </row>
    <row r="2904" spans="1:22" x14ac:dyDescent="0.35">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23.120000000000005</v>
      </c>
      <c r="T2904">
        <v>5</v>
      </c>
      <c r="U2904">
        <v>0.2</v>
      </c>
      <c r="V2904">
        <v>8.3810000000000002</v>
      </c>
    </row>
    <row r="2905" spans="1:22" x14ac:dyDescent="0.35">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12.175799999999999</v>
      </c>
    </row>
    <row r="2906" spans="1:22" x14ac:dyDescent="0.35">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-7.7094000000001017</v>
      </c>
    </row>
    <row r="2907" spans="1:22" x14ac:dyDescent="0.35">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5">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3.8519999999999994</v>
      </c>
    </row>
    <row r="2909" spans="1:22" x14ac:dyDescent="0.35">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52.400000000000006</v>
      </c>
      <c r="T2909">
        <v>5</v>
      </c>
      <c r="U2909">
        <v>0</v>
      </c>
      <c r="V2909">
        <v>14.148</v>
      </c>
    </row>
    <row r="2910" spans="1:22" x14ac:dyDescent="0.35">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14.940000000000001</v>
      </c>
      <c r="T2910">
        <v>3</v>
      </c>
      <c r="U2910">
        <v>0</v>
      </c>
      <c r="V2910">
        <v>6.8723999999999998</v>
      </c>
    </row>
    <row r="2911" spans="1:22" x14ac:dyDescent="0.35">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0.2244000000000006</v>
      </c>
    </row>
    <row r="2912" spans="1:22" x14ac:dyDescent="0.35">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24.196000000000012</v>
      </c>
    </row>
    <row r="2913" spans="1:22" x14ac:dyDescent="0.35">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5">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10.499999999999996</v>
      </c>
    </row>
    <row r="2915" spans="1:22" x14ac:dyDescent="0.35">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39.552000000000007</v>
      </c>
      <c r="T2915">
        <v>3</v>
      </c>
      <c r="U2915">
        <v>0.2</v>
      </c>
      <c r="V2915">
        <v>14.337599999999998</v>
      </c>
    </row>
    <row r="2916" spans="1:22" x14ac:dyDescent="0.35">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5">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5.6519999999999992</v>
      </c>
    </row>
    <row r="2918" spans="1:22" x14ac:dyDescent="0.35">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71.269200000000012</v>
      </c>
    </row>
    <row r="2919" spans="1:22" x14ac:dyDescent="0.35">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5.9520000000000008</v>
      </c>
      <c r="T2919">
        <v>1</v>
      </c>
      <c r="U2919">
        <v>0.2</v>
      </c>
      <c r="V2919">
        <v>0.37200000000000011</v>
      </c>
    </row>
    <row r="2920" spans="1:22" x14ac:dyDescent="0.35">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2.3699999999999983</v>
      </c>
    </row>
    <row r="2921" spans="1:22" x14ac:dyDescent="0.35">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14.368000000000002</v>
      </c>
      <c r="T2921">
        <v>2</v>
      </c>
      <c r="U2921">
        <v>0.2</v>
      </c>
      <c r="V2921">
        <v>3.9512</v>
      </c>
    </row>
    <row r="2922" spans="1:22" x14ac:dyDescent="0.35">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70.448000000000008</v>
      </c>
      <c r="T2922">
        <v>7</v>
      </c>
      <c r="U2922">
        <v>0.2</v>
      </c>
      <c r="V2922">
        <v>12.328399999999988</v>
      </c>
    </row>
    <row r="2923" spans="1:22" x14ac:dyDescent="0.35">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6.4649999999999892</v>
      </c>
    </row>
    <row r="2924" spans="1:22" x14ac:dyDescent="0.35">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3.8819999999999988</v>
      </c>
      <c r="T2924">
        <v>3</v>
      </c>
      <c r="U2924">
        <v>0.8</v>
      </c>
      <c r="V2924">
        <v>-5.8230000000000004</v>
      </c>
    </row>
    <row r="2925" spans="1:22" x14ac:dyDescent="0.35">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5">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8.9549999999999983</v>
      </c>
    </row>
    <row r="2927" spans="1:22" x14ac:dyDescent="0.35">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4.9496999999999929</v>
      </c>
    </row>
    <row r="2928" spans="1:22" x14ac:dyDescent="0.35">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7.9128000000000007</v>
      </c>
    </row>
    <row r="2929" spans="1:22" x14ac:dyDescent="0.35">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5">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1633.1880000000003</v>
      </c>
      <c r="T2930">
        <v>4</v>
      </c>
      <c r="U2930">
        <v>0.7</v>
      </c>
      <c r="V2930">
        <v>-1306.5504000000001</v>
      </c>
    </row>
    <row r="2931" spans="1:22" x14ac:dyDescent="0.35">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5">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6.6080000000000005</v>
      </c>
      <c r="T2932">
        <v>2</v>
      </c>
      <c r="U2932">
        <v>0.2</v>
      </c>
      <c r="V2932">
        <v>2.2302</v>
      </c>
    </row>
    <row r="2933" spans="1:22" x14ac:dyDescent="0.35">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2.7299999999999995</v>
      </c>
    </row>
    <row r="2934" spans="1:22" x14ac:dyDescent="0.35">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10.858800000000002</v>
      </c>
    </row>
    <row r="2935" spans="1:22" x14ac:dyDescent="0.35">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156.79200000000003</v>
      </c>
      <c r="T2935">
        <v>1</v>
      </c>
      <c r="U2935">
        <v>0.2</v>
      </c>
      <c r="V2935">
        <v>13.719300000000004</v>
      </c>
    </row>
    <row r="2936" spans="1:22" x14ac:dyDescent="0.35">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431.97600000000006</v>
      </c>
      <c r="T2936">
        <v>3</v>
      </c>
      <c r="U2936">
        <v>0.2</v>
      </c>
      <c r="V2936">
        <v>26.998499999999993</v>
      </c>
    </row>
    <row r="2937" spans="1:22" x14ac:dyDescent="0.35">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16.150499999999997</v>
      </c>
    </row>
    <row r="2938" spans="1:22" x14ac:dyDescent="0.35">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15.342599999999997</v>
      </c>
    </row>
    <row r="2939" spans="1:22" x14ac:dyDescent="0.35">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248.07999999999998</v>
      </c>
      <c r="T2939">
        <v>7</v>
      </c>
      <c r="U2939">
        <v>0</v>
      </c>
      <c r="V2939">
        <v>116.59759999999997</v>
      </c>
    </row>
    <row r="2940" spans="1:22" x14ac:dyDescent="0.35">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89.158999999999992</v>
      </c>
    </row>
    <row r="2941" spans="1:22" x14ac:dyDescent="0.35">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59.808000000000007</v>
      </c>
      <c r="T2941">
        <v>3</v>
      </c>
      <c r="U2941">
        <v>0.2</v>
      </c>
      <c r="V2941">
        <v>19.4376</v>
      </c>
    </row>
    <row r="2942" spans="1:22" x14ac:dyDescent="0.35">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14.558400000000006</v>
      </c>
    </row>
    <row r="2943" spans="1:22" x14ac:dyDescent="0.35">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1526.5600000000002</v>
      </c>
      <c r="T2943">
        <v>7</v>
      </c>
      <c r="U2943">
        <v>0</v>
      </c>
      <c r="V2943">
        <v>427.43679999999995</v>
      </c>
    </row>
    <row r="2944" spans="1:22" x14ac:dyDescent="0.35">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368.96999999999997</v>
      </c>
      <c r="T2944">
        <v>3</v>
      </c>
      <c r="U2944">
        <v>0</v>
      </c>
      <c r="V2944">
        <v>40.586699999999979</v>
      </c>
    </row>
    <row r="2945" spans="1:22" x14ac:dyDescent="0.35">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5">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5">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5">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11.025000000000002</v>
      </c>
    </row>
    <row r="2949" spans="1:22" x14ac:dyDescent="0.35">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5">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5">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12.999999999999998</v>
      </c>
    </row>
    <row r="2952" spans="1:22" x14ac:dyDescent="0.35">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23.120000000000005</v>
      </c>
      <c r="T2952">
        <v>5</v>
      </c>
      <c r="U2952">
        <v>0.2</v>
      </c>
      <c r="V2952">
        <v>8.3810000000000002</v>
      </c>
    </row>
    <row r="2953" spans="1:22" x14ac:dyDescent="0.35">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113.88800000000002</v>
      </c>
      <c r="T2953">
        <v>2</v>
      </c>
      <c r="U2953">
        <v>0.2</v>
      </c>
      <c r="V2953">
        <v>9.9651999999999994</v>
      </c>
    </row>
    <row r="2954" spans="1:22" x14ac:dyDescent="0.35">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113.56800000000001</v>
      </c>
      <c r="T2954">
        <v>2</v>
      </c>
      <c r="U2954">
        <v>0.2</v>
      </c>
      <c r="V2954">
        <v>-5.6784000000000034</v>
      </c>
    </row>
    <row r="2955" spans="1:22" x14ac:dyDescent="0.35">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7.9200000000000008</v>
      </c>
      <c r="T2955">
        <v>2</v>
      </c>
      <c r="U2955">
        <v>0.2</v>
      </c>
      <c r="V2955">
        <v>0.69299999999999984</v>
      </c>
    </row>
    <row r="2956" spans="1:22" x14ac:dyDescent="0.35">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50.398800000000023</v>
      </c>
    </row>
    <row r="2957" spans="1:22" x14ac:dyDescent="0.35">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11.597099999999998</v>
      </c>
    </row>
    <row r="2958" spans="1:22" x14ac:dyDescent="0.35">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191.64600000000002</v>
      </c>
      <c r="T2958">
        <v>3</v>
      </c>
      <c r="U2958">
        <v>0.1</v>
      </c>
      <c r="V2958">
        <v>31.94100000000001</v>
      </c>
    </row>
    <row r="2959" spans="1:22" x14ac:dyDescent="0.35">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-1.9274999999999993</v>
      </c>
    </row>
    <row r="2960" spans="1:22" x14ac:dyDescent="0.35">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19.936000000000003</v>
      </c>
      <c r="T2960">
        <v>4</v>
      </c>
      <c r="U2960">
        <v>0.2</v>
      </c>
      <c r="V2960">
        <v>7.2267999999999999</v>
      </c>
    </row>
    <row r="2961" spans="1:22" x14ac:dyDescent="0.35">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5">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9.3563999999999989</v>
      </c>
    </row>
    <row r="2963" spans="1:22" x14ac:dyDescent="0.35">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5">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9.1763999999999974</v>
      </c>
    </row>
    <row r="2965" spans="1:22" x14ac:dyDescent="0.35">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97.184000000000012</v>
      </c>
      <c r="T2965">
        <v>2</v>
      </c>
      <c r="U2965">
        <v>0.2</v>
      </c>
      <c r="V2965">
        <v>6.0740000000000016</v>
      </c>
    </row>
    <row r="2966" spans="1:22" x14ac:dyDescent="0.35">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24.320000000000004</v>
      </c>
      <c r="T2966">
        <v>5</v>
      </c>
      <c r="U2966">
        <v>0.2</v>
      </c>
      <c r="V2966">
        <v>8.2079999999999984</v>
      </c>
    </row>
    <row r="2967" spans="1:22" x14ac:dyDescent="0.35">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7.5840000000000014</v>
      </c>
    </row>
    <row r="2968" spans="1:22" x14ac:dyDescent="0.35">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32.952000000000005</v>
      </c>
      <c r="T2968">
        <v>6</v>
      </c>
      <c r="U2968">
        <v>0.6</v>
      </c>
      <c r="V2968">
        <v>-19.771199999999997</v>
      </c>
    </row>
    <row r="2969" spans="1:22" x14ac:dyDescent="0.35">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30.016000000000005</v>
      </c>
      <c r="T2969">
        <v>4</v>
      </c>
      <c r="U2969">
        <v>0.2</v>
      </c>
      <c r="V2969">
        <v>3.0015999999999998</v>
      </c>
    </row>
    <row r="2970" spans="1:22" x14ac:dyDescent="0.35">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499.58400000000006</v>
      </c>
      <c r="T2970">
        <v>3</v>
      </c>
      <c r="U2970">
        <v>0.2</v>
      </c>
      <c r="V2970">
        <v>43.713600000000014</v>
      </c>
    </row>
    <row r="2971" spans="1:22" x14ac:dyDescent="0.35">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31.104000000000006</v>
      </c>
      <c r="T2971">
        <v>6</v>
      </c>
      <c r="U2971">
        <v>0.2</v>
      </c>
      <c r="V2971">
        <v>10.8864</v>
      </c>
    </row>
    <row r="2972" spans="1:22" x14ac:dyDescent="0.35">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13.272000000000002</v>
      </c>
      <c r="T2972">
        <v>8</v>
      </c>
      <c r="U2972">
        <v>0.7</v>
      </c>
      <c r="V2972">
        <v>-10.617599999999999</v>
      </c>
    </row>
    <row r="2973" spans="1:22" x14ac:dyDescent="0.35">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28.272000000000006</v>
      </c>
      <c r="T2973">
        <v>2</v>
      </c>
      <c r="U2973">
        <v>0.2</v>
      </c>
      <c r="V2973">
        <v>6.3612000000000002</v>
      </c>
    </row>
    <row r="2974" spans="1:22" x14ac:dyDescent="0.35">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-51.827200000000019</v>
      </c>
    </row>
    <row r="2975" spans="1:22" x14ac:dyDescent="0.35">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5.1839999999999993</v>
      </c>
    </row>
    <row r="2976" spans="1:22" x14ac:dyDescent="0.35">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244.00599999999997</v>
      </c>
      <c r="T2976">
        <v>2</v>
      </c>
      <c r="U2976">
        <v>0.3</v>
      </c>
      <c r="V2976">
        <v>-31.372200000000007</v>
      </c>
    </row>
    <row r="2977" spans="1:22" x14ac:dyDescent="0.35">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15.936000000000002</v>
      </c>
      <c r="T2977">
        <v>4</v>
      </c>
      <c r="U2977">
        <v>0.2</v>
      </c>
      <c r="V2977">
        <v>5.378400000000001</v>
      </c>
    </row>
    <row r="2978" spans="1:22" x14ac:dyDescent="0.35">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188.55199999999996</v>
      </c>
      <c r="T2978">
        <v>7</v>
      </c>
      <c r="U2978">
        <v>0.3</v>
      </c>
      <c r="V2978">
        <v>-2.693600000000032</v>
      </c>
    </row>
    <row r="2979" spans="1:22" x14ac:dyDescent="0.35">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5.8707999999999991</v>
      </c>
    </row>
    <row r="2980" spans="1:22" x14ac:dyDescent="0.35">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545.93999999999994</v>
      </c>
      <c r="T2980">
        <v>6</v>
      </c>
      <c r="U2980">
        <v>0</v>
      </c>
      <c r="V2980">
        <v>87.350400000000036</v>
      </c>
    </row>
    <row r="2981" spans="1:22" x14ac:dyDescent="0.35">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20.736000000000004</v>
      </c>
      <c r="T2981">
        <v>4</v>
      </c>
      <c r="U2981">
        <v>0.2</v>
      </c>
      <c r="V2981">
        <v>7.2576000000000001</v>
      </c>
    </row>
    <row r="2982" spans="1:22" x14ac:dyDescent="0.35">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4.3295999999999975</v>
      </c>
    </row>
    <row r="2983" spans="1:22" x14ac:dyDescent="0.35">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13.852799999999981</v>
      </c>
    </row>
    <row r="2984" spans="1:22" x14ac:dyDescent="0.35">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11.264000000000001</v>
      </c>
      <c r="T2984">
        <v>4</v>
      </c>
      <c r="U2984">
        <v>0.2</v>
      </c>
      <c r="V2984">
        <v>3.8015999999999992</v>
      </c>
    </row>
    <row r="2985" spans="1:22" x14ac:dyDescent="0.35">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53.424000000000007</v>
      </c>
      <c r="T2985">
        <v>3</v>
      </c>
      <c r="U2985">
        <v>0.2</v>
      </c>
      <c r="V2985">
        <v>4.6746000000000016</v>
      </c>
    </row>
    <row r="2986" spans="1:22" x14ac:dyDescent="0.35">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-170.80380000000002</v>
      </c>
    </row>
    <row r="2987" spans="1:22" x14ac:dyDescent="0.35">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6.240000000000002</v>
      </c>
    </row>
    <row r="2988" spans="1:22" x14ac:dyDescent="0.35">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5">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1267.6499999999999</v>
      </c>
      <c r="T2989">
        <v>9</v>
      </c>
      <c r="U2989">
        <v>0</v>
      </c>
      <c r="V2989">
        <v>152.11799999999999</v>
      </c>
    </row>
    <row r="2990" spans="1:22" x14ac:dyDescent="0.35">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0.77939999999999898</v>
      </c>
    </row>
    <row r="2991" spans="1:22" x14ac:dyDescent="0.35">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6.4959999999999996</v>
      </c>
    </row>
    <row r="2992" spans="1:22" x14ac:dyDescent="0.35">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8.9829999999999899</v>
      </c>
    </row>
    <row r="2993" spans="1:22" x14ac:dyDescent="0.35">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31.248000000000005</v>
      </c>
      <c r="T2993">
        <v>7</v>
      </c>
      <c r="U2993">
        <v>0.2</v>
      </c>
      <c r="V2993">
        <v>10.936799999999998</v>
      </c>
    </row>
    <row r="2994" spans="1:22" x14ac:dyDescent="0.35">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5">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421.08239999999995</v>
      </c>
    </row>
    <row r="2996" spans="1:22" x14ac:dyDescent="0.35">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55.360000000000007</v>
      </c>
      <c r="T2996">
        <v>4</v>
      </c>
      <c r="U2996">
        <v>0.2</v>
      </c>
      <c r="V2996">
        <v>18.683999999999997</v>
      </c>
    </row>
    <row r="2997" spans="1:22" x14ac:dyDescent="0.35">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5">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5">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3.9840000000000004</v>
      </c>
      <c r="T2999">
        <v>1</v>
      </c>
      <c r="U2999">
        <v>0.2</v>
      </c>
      <c r="V2999">
        <v>0.64739999999999964</v>
      </c>
    </row>
    <row r="3000" spans="1:22" x14ac:dyDescent="0.35">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28.790400000000009</v>
      </c>
    </row>
    <row r="3001" spans="1:22" x14ac:dyDescent="0.35">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206.99100000000004</v>
      </c>
      <c r="T3001">
        <v>3</v>
      </c>
      <c r="U3001">
        <v>0.7</v>
      </c>
      <c r="V3001">
        <v>-172.49250000000001</v>
      </c>
    </row>
    <row r="3002" spans="1:22" x14ac:dyDescent="0.35">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44.416000000000004</v>
      </c>
      <c r="T3002">
        <v>2</v>
      </c>
      <c r="U3002">
        <v>0.2</v>
      </c>
      <c r="V3002">
        <v>3.8864000000000001</v>
      </c>
    </row>
    <row r="3003" spans="1:22" x14ac:dyDescent="0.35">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9.006000000000002</v>
      </c>
      <c r="T3003">
        <v>2</v>
      </c>
      <c r="U3003">
        <v>0.7</v>
      </c>
      <c r="V3003">
        <v>-7.2048000000000023</v>
      </c>
    </row>
    <row r="3004" spans="1:22" x14ac:dyDescent="0.35">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5">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10.429999999999998</v>
      </c>
    </row>
    <row r="3006" spans="1:22" x14ac:dyDescent="0.35">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62.243999999999971</v>
      </c>
    </row>
    <row r="3007" spans="1:22" x14ac:dyDescent="0.35">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91.679999999999993</v>
      </c>
      <c r="T3007">
        <v>3</v>
      </c>
      <c r="U3007">
        <v>0</v>
      </c>
      <c r="V3007">
        <v>45.839999999999996</v>
      </c>
    </row>
    <row r="3008" spans="1:22" x14ac:dyDescent="0.35">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253.37199999999996</v>
      </c>
    </row>
    <row r="3009" spans="1:22" x14ac:dyDescent="0.35">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11.138399999999999</v>
      </c>
    </row>
    <row r="3010" spans="1:22" x14ac:dyDescent="0.35">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5">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243.88000000000002</v>
      </c>
      <c r="T3011">
        <v>5</v>
      </c>
      <c r="U3011">
        <v>0.2</v>
      </c>
      <c r="V3011">
        <v>27.43649999999996</v>
      </c>
    </row>
    <row r="3012" spans="1:22" x14ac:dyDescent="0.35">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12.030000000000001</v>
      </c>
      <c r="T3012">
        <v>5</v>
      </c>
      <c r="U3012">
        <v>0.7</v>
      </c>
      <c r="V3012">
        <v>-9.222999999999999</v>
      </c>
    </row>
    <row r="3013" spans="1:22" x14ac:dyDescent="0.35">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2549.9850000000006</v>
      </c>
      <c r="T3013">
        <v>5</v>
      </c>
      <c r="U3013">
        <v>0.7</v>
      </c>
      <c r="V3013">
        <v>-3399.9800000000009</v>
      </c>
    </row>
    <row r="3014" spans="1:22" x14ac:dyDescent="0.35">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21.594000000000005</v>
      </c>
      <c r="T3014">
        <v>2</v>
      </c>
      <c r="U3014">
        <v>0.7</v>
      </c>
      <c r="V3014">
        <v>-15.835599999999999</v>
      </c>
    </row>
    <row r="3015" spans="1:22" x14ac:dyDescent="0.35">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8.9640000000000022</v>
      </c>
      <c r="T3015">
        <v>6</v>
      </c>
      <c r="U3015">
        <v>0.7</v>
      </c>
      <c r="V3015">
        <v>-6.573599999999999</v>
      </c>
    </row>
    <row r="3016" spans="1:22" x14ac:dyDescent="0.35">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20.736000000000004</v>
      </c>
      <c r="T3016">
        <v>4</v>
      </c>
      <c r="U3016">
        <v>0.2</v>
      </c>
      <c r="V3016">
        <v>7.2576000000000001</v>
      </c>
    </row>
    <row r="3017" spans="1:22" x14ac:dyDescent="0.35">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-103.26600000000002</v>
      </c>
    </row>
    <row r="3018" spans="1:22" x14ac:dyDescent="0.35">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-172.73280000000005</v>
      </c>
    </row>
    <row r="3019" spans="1:22" x14ac:dyDescent="0.35">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-10.173599999999997</v>
      </c>
    </row>
    <row r="3020" spans="1:22" x14ac:dyDescent="0.35">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-33.319999999999965</v>
      </c>
    </row>
    <row r="3021" spans="1:22" x14ac:dyDescent="0.35">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0.20159999999999978</v>
      </c>
    </row>
    <row r="3022" spans="1:22" x14ac:dyDescent="0.35">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41.822999999999993</v>
      </c>
    </row>
    <row r="3023" spans="1:22" x14ac:dyDescent="0.35">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22.007699999999996</v>
      </c>
    </row>
    <row r="3024" spans="1:22" x14ac:dyDescent="0.35">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5">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327.73279999999994</v>
      </c>
      <c r="T3025">
        <v>2</v>
      </c>
      <c r="U3025">
        <v>0.32</v>
      </c>
      <c r="V3025">
        <v>-14.458800000000025</v>
      </c>
    </row>
    <row r="3026" spans="1:22" x14ac:dyDescent="0.35">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52.272000000000006</v>
      </c>
      <c r="T3026">
        <v>11</v>
      </c>
      <c r="U3026">
        <v>0.2</v>
      </c>
      <c r="V3026">
        <v>17.641799999999996</v>
      </c>
    </row>
    <row r="3027" spans="1:22" x14ac:dyDescent="0.35">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5">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254.35200000000003</v>
      </c>
      <c r="T3028">
        <v>3</v>
      </c>
      <c r="U3028">
        <v>0.2</v>
      </c>
      <c r="V3028">
        <v>0</v>
      </c>
    </row>
    <row r="3029" spans="1:22" x14ac:dyDescent="0.35">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2.6935999999999991</v>
      </c>
    </row>
    <row r="3030" spans="1:22" x14ac:dyDescent="0.35">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504.90000000000003</v>
      </c>
      <c r="T3030">
        <v>5</v>
      </c>
      <c r="U3030">
        <v>0</v>
      </c>
      <c r="V3030">
        <v>80.78400000000002</v>
      </c>
    </row>
    <row r="3031" spans="1:22" x14ac:dyDescent="0.35">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25.198000000000008</v>
      </c>
    </row>
    <row r="3032" spans="1:22" x14ac:dyDescent="0.35">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31.091200000000015</v>
      </c>
    </row>
    <row r="3033" spans="1:22" x14ac:dyDescent="0.35">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7.5370999999999988</v>
      </c>
    </row>
    <row r="3034" spans="1:22" x14ac:dyDescent="0.35">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-12.196000000000005</v>
      </c>
    </row>
    <row r="3035" spans="1:22" x14ac:dyDescent="0.35">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20.736000000000004</v>
      </c>
      <c r="T3035">
        <v>4</v>
      </c>
      <c r="U3035">
        <v>0.2</v>
      </c>
      <c r="V3035">
        <v>7.2576000000000001</v>
      </c>
    </row>
    <row r="3036" spans="1:22" x14ac:dyDescent="0.35">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53.699999999999996</v>
      </c>
      <c r="T3036">
        <v>6</v>
      </c>
      <c r="U3036">
        <v>0</v>
      </c>
      <c r="V3036">
        <v>10.202999999999994</v>
      </c>
    </row>
    <row r="3037" spans="1:22" x14ac:dyDescent="0.35">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16.679599999999997</v>
      </c>
    </row>
    <row r="3038" spans="1:22" x14ac:dyDescent="0.35">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15.764000000000003</v>
      </c>
    </row>
    <row r="3039" spans="1:22" x14ac:dyDescent="0.35">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32.400000000000006</v>
      </c>
      <c r="T3039">
        <v>5</v>
      </c>
      <c r="U3039">
        <v>0</v>
      </c>
      <c r="V3039">
        <v>15.552000000000001</v>
      </c>
    </row>
    <row r="3040" spans="1:22" x14ac:dyDescent="0.35">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10.789200000000001</v>
      </c>
    </row>
    <row r="3041" spans="1:22" x14ac:dyDescent="0.35">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-6.423300000000026</v>
      </c>
    </row>
    <row r="3042" spans="1:22" x14ac:dyDescent="0.35">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3.3439999999999994</v>
      </c>
    </row>
    <row r="3043" spans="1:22" x14ac:dyDescent="0.35">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6.2208000000000006</v>
      </c>
    </row>
    <row r="3044" spans="1:22" x14ac:dyDescent="0.35">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5">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2054.2720000000004</v>
      </c>
      <c r="T3045">
        <v>8</v>
      </c>
      <c r="U3045">
        <v>0.2</v>
      </c>
      <c r="V3045">
        <v>256.78399999999976</v>
      </c>
    </row>
    <row r="3046" spans="1:22" x14ac:dyDescent="0.35">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5">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13.899999999999999</v>
      </c>
      <c r="T3047">
        <v>5</v>
      </c>
      <c r="U3047">
        <v>0</v>
      </c>
      <c r="V3047">
        <v>3.6139999999999994</v>
      </c>
    </row>
    <row r="3048" spans="1:22" x14ac:dyDescent="0.35">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12.134799999999998</v>
      </c>
    </row>
    <row r="3049" spans="1:22" x14ac:dyDescent="0.35">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5">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70.005999999999972</v>
      </c>
    </row>
    <row r="3051" spans="1:22" x14ac:dyDescent="0.35">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5">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2.9371999999999971</v>
      </c>
    </row>
    <row r="3053" spans="1:22" x14ac:dyDescent="0.35">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66.073599999999971</v>
      </c>
    </row>
    <row r="3054" spans="1:22" x14ac:dyDescent="0.35">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18.211199999999998</v>
      </c>
    </row>
    <row r="3055" spans="1:22" x14ac:dyDescent="0.35">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5">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5">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2799.9600000000005</v>
      </c>
      <c r="T3057">
        <v>5</v>
      </c>
      <c r="U3057">
        <v>0.2</v>
      </c>
      <c r="V3057">
        <v>874.98749999999984</v>
      </c>
    </row>
    <row r="3058" spans="1:22" x14ac:dyDescent="0.35">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4.3008000000000006</v>
      </c>
    </row>
    <row r="3059" spans="1:22" x14ac:dyDescent="0.35">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15.120000000000001</v>
      </c>
    </row>
    <row r="3060" spans="1:22" x14ac:dyDescent="0.35">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5">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24.368000000000002</v>
      </c>
      <c r="T3061">
        <v>2</v>
      </c>
      <c r="U3061">
        <v>0.2</v>
      </c>
      <c r="V3061">
        <v>-3.3506000000000018</v>
      </c>
    </row>
    <row r="3062" spans="1:22" x14ac:dyDescent="0.35">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119.97600000000001</v>
      </c>
      <c r="T3062">
        <v>3</v>
      </c>
      <c r="U3062">
        <v>0.2</v>
      </c>
      <c r="V3062">
        <v>22.495499999999989</v>
      </c>
    </row>
    <row r="3063" spans="1:22" x14ac:dyDescent="0.35">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26.880000000000003</v>
      </c>
      <c r="T3063">
        <v>8</v>
      </c>
      <c r="U3063">
        <v>0.2</v>
      </c>
      <c r="V3063">
        <v>9.743999999999998</v>
      </c>
    </row>
    <row r="3064" spans="1:22" x14ac:dyDescent="0.35">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23.511599999999998</v>
      </c>
    </row>
    <row r="3065" spans="1:22" x14ac:dyDescent="0.35">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7.3479000000000028</v>
      </c>
    </row>
    <row r="3066" spans="1:22" x14ac:dyDescent="0.35">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25.424000000000007</v>
      </c>
    </row>
    <row r="3067" spans="1:22" x14ac:dyDescent="0.35">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5">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214.95000000000002</v>
      </c>
      <c r="T3068">
        <v>5</v>
      </c>
      <c r="U3068">
        <v>0</v>
      </c>
      <c r="V3068">
        <v>88.129500000000007</v>
      </c>
    </row>
    <row r="3069" spans="1:22" x14ac:dyDescent="0.35">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21.772800000000004</v>
      </c>
    </row>
    <row r="3070" spans="1:22" x14ac:dyDescent="0.35">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138.35519999999997</v>
      </c>
    </row>
    <row r="3071" spans="1:22" x14ac:dyDescent="0.35">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82.991999999999877</v>
      </c>
    </row>
    <row r="3072" spans="1:22" x14ac:dyDescent="0.35">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792.26910000000021</v>
      </c>
    </row>
    <row r="3073" spans="1:22" x14ac:dyDescent="0.35">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14.929199999999994</v>
      </c>
    </row>
    <row r="3074" spans="1:22" x14ac:dyDescent="0.35">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26.564999999999998</v>
      </c>
    </row>
    <row r="3075" spans="1:22" x14ac:dyDescent="0.35">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28.614999999999995</v>
      </c>
    </row>
    <row r="3076" spans="1:22" x14ac:dyDescent="0.35">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18.454800000000002</v>
      </c>
    </row>
    <row r="3077" spans="1:22" x14ac:dyDescent="0.35">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342.86400000000003</v>
      </c>
      <c r="T3077">
        <v>3</v>
      </c>
      <c r="U3077">
        <v>0.2</v>
      </c>
      <c r="V3077">
        <v>38.572199999999953</v>
      </c>
    </row>
    <row r="3078" spans="1:22" x14ac:dyDescent="0.35">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-14.228999999999997</v>
      </c>
    </row>
    <row r="3079" spans="1:22" x14ac:dyDescent="0.35">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-140.19599999999997</v>
      </c>
    </row>
    <row r="3080" spans="1:22" x14ac:dyDescent="0.35">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10.507199999999997</v>
      </c>
    </row>
    <row r="3081" spans="1:22" x14ac:dyDescent="0.35">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6.2208000000000006</v>
      </c>
    </row>
    <row r="3082" spans="1:22" x14ac:dyDescent="0.35">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5">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5">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5">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3.9280000000000004</v>
      </c>
      <c r="T3085">
        <v>1</v>
      </c>
      <c r="U3085">
        <v>0.2</v>
      </c>
      <c r="V3085">
        <v>1.3256999999999999</v>
      </c>
    </row>
    <row r="3086" spans="1:22" x14ac:dyDescent="0.35">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252.78399999999996</v>
      </c>
      <c r="T3086">
        <v>4</v>
      </c>
      <c r="U3086">
        <v>0.8</v>
      </c>
      <c r="V3086">
        <v>-417.09360000000004</v>
      </c>
    </row>
    <row r="3087" spans="1:22" x14ac:dyDescent="0.35">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15.997999999999987</v>
      </c>
    </row>
    <row r="3088" spans="1:22" x14ac:dyDescent="0.35">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3.9840000000000004</v>
      </c>
      <c r="T3088">
        <v>2</v>
      </c>
      <c r="U3088">
        <v>0.6</v>
      </c>
      <c r="V3088">
        <v>-2.6892000000000005</v>
      </c>
    </row>
    <row r="3089" spans="1:22" x14ac:dyDescent="0.35">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12.991999999999996</v>
      </c>
      <c r="T3089">
        <v>2</v>
      </c>
      <c r="U3089">
        <v>0.8</v>
      </c>
      <c r="V3089">
        <v>-32.480000000000004</v>
      </c>
    </row>
    <row r="3090" spans="1:22" x14ac:dyDescent="0.35">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25.620000000000005</v>
      </c>
    </row>
    <row r="3091" spans="1:22" x14ac:dyDescent="0.35">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5">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447.85999999999996</v>
      </c>
      <c r="T3092">
        <v>7</v>
      </c>
      <c r="U3092">
        <v>0</v>
      </c>
      <c r="V3092">
        <v>219.45140000000001</v>
      </c>
    </row>
    <row r="3093" spans="1:22" x14ac:dyDescent="0.35">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5">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5">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31.680000000000003</v>
      </c>
      <c r="T3095">
        <v>4</v>
      </c>
      <c r="U3095">
        <v>0.2</v>
      </c>
      <c r="V3095">
        <v>2.7719999999999994</v>
      </c>
    </row>
    <row r="3096" spans="1:22" x14ac:dyDescent="0.35">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10.368000000000002</v>
      </c>
      <c r="T3096">
        <v>2</v>
      </c>
      <c r="U3096">
        <v>0.2</v>
      </c>
      <c r="V3096">
        <v>3.6288</v>
      </c>
    </row>
    <row r="3097" spans="1:22" x14ac:dyDescent="0.35">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2.2559999999999993</v>
      </c>
    </row>
    <row r="3098" spans="1:22" x14ac:dyDescent="0.35">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5.7679999999999989</v>
      </c>
      <c r="T3098">
        <v>2</v>
      </c>
      <c r="U3098">
        <v>0.8</v>
      </c>
      <c r="V3098">
        <v>-13.554800000000004</v>
      </c>
    </row>
    <row r="3099" spans="1:22" x14ac:dyDescent="0.35">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5">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220.26559999999998</v>
      </c>
      <c r="T3100">
        <v>4</v>
      </c>
      <c r="U3100">
        <v>0.32</v>
      </c>
      <c r="V3100">
        <v>-42.1096</v>
      </c>
    </row>
    <row r="3101" spans="1:22" x14ac:dyDescent="0.35">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10.776000000000002</v>
      </c>
      <c r="T3101">
        <v>3</v>
      </c>
      <c r="U3101">
        <v>0.2</v>
      </c>
      <c r="V3101">
        <v>3.5021999999999989</v>
      </c>
    </row>
    <row r="3102" spans="1:22" x14ac:dyDescent="0.35">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242.35200000000003</v>
      </c>
      <c r="T3102">
        <v>3</v>
      </c>
      <c r="U3102">
        <v>0.2</v>
      </c>
      <c r="V3102">
        <v>9.0881999999999721</v>
      </c>
    </row>
    <row r="3103" spans="1:22" x14ac:dyDescent="0.35">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34.757999999999953</v>
      </c>
    </row>
    <row r="3104" spans="1:22" x14ac:dyDescent="0.35">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5">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-9.5018000000000029</v>
      </c>
    </row>
    <row r="3106" spans="1:22" x14ac:dyDescent="0.35">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11.555999999999997</v>
      </c>
    </row>
    <row r="3107" spans="1:22" x14ac:dyDescent="0.35">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15.712000000000002</v>
      </c>
      <c r="T3107">
        <v>4</v>
      </c>
      <c r="U3107">
        <v>0.2</v>
      </c>
      <c r="V3107">
        <v>5.6955999999999989</v>
      </c>
    </row>
    <row r="3108" spans="1:22" x14ac:dyDescent="0.35">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26.115600000000015</v>
      </c>
    </row>
    <row r="3109" spans="1:22" x14ac:dyDescent="0.35">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10.087799999999998</v>
      </c>
    </row>
    <row r="3110" spans="1:22" x14ac:dyDescent="0.35">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4.8588000000000164</v>
      </c>
    </row>
    <row r="3111" spans="1:22" x14ac:dyDescent="0.35">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5">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25.401600000000002</v>
      </c>
    </row>
    <row r="3113" spans="1:22" x14ac:dyDescent="0.35">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47.730599999999981</v>
      </c>
    </row>
    <row r="3114" spans="1:22" x14ac:dyDescent="0.35">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837.59999999999991</v>
      </c>
      <c r="T3114">
        <v>3</v>
      </c>
      <c r="U3114">
        <v>0.2</v>
      </c>
      <c r="V3114">
        <v>62.82000000000005</v>
      </c>
    </row>
    <row r="3115" spans="1:22" x14ac:dyDescent="0.35">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5">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5">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532.70400000000006</v>
      </c>
      <c r="T3117">
        <v>6</v>
      </c>
      <c r="U3117">
        <v>0.2</v>
      </c>
      <c r="V3117">
        <v>-39.952800000000025</v>
      </c>
    </row>
    <row r="3118" spans="1:22" x14ac:dyDescent="0.35">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43.099999999999994</v>
      </c>
      <c r="T3118">
        <v>5</v>
      </c>
      <c r="U3118">
        <v>0</v>
      </c>
      <c r="V3118">
        <v>11.206</v>
      </c>
    </row>
    <row r="3119" spans="1:22" x14ac:dyDescent="0.35">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0.15879999999999939</v>
      </c>
    </row>
    <row r="3120" spans="1:22" x14ac:dyDescent="0.35">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-182.63700000000017</v>
      </c>
    </row>
    <row r="3121" spans="1:22" x14ac:dyDescent="0.35">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249.58400000000003</v>
      </c>
      <c r="T3121">
        <v>2</v>
      </c>
      <c r="U3121">
        <v>0.2</v>
      </c>
      <c r="V3121">
        <v>31.197999999999986</v>
      </c>
    </row>
    <row r="3122" spans="1:22" x14ac:dyDescent="0.35">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7.3007999999999988</v>
      </c>
    </row>
    <row r="3123" spans="1:22" x14ac:dyDescent="0.35">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7.5959999999999894</v>
      </c>
    </row>
    <row r="3124" spans="1:22" x14ac:dyDescent="0.35">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78.600000000000009</v>
      </c>
      <c r="T3124">
        <v>5</v>
      </c>
      <c r="U3124">
        <v>0.7</v>
      </c>
      <c r="V3124">
        <v>-62.88000000000001</v>
      </c>
    </row>
    <row r="3125" spans="1:22" x14ac:dyDescent="0.35">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3.7680000000000007</v>
      </c>
      <c r="T3125">
        <v>2</v>
      </c>
      <c r="U3125">
        <v>0.7</v>
      </c>
      <c r="V3125">
        <v>-3.1400000000000006</v>
      </c>
    </row>
    <row r="3126" spans="1:22" x14ac:dyDescent="0.35">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51.831200000000024</v>
      </c>
    </row>
    <row r="3127" spans="1:22" x14ac:dyDescent="0.35">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21.142799999999966</v>
      </c>
    </row>
    <row r="3128" spans="1:22" x14ac:dyDescent="0.35">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258.52799999999996</v>
      </c>
      <c r="T3128">
        <v>2</v>
      </c>
      <c r="U3128">
        <v>0.4</v>
      </c>
      <c r="V3128">
        <v>-47.396800000000013</v>
      </c>
    </row>
    <row r="3129" spans="1:22" x14ac:dyDescent="0.35">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23.086399999999998</v>
      </c>
    </row>
    <row r="3130" spans="1:22" x14ac:dyDescent="0.35">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14.671799999999998</v>
      </c>
    </row>
    <row r="3131" spans="1:22" x14ac:dyDescent="0.35">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241.56799999999998</v>
      </c>
      <c r="T3131">
        <v>2</v>
      </c>
      <c r="U3131">
        <v>0.2</v>
      </c>
      <c r="V3131">
        <v>18.11760000000001</v>
      </c>
    </row>
    <row r="3132" spans="1:22" x14ac:dyDescent="0.35">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39.499999999999957</v>
      </c>
    </row>
    <row r="3133" spans="1:22" x14ac:dyDescent="0.35">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627.16800000000012</v>
      </c>
      <c r="T3133">
        <v>4</v>
      </c>
      <c r="U3133">
        <v>0.2</v>
      </c>
      <c r="V3133">
        <v>70.55639999999994</v>
      </c>
    </row>
    <row r="3134" spans="1:22" x14ac:dyDescent="0.35">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5">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4.4352000000000009</v>
      </c>
    </row>
    <row r="3136" spans="1:22" x14ac:dyDescent="0.35">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30.559999999999992</v>
      </c>
      <c r="T3136">
        <v>5</v>
      </c>
      <c r="U3136">
        <v>0.8</v>
      </c>
      <c r="V3136">
        <v>-45.840000000000018</v>
      </c>
    </row>
    <row r="3137" spans="1:22" x14ac:dyDescent="0.35">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-15.590400000000002</v>
      </c>
    </row>
    <row r="3138" spans="1:22" x14ac:dyDescent="0.35">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8.4989999999999917</v>
      </c>
    </row>
    <row r="3139" spans="1:22" x14ac:dyDescent="0.35">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5">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-0.55980000000000452</v>
      </c>
    </row>
    <row r="3141" spans="1:22" x14ac:dyDescent="0.35">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-17.707200000000007</v>
      </c>
    </row>
    <row r="3142" spans="1:22" x14ac:dyDescent="0.35">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90.829200000000014</v>
      </c>
    </row>
    <row r="3143" spans="1:22" x14ac:dyDescent="0.35">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210.39199999999997</v>
      </c>
      <c r="T3143">
        <v>2</v>
      </c>
      <c r="U3143">
        <v>0.8</v>
      </c>
      <c r="V3143">
        <v>-336.62720000000013</v>
      </c>
    </row>
    <row r="3144" spans="1:22" x14ac:dyDescent="0.35">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119.96000000000001</v>
      </c>
      <c r="T3144">
        <v>5</v>
      </c>
      <c r="U3144">
        <v>0.2</v>
      </c>
      <c r="V3144">
        <v>35.988000000000007</v>
      </c>
    </row>
    <row r="3145" spans="1:22" x14ac:dyDescent="0.35">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0.92819999999999991</v>
      </c>
    </row>
    <row r="3146" spans="1:22" x14ac:dyDescent="0.35">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-24.842999999999961</v>
      </c>
    </row>
    <row r="3147" spans="1:22" x14ac:dyDescent="0.35">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963.13600000000008</v>
      </c>
      <c r="T3147">
        <v>4</v>
      </c>
      <c r="U3147">
        <v>0.2</v>
      </c>
      <c r="V3147">
        <v>108.35279999999986</v>
      </c>
    </row>
    <row r="3148" spans="1:22" x14ac:dyDescent="0.35">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88.77600000000001</v>
      </c>
      <c r="T3148">
        <v>3</v>
      </c>
      <c r="U3148">
        <v>0.2</v>
      </c>
      <c r="V3148">
        <v>7.7679000000000009</v>
      </c>
    </row>
    <row r="3149" spans="1:22" x14ac:dyDescent="0.35">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32.400000000000006</v>
      </c>
      <c r="T3149">
        <v>5</v>
      </c>
      <c r="U3149">
        <v>0</v>
      </c>
      <c r="V3149">
        <v>10.367999999999999</v>
      </c>
    </row>
    <row r="3150" spans="1:22" x14ac:dyDescent="0.35">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32.400000000000006</v>
      </c>
      <c r="T3150">
        <v>5</v>
      </c>
      <c r="U3150">
        <v>0</v>
      </c>
      <c r="V3150">
        <v>15.552000000000001</v>
      </c>
    </row>
    <row r="3151" spans="1:22" x14ac:dyDescent="0.35">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31.049999999999997</v>
      </c>
      <c r="T3151">
        <v>3</v>
      </c>
      <c r="U3151">
        <v>0</v>
      </c>
      <c r="V3151">
        <v>14.904</v>
      </c>
    </row>
    <row r="3152" spans="1:22" x14ac:dyDescent="0.35">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2025.3600000000001</v>
      </c>
      <c r="T3152">
        <v>6</v>
      </c>
      <c r="U3152">
        <v>0.2</v>
      </c>
      <c r="V3152">
        <v>607.60800000000006</v>
      </c>
    </row>
    <row r="3153" spans="1:22" x14ac:dyDescent="0.35">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1799.9940000000001</v>
      </c>
      <c r="T3153">
        <v>2</v>
      </c>
      <c r="U3153">
        <v>0.7</v>
      </c>
      <c r="V3153">
        <v>-2639.9912000000004</v>
      </c>
    </row>
    <row r="3154" spans="1:22" x14ac:dyDescent="0.35">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101.98799999999999</v>
      </c>
      <c r="T3154">
        <v>2</v>
      </c>
      <c r="U3154">
        <v>0.4</v>
      </c>
      <c r="V3154">
        <v>-16.998000000000019</v>
      </c>
    </row>
    <row r="3155" spans="1:22" x14ac:dyDescent="0.35">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69.001800000000017</v>
      </c>
    </row>
    <row r="3156" spans="1:22" x14ac:dyDescent="0.35">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5">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33.721199999999996</v>
      </c>
    </row>
    <row r="3158" spans="1:22" x14ac:dyDescent="0.35">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-75.830400000000054</v>
      </c>
    </row>
    <row r="3159" spans="1:22" x14ac:dyDescent="0.35">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5">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5.9184999999999981</v>
      </c>
    </row>
    <row r="3161" spans="1:22" x14ac:dyDescent="0.35">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119.97600000000001</v>
      </c>
      <c r="T3161">
        <v>3</v>
      </c>
      <c r="U3161">
        <v>0.2</v>
      </c>
      <c r="V3161">
        <v>-17.996400000000019</v>
      </c>
    </row>
    <row r="3162" spans="1:22" x14ac:dyDescent="0.35">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5.1799999999999988</v>
      </c>
      <c r="T3162">
        <v>5</v>
      </c>
      <c r="U3162">
        <v>0.8</v>
      </c>
      <c r="V3162">
        <v>-8.0289999999999999</v>
      </c>
    </row>
    <row r="3163" spans="1:22" x14ac:dyDescent="0.35">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5">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36.824499999999993</v>
      </c>
    </row>
    <row r="3165" spans="1:22" x14ac:dyDescent="0.35">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59.519999999999996</v>
      </c>
      <c r="T3165">
        <v>3</v>
      </c>
      <c r="U3165">
        <v>0</v>
      </c>
      <c r="V3165">
        <v>15.475200000000001</v>
      </c>
    </row>
    <row r="3166" spans="1:22" x14ac:dyDescent="0.35">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17.333999999999996</v>
      </c>
    </row>
    <row r="3167" spans="1:22" x14ac:dyDescent="0.35">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239.98400000000004</v>
      </c>
      <c r="T3167">
        <v>2</v>
      </c>
      <c r="U3167">
        <v>0.2</v>
      </c>
      <c r="V3167">
        <v>23.998400000000004</v>
      </c>
    </row>
    <row r="3168" spans="1:22" x14ac:dyDescent="0.35">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5">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5">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-24.39200000000001</v>
      </c>
    </row>
    <row r="3171" spans="1:22" x14ac:dyDescent="0.35">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62.192000000000007</v>
      </c>
      <c r="T3171">
        <v>13</v>
      </c>
      <c r="U3171">
        <v>0.2</v>
      </c>
      <c r="V3171">
        <v>19.434999999999995</v>
      </c>
    </row>
    <row r="3172" spans="1:22" x14ac:dyDescent="0.35">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11.223600000000001</v>
      </c>
    </row>
    <row r="3173" spans="1:22" x14ac:dyDescent="0.35">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3.1679999999999993</v>
      </c>
      <c r="T3173">
        <v>2</v>
      </c>
      <c r="U3173">
        <v>0.8</v>
      </c>
      <c r="V3173">
        <v>-4.7520000000000007</v>
      </c>
    </row>
    <row r="3174" spans="1:22" x14ac:dyDescent="0.35">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5">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13.392000000000001</v>
      </c>
      <c r="T3175">
        <v>3</v>
      </c>
      <c r="U3175">
        <v>0.2</v>
      </c>
      <c r="V3175">
        <v>1.5065999999999975</v>
      </c>
    </row>
    <row r="3176" spans="1:22" x14ac:dyDescent="0.35">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5">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180.58800000000005</v>
      </c>
      <c r="T3177">
        <v>2</v>
      </c>
      <c r="U3177">
        <v>0.7</v>
      </c>
      <c r="V3177">
        <v>-240.78400000000005</v>
      </c>
    </row>
    <row r="3178" spans="1:22" x14ac:dyDescent="0.35">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0.59979999999999656</v>
      </c>
    </row>
    <row r="3179" spans="1:22" x14ac:dyDescent="0.35">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9.0048000000000012</v>
      </c>
    </row>
    <row r="3180" spans="1:22" x14ac:dyDescent="0.35">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6.0725999999999987</v>
      </c>
    </row>
    <row r="3181" spans="1:22" x14ac:dyDescent="0.35">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18.190799999999996</v>
      </c>
    </row>
    <row r="3182" spans="1:22" x14ac:dyDescent="0.35">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254.89999999999998</v>
      </c>
      <c r="T3182">
        <v>5</v>
      </c>
      <c r="U3182">
        <v>0</v>
      </c>
      <c r="V3182">
        <v>68.823000000000008</v>
      </c>
    </row>
    <row r="3183" spans="1:22" x14ac:dyDescent="0.35">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5">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826.62000000000012</v>
      </c>
      <c r="T3184">
        <v>3</v>
      </c>
      <c r="U3184">
        <v>0</v>
      </c>
      <c r="V3184">
        <v>355.4466000000001</v>
      </c>
    </row>
    <row r="3185" spans="1:22" x14ac:dyDescent="0.35">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473.61059999999975</v>
      </c>
    </row>
    <row r="3186" spans="1:22" x14ac:dyDescent="0.35">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157.87019999999993</v>
      </c>
    </row>
    <row r="3187" spans="1:22" x14ac:dyDescent="0.35">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26.045999999999992</v>
      </c>
      <c r="T3187">
        <v>3</v>
      </c>
      <c r="U3187">
        <v>0.8</v>
      </c>
      <c r="V3187">
        <v>-44.278199999999998</v>
      </c>
    </row>
    <row r="3188" spans="1:22" x14ac:dyDescent="0.35">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26.952599999999997</v>
      </c>
    </row>
    <row r="3189" spans="1:22" x14ac:dyDescent="0.35">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5">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1.7999999999999998</v>
      </c>
    </row>
    <row r="3191" spans="1:22" x14ac:dyDescent="0.35">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5">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5">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17.157400000000003</v>
      </c>
    </row>
    <row r="3194" spans="1:22" x14ac:dyDescent="0.35">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6.3699999999999983</v>
      </c>
      <c r="T3194">
        <v>7</v>
      </c>
      <c r="U3194">
        <v>0.8</v>
      </c>
      <c r="V3194">
        <v>-9.5550000000000015</v>
      </c>
    </row>
    <row r="3195" spans="1:22" x14ac:dyDescent="0.35">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3.6479999999999992</v>
      </c>
      <c r="T3195">
        <v>3</v>
      </c>
      <c r="U3195">
        <v>0.8</v>
      </c>
      <c r="V3195">
        <v>-6.0192000000000032</v>
      </c>
    </row>
    <row r="3196" spans="1:22" x14ac:dyDescent="0.35">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31.104000000000006</v>
      </c>
      <c r="T3196">
        <v>6</v>
      </c>
      <c r="U3196">
        <v>0.2</v>
      </c>
      <c r="V3196">
        <v>10.8864</v>
      </c>
    </row>
    <row r="3197" spans="1:22" x14ac:dyDescent="0.35">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0.23339999999999961</v>
      </c>
    </row>
    <row r="3198" spans="1:22" x14ac:dyDescent="0.35">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14.085899999999999</v>
      </c>
    </row>
    <row r="3199" spans="1:22" x14ac:dyDescent="0.35">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3.366000000000001</v>
      </c>
      <c r="T3199">
        <v>3</v>
      </c>
      <c r="U3199">
        <v>0.7</v>
      </c>
      <c r="V3199">
        <v>-2.2439999999999989</v>
      </c>
    </row>
    <row r="3200" spans="1:22" x14ac:dyDescent="0.35">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9.5968000000000053</v>
      </c>
    </row>
    <row r="3201" spans="1:22" x14ac:dyDescent="0.35">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2.3379999999999983</v>
      </c>
    </row>
    <row r="3202" spans="1:22" x14ac:dyDescent="0.35">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3.7308000000000021</v>
      </c>
    </row>
    <row r="3203" spans="1:22" x14ac:dyDescent="0.35">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15.936000000000002</v>
      </c>
      <c r="T3203">
        <v>4</v>
      </c>
      <c r="U3203">
        <v>0.2</v>
      </c>
      <c r="V3203">
        <v>5.7768000000000015</v>
      </c>
    </row>
    <row r="3204" spans="1:22" x14ac:dyDescent="0.35">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60.153600000000012</v>
      </c>
    </row>
    <row r="3205" spans="1:22" x14ac:dyDescent="0.35">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5">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11.166400000000003</v>
      </c>
    </row>
    <row r="3207" spans="1:22" x14ac:dyDescent="0.35">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28.007999999999996</v>
      </c>
    </row>
    <row r="3208" spans="1:22" x14ac:dyDescent="0.35">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14.896000000000003</v>
      </c>
    </row>
    <row r="3209" spans="1:22" x14ac:dyDescent="0.35">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5">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118.98299999999999</v>
      </c>
    </row>
    <row r="3211" spans="1:22" x14ac:dyDescent="0.35">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377.92800000000005</v>
      </c>
      <c r="T3211">
        <v>9</v>
      </c>
      <c r="U3211">
        <v>0.2</v>
      </c>
      <c r="V3211">
        <v>141.72300000000001</v>
      </c>
    </row>
    <row r="3212" spans="1:22" x14ac:dyDescent="0.35">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13.392000000000001</v>
      </c>
      <c r="T3212">
        <v>3</v>
      </c>
      <c r="U3212">
        <v>0.2</v>
      </c>
      <c r="V3212">
        <v>5.0220000000000002</v>
      </c>
    </row>
    <row r="3213" spans="1:22" x14ac:dyDescent="0.35">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11.227999999999998</v>
      </c>
      <c r="T3213">
        <v>7</v>
      </c>
      <c r="U3213">
        <v>0.8</v>
      </c>
      <c r="V3213">
        <v>-18.52620000000001</v>
      </c>
    </row>
    <row r="3214" spans="1:22" x14ac:dyDescent="0.35">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5">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0.16919999999999991</v>
      </c>
    </row>
    <row r="3216" spans="1:22" x14ac:dyDescent="0.35">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34.848000000000006</v>
      </c>
      <c r="T3216">
        <v>2</v>
      </c>
      <c r="U3216">
        <v>0.2</v>
      </c>
      <c r="V3216">
        <v>6.5339999999999971</v>
      </c>
    </row>
    <row r="3217" spans="1:22" x14ac:dyDescent="0.35">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75.179999999999993</v>
      </c>
      <c r="T3217">
        <v>6</v>
      </c>
      <c r="U3217">
        <v>0</v>
      </c>
      <c r="V3217">
        <v>35.334599999999995</v>
      </c>
    </row>
    <row r="3218" spans="1:22" x14ac:dyDescent="0.35">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52.489499999999992</v>
      </c>
    </row>
    <row r="3219" spans="1:22" x14ac:dyDescent="0.35">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931.17600000000016</v>
      </c>
      <c r="T3219">
        <v>3</v>
      </c>
      <c r="U3219">
        <v>0.2</v>
      </c>
      <c r="V3219">
        <v>314.27190000000002</v>
      </c>
    </row>
    <row r="3220" spans="1:22" x14ac:dyDescent="0.35">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124.95519999999999</v>
      </c>
    </row>
    <row r="3221" spans="1:22" x14ac:dyDescent="0.35">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45.527999999999992</v>
      </c>
    </row>
    <row r="3222" spans="1:22" x14ac:dyDescent="0.35">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23.003999999999998</v>
      </c>
    </row>
    <row r="3223" spans="1:22" x14ac:dyDescent="0.35">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5">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3.4103999999999997</v>
      </c>
    </row>
    <row r="3225" spans="1:22" x14ac:dyDescent="0.35">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1.4599999999999997</v>
      </c>
    </row>
    <row r="3226" spans="1:22" x14ac:dyDescent="0.35">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318.40000000000003</v>
      </c>
      <c r="T3226">
        <v>2</v>
      </c>
      <c r="U3226">
        <v>0.2</v>
      </c>
      <c r="V3226">
        <v>107.46</v>
      </c>
    </row>
    <row r="3227" spans="1:22" x14ac:dyDescent="0.35">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4.628400000000001</v>
      </c>
    </row>
    <row r="3228" spans="1:22" x14ac:dyDescent="0.35">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-3.2639999999999993</v>
      </c>
    </row>
    <row r="3229" spans="1:22" x14ac:dyDescent="0.35">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20.157899999999991</v>
      </c>
    </row>
    <row r="3230" spans="1:22" x14ac:dyDescent="0.35">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-8.9500000000001023E-2</v>
      </c>
    </row>
    <row r="3231" spans="1:22" x14ac:dyDescent="0.35">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18.766999999999996</v>
      </c>
    </row>
    <row r="3232" spans="1:22" x14ac:dyDescent="0.35">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5">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26.045999999999992</v>
      </c>
      <c r="T3233">
        <v>3</v>
      </c>
      <c r="U3233">
        <v>0.8</v>
      </c>
      <c r="V3233">
        <v>-44.278199999999998</v>
      </c>
    </row>
    <row r="3234" spans="1:22" x14ac:dyDescent="0.35">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2.8959999999999995</v>
      </c>
      <c r="T3234">
        <v>1</v>
      </c>
      <c r="U3234">
        <v>0.8</v>
      </c>
      <c r="V3234">
        <v>-4.7784000000000013</v>
      </c>
    </row>
    <row r="3235" spans="1:22" x14ac:dyDescent="0.35">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32.544000000000004</v>
      </c>
      <c r="T3235">
        <v>2</v>
      </c>
      <c r="U3235">
        <v>0.2</v>
      </c>
      <c r="V3235">
        <v>-7.7292000000000041</v>
      </c>
    </row>
    <row r="3236" spans="1:22" x14ac:dyDescent="0.35">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3.9840000000000004</v>
      </c>
      <c r="T3236">
        <v>1</v>
      </c>
      <c r="U3236">
        <v>0.2</v>
      </c>
      <c r="V3236">
        <v>1.3944000000000001</v>
      </c>
    </row>
    <row r="3237" spans="1:22" x14ac:dyDescent="0.35">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181.79699999999997</v>
      </c>
      <c r="T3237">
        <v>1</v>
      </c>
      <c r="U3237">
        <v>0.3</v>
      </c>
      <c r="V3237">
        <v>-15.582599999999999</v>
      </c>
    </row>
    <row r="3238" spans="1:22" x14ac:dyDescent="0.35">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5">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15.951599999999997</v>
      </c>
    </row>
    <row r="3240" spans="1:22" x14ac:dyDescent="0.35">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-77.333000000000013</v>
      </c>
    </row>
    <row r="3241" spans="1:22" x14ac:dyDescent="0.35">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122.91999999999999</v>
      </c>
      <c r="T3241">
        <v>7</v>
      </c>
      <c r="U3241">
        <v>0.2</v>
      </c>
      <c r="V3241">
        <v>46.095000000000006</v>
      </c>
    </row>
    <row r="3242" spans="1:22" x14ac:dyDescent="0.35">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-2.8271999999999995</v>
      </c>
    </row>
    <row r="3243" spans="1:22" x14ac:dyDescent="0.35">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56.449999999999996</v>
      </c>
      <c r="T3243">
        <v>5</v>
      </c>
      <c r="U3243">
        <v>0</v>
      </c>
      <c r="V3243">
        <v>14.676999999999998</v>
      </c>
    </row>
    <row r="3244" spans="1:22" x14ac:dyDescent="0.35">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13.467999999999998</v>
      </c>
      <c r="T3244">
        <v>13</v>
      </c>
      <c r="U3244">
        <v>0.8</v>
      </c>
      <c r="V3244">
        <v>-22.895600000000005</v>
      </c>
    </row>
    <row r="3245" spans="1:22" x14ac:dyDescent="0.35">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219.80000000000004</v>
      </c>
      <c r="T3245">
        <v>5</v>
      </c>
      <c r="U3245">
        <v>0.2</v>
      </c>
      <c r="V3245">
        <v>24.727499999999971</v>
      </c>
    </row>
    <row r="3246" spans="1:22" x14ac:dyDescent="0.35">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-18.117599999999996</v>
      </c>
    </row>
    <row r="3247" spans="1:22" x14ac:dyDescent="0.35">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4.9079999999999977</v>
      </c>
    </row>
    <row r="3248" spans="1:22" x14ac:dyDescent="0.35">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324.90000000000003</v>
      </c>
      <c r="T3248">
        <v>5</v>
      </c>
      <c r="U3248">
        <v>0</v>
      </c>
      <c r="V3248">
        <v>38.988000000000014</v>
      </c>
    </row>
    <row r="3249" spans="1:22" x14ac:dyDescent="0.35">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18.240000000000002</v>
      </c>
      <c r="T3249">
        <v>3</v>
      </c>
      <c r="U3249">
        <v>0</v>
      </c>
      <c r="V3249">
        <v>5.2895999999999983</v>
      </c>
    </row>
    <row r="3250" spans="1:22" x14ac:dyDescent="0.35">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113.88800000000002</v>
      </c>
      <c r="T3250">
        <v>2</v>
      </c>
      <c r="U3250">
        <v>0.2</v>
      </c>
      <c r="V3250">
        <v>9.9651999999999994</v>
      </c>
    </row>
    <row r="3251" spans="1:22" x14ac:dyDescent="0.35">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7.9188000000000045</v>
      </c>
    </row>
    <row r="3252" spans="1:22" x14ac:dyDescent="0.35">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24.849999999999998</v>
      </c>
      <c r="T3252">
        <v>7</v>
      </c>
      <c r="U3252">
        <v>0</v>
      </c>
      <c r="V3252">
        <v>11.679499999999999</v>
      </c>
    </row>
    <row r="3253" spans="1:22" x14ac:dyDescent="0.35">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5">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7.0559999999999992</v>
      </c>
      <c r="T3254">
        <v>3</v>
      </c>
      <c r="U3254">
        <v>0.2</v>
      </c>
      <c r="V3254">
        <v>2.2050000000000001</v>
      </c>
    </row>
    <row r="3255" spans="1:22" x14ac:dyDescent="0.35">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27.183999999999997</v>
      </c>
      <c r="T3255">
        <v>2</v>
      </c>
      <c r="U3255">
        <v>0.2</v>
      </c>
      <c r="V3255">
        <v>2.0387999999999984</v>
      </c>
    </row>
    <row r="3256" spans="1:22" x14ac:dyDescent="0.35">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9.4485999999999954</v>
      </c>
    </row>
    <row r="3257" spans="1:22" x14ac:dyDescent="0.35">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6.0299999999999994</v>
      </c>
    </row>
    <row r="3258" spans="1:22" x14ac:dyDescent="0.35">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5">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79.97399999999999</v>
      </c>
      <c r="T3259">
        <v>3</v>
      </c>
      <c r="U3259">
        <v>0.4</v>
      </c>
      <c r="V3259">
        <v>-29.323800000000006</v>
      </c>
    </row>
    <row r="3260" spans="1:22" x14ac:dyDescent="0.35">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2.9460000000000006</v>
      </c>
      <c r="T3260">
        <v>2</v>
      </c>
      <c r="U3260">
        <v>0.7</v>
      </c>
      <c r="V3260">
        <v>-2.0621999999999998</v>
      </c>
    </row>
    <row r="3261" spans="1:22" x14ac:dyDescent="0.35">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3.1359999999999992</v>
      </c>
      <c r="T3261">
        <v>2</v>
      </c>
      <c r="U3261">
        <v>0.8</v>
      </c>
      <c r="V3261">
        <v>-4.7040000000000006</v>
      </c>
    </row>
    <row r="3262" spans="1:22" x14ac:dyDescent="0.35">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20.736000000000004</v>
      </c>
      <c r="T3262">
        <v>4</v>
      </c>
      <c r="U3262">
        <v>0.2</v>
      </c>
      <c r="V3262">
        <v>7.2576000000000001</v>
      </c>
    </row>
    <row r="3263" spans="1:22" x14ac:dyDescent="0.35">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7.9983999999999895</v>
      </c>
    </row>
    <row r="3264" spans="1:22" x14ac:dyDescent="0.35">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733.94999999999993</v>
      </c>
      <c r="T3264">
        <v>7</v>
      </c>
      <c r="U3264">
        <v>0</v>
      </c>
      <c r="V3264">
        <v>352.29599999999999</v>
      </c>
    </row>
    <row r="3265" spans="1:22" x14ac:dyDescent="0.35">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72.431999999999988</v>
      </c>
    </row>
    <row r="3266" spans="1:22" x14ac:dyDescent="0.35">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5">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10.571399999999983</v>
      </c>
    </row>
    <row r="3268" spans="1:22" x14ac:dyDescent="0.35">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201.43200000000002</v>
      </c>
      <c r="T3268">
        <v>3</v>
      </c>
      <c r="U3268">
        <v>0.2</v>
      </c>
      <c r="V3268">
        <v>67.983299999999986</v>
      </c>
    </row>
    <row r="3269" spans="1:22" x14ac:dyDescent="0.35">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33.995000000000005</v>
      </c>
    </row>
    <row r="3270" spans="1:22" x14ac:dyDescent="0.35">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12.585999999999999</v>
      </c>
    </row>
    <row r="3271" spans="1:22" x14ac:dyDescent="0.35">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2.9699999999999998</v>
      </c>
      <c r="T3271">
        <v>3</v>
      </c>
      <c r="U3271">
        <v>0</v>
      </c>
      <c r="V3271">
        <v>1.3068000000000004</v>
      </c>
    </row>
    <row r="3272" spans="1:22" x14ac:dyDescent="0.35">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6.5400000000000009</v>
      </c>
      <c r="T3272">
        <v>3</v>
      </c>
      <c r="U3272">
        <v>0</v>
      </c>
      <c r="V3272">
        <v>2.6814000000000004</v>
      </c>
    </row>
    <row r="3273" spans="1:22" x14ac:dyDescent="0.35">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3.4848000000000008</v>
      </c>
    </row>
    <row r="3274" spans="1:22" x14ac:dyDescent="0.35">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22.940999999999995</v>
      </c>
    </row>
    <row r="3275" spans="1:22" x14ac:dyDescent="0.35">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5">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18.240000000000002</v>
      </c>
      <c r="T3276">
        <v>3</v>
      </c>
      <c r="U3276">
        <v>0</v>
      </c>
      <c r="V3276">
        <v>9.120000000000001</v>
      </c>
    </row>
    <row r="3277" spans="1:22" x14ac:dyDescent="0.35">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9.1673999999999989</v>
      </c>
    </row>
    <row r="3278" spans="1:22" x14ac:dyDescent="0.35">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22.959999999999997</v>
      </c>
      <c r="T3278">
        <v>7</v>
      </c>
      <c r="U3278">
        <v>0</v>
      </c>
      <c r="V3278">
        <v>7.5767999999999986</v>
      </c>
    </row>
    <row r="3279" spans="1:22" x14ac:dyDescent="0.35">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8.4070999999999962</v>
      </c>
    </row>
    <row r="3280" spans="1:22" x14ac:dyDescent="0.35">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6.3504000000000005</v>
      </c>
    </row>
    <row r="3281" spans="1:22" x14ac:dyDescent="0.35">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22.959999999999997</v>
      </c>
      <c r="T3281">
        <v>7</v>
      </c>
      <c r="U3281">
        <v>0</v>
      </c>
      <c r="V3281">
        <v>6.6583999999999968</v>
      </c>
    </row>
    <row r="3282" spans="1:22" x14ac:dyDescent="0.35">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4164.0499999999993</v>
      </c>
      <c r="T3282">
        <v>5</v>
      </c>
      <c r="U3282">
        <v>0</v>
      </c>
      <c r="V3282">
        <v>83.281000000000063</v>
      </c>
    </row>
    <row r="3283" spans="1:22" x14ac:dyDescent="0.35">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5">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4.6240000000000006</v>
      </c>
      <c r="T3284">
        <v>1</v>
      </c>
      <c r="U3284">
        <v>0.2</v>
      </c>
      <c r="V3284">
        <v>1.6762000000000001</v>
      </c>
    </row>
    <row r="3285" spans="1:22" x14ac:dyDescent="0.35">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5.1815999999999995</v>
      </c>
    </row>
    <row r="3286" spans="1:22" x14ac:dyDescent="0.35">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63.924000000000007</v>
      </c>
      <c r="T3286">
        <v>7</v>
      </c>
      <c r="U3286">
        <v>0.7</v>
      </c>
      <c r="V3286">
        <v>-46.877600000000001</v>
      </c>
    </row>
    <row r="3287" spans="1:22" x14ac:dyDescent="0.35">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1.9023999999999992</v>
      </c>
    </row>
    <row r="3288" spans="1:22" x14ac:dyDescent="0.35">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3.4086000000000003</v>
      </c>
    </row>
    <row r="3289" spans="1:22" x14ac:dyDescent="0.35">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494.37600000000009</v>
      </c>
      <c r="T3289">
        <v>3</v>
      </c>
      <c r="U3289">
        <v>0.2</v>
      </c>
      <c r="V3289">
        <v>49.437599999999975</v>
      </c>
    </row>
    <row r="3290" spans="1:22" x14ac:dyDescent="0.35">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9.8549999999999969</v>
      </c>
    </row>
    <row r="3291" spans="1:22" x14ac:dyDescent="0.35">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248.85000000000002</v>
      </c>
      <c r="T3291">
        <v>5</v>
      </c>
      <c r="U3291">
        <v>0</v>
      </c>
      <c r="V3291">
        <v>27.373499999999993</v>
      </c>
    </row>
    <row r="3292" spans="1:22" x14ac:dyDescent="0.35">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5">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3.5039999999999996</v>
      </c>
    </row>
    <row r="3294" spans="1:22" x14ac:dyDescent="0.35">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0.11909999999999954</v>
      </c>
    </row>
    <row r="3295" spans="1:22" x14ac:dyDescent="0.35">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5">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30.959999999999994</v>
      </c>
      <c r="T3296">
        <v>8</v>
      </c>
      <c r="U3296">
        <v>0.8</v>
      </c>
      <c r="V3296">
        <v>-52.632000000000019</v>
      </c>
    </row>
    <row r="3297" spans="1:22" x14ac:dyDescent="0.35">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767.20049999999992</v>
      </c>
    </row>
    <row r="3298" spans="1:22" x14ac:dyDescent="0.35">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19.194000000000003</v>
      </c>
      <c r="T3298">
        <v>7</v>
      </c>
      <c r="U3298">
        <v>0.7</v>
      </c>
      <c r="V3298">
        <v>-12.795999999999999</v>
      </c>
    </row>
    <row r="3299" spans="1:22" x14ac:dyDescent="0.35">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121.79200000000002</v>
      </c>
      <c r="T3299">
        <v>4</v>
      </c>
      <c r="U3299">
        <v>0.2</v>
      </c>
      <c r="V3299">
        <v>13.701599999999988</v>
      </c>
    </row>
    <row r="3300" spans="1:22" x14ac:dyDescent="0.35">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215.99729999999977</v>
      </c>
    </row>
    <row r="3301" spans="1:22" x14ac:dyDescent="0.35">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50.997000000000007</v>
      </c>
      <c r="T3301">
        <v>1</v>
      </c>
      <c r="U3301">
        <v>0.7</v>
      </c>
      <c r="V3301">
        <v>-40.797600000000003</v>
      </c>
    </row>
    <row r="3302" spans="1:22" x14ac:dyDescent="0.35">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5">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539.96399999999994</v>
      </c>
      <c r="T3303">
        <v>6</v>
      </c>
      <c r="U3303">
        <v>0.4</v>
      </c>
      <c r="V3303">
        <v>-107.99280000000002</v>
      </c>
    </row>
    <row r="3304" spans="1:22" x14ac:dyDescent="0.35">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5">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1.9440000000000004</v>
      </c>
      <c r="T3305">
        <v>3</v>
      </c>
      <c r="U3305">
        <v>0.7</v>
      </c>
      <c r="V3305">
        <v>-1.4255999999999998</v>
      </c>
    </row>
    <row r="3306" spans="1:22" x14ac:dyDescent="0.35">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12.984000000000002</v>
      </c>
      <c r="T3306">
        <v>3</v>
      </c>
      <c r="U3306">
        <v>0.2</v>
      </c>
      <c r="V3306">
        <v>4.7066999999999997</v>
      </c>
    </row>
    <row r="3307" spans="1:22" x14ac:dyDescent="0.35">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217.58400000000003</v>
      </c>
      <c r="T3307">
        <v>2</v>
      </c>
      <c r="U3307">
        <v>0.2</v>
      </c>
      <c r="V3307">
        <v>19.03860000000001</v>
      </c>
    </row>
    <row r="3308" spans="1:22" x14ac:dyDescent="0.35">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328.77600000000007</v>
      </c>
      <c r="T3308">
        <v>3</v>
      </c>
      <c r="U3308">
        <v>0.2</v>
      </c>
      <c r="V3308">
        <v>28.767899999999997</v>
      </c>
    </row>
    <row r="3309" spans="1:22" x14ac:dyDescent="0.35">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2.2859999999999996</v>
      </c>
      <c r="T3309">
        <v>3</v>
      </c>
      <c r="U3309">
        <v>0.8</v>
      </c>
      <c r="V3309">
        <v>-3.6576000000000004</v>
      </c>
    </row>
    <row r="3310" spans="1:22" x14ac:dyDescent="0.35">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14.395200000000004</v>
      </c>
    </row>
    <row r="3311" spans="1:22" x14ac:dyDescent="0.35">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8.8704000000000018</v>
      </c>
    </row>
    <row r="3312" spans="1:22" x14ac:dyDescent="0.35">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232.40000000000003</v>
      </c>
      <c r="T3312">
        <v>5</v>
      </c>
      <c r="U3312">
        <v>0.2</v>
      </c>
      <c r="V3312">
        <v>78.434999999999988</v>
      </c>
    </row>
    <row r="3313" spans="1:22" x14ac:dyDescent="0.35">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38.038000000000004</v>
      </c>
    </row>
    <row r="3314" spans="1:22" x14ac:dyDescent="0.35">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45.294000000000011</v>
      </c>
    </row>
    <row r="3315" spans="1:22" x14ac:dyDescent="0.35">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5">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48.313600000000008</v>
      </c>
    </row>
    <row r="3317" spans="1:22" x14ac:dyDescent="0.35">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14.376000000000001</v>
      </c>
      <c r="T3317">
        <v>3</v>
      </c>
      <c r="U3317">
        <v>0.2</v>
      </c>
      <c r="V3317">
        <v>4.8518999999999997</v>
      </c>
    </row>
    <row r="3318" spans="1:22" x14ac:dyDescent="0.35">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-427.45000000000005</v>
      </c>
    </row>
    <row r="3319" spans="1:22" x14ac:dyDescent="0.35">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5">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5">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3.8073000000000015</v>
      </c>
    </row>
    <row r="3322" spans="1:22" x14ac:dyDescent="0.35">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74.573999999999955</v>
      </c>
    </row>
    <row r="3323" spans="1:22" x14ac:dyDescent="0.35">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25.920000000000005</v>
      </c>
      <c r="T3323">
        <v>5</v>
      </c>
      <c r="U3323">
        <v>0.2</v>
      </c>
      <c r="V3323">
        <v>9.0719999999999992</v>
      </c>
    </row>
    <row r="3324" spans="1:22" x14ac:dyDescent="0.35">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20.681999999999995</v>
      </c>
    </row>
    <row r="3325" spans="1:22" x14ac:dyDescent="0.35">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5">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896.98999999999978</v>
      </c>
      <c r="T3326">
        <v>5</v>
      </c>
      <c r="U3326">
        <v>0.8</v>
      </c>
      <c r="V3326">
        <v>-1480.0335000000009</v>
      </c>
    </row>
    <row r="3327" spans="1:22" x14ac:dyDescent="0.35">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1.2339999999999998</v>
      </c>
      <c r="T3327">
        <v>1</v>
      </c>
      <c r="U3327">
        <v>0.8</v>
      </c>
      <c r="V3327">
        <v>-1.9744000000000002</v>
      </c>
    </row>
    <row r="3328" spans="1:22" x14ac:dyDescent="0.35">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6.7560000000000038</v>
      </c>
    </row>
    <row r="3329" spans="1:22" x14ac:dyDescent="0.35">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21.720000000000002</v>
      </c>
      <c r="T3329">
        <v>5</v>
      </c>
      <c r="U3329">
        <v>0.2</v>
      </c>
      <c r="V3329">
        <v>7.8734999999999991</v>
      </c>
    </row>
    <row r="3330" spans="1:22" x14ac:dyDescent="0.35">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5">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16.703999999999986</v>
      </c>
    </row>
    <row r="3332" spans="1:22" x14ac:dyDescent="0.35">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15.07350000000001</v>
      </c>
    </row>
    <row r="3333" spans="1:22" x14ac:dyDescent="0.35">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28.496999999999957</v>
      </c>
    </row>
    <row r="3334" spans="1:22" x14ac:dyDescent="0.35">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52.679999999999993</v>
      </c>
      <c r="T3334">
        <v>3</v>
      </c>
      <c r="U3334">
        <v>0.2</v>
      </c>
      <c r="V3334">
        <v>19.754999999999999</v>
      </c>
    </row>
    <row r="3335" spans="1:22" x14ac:dyDescent="0.35">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-1.3208000000000002</v>
      </c>
    </row>
    <row r="3336" spans="1:22" x14ac:dyDescent="0.35">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4.9647999999999985</v>
      </c>
    </row>
    <row r="3337" spans="1:22" x14ac:dyDescent="0.35">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431.96800000000007</v>
      </c>
      <c r="T3337">
        <v>4</v>
      </c>
      <c r="U3337">
        <v>0.2</v>
      </c>
      <c r="V3337">
        <v>37.797199999999975</v>
      </c>
    </row>
    <row r="3338" spans="1:22" x14ac:dyDescent="0.35">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10.393599999999992</v>
      </c>
    </row>
    <row r="3339" spans="1:22" x14ac:dyDescent="0.35">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568.72800000000007</v>
      </c>
      <c r="T3339">
        <v>3</v>
      </c>
      <c r="U3339">
        <v>0.2</v>
      </c>
      <c r="V3339">
        <v>28.436399999999935</v>
      </c>
    </row>
    <row r="3340" spans="1:22" x14ac:dyDescent="0.35">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42.464699999999993</v>
      </c>
    </row>
    <row r="3341" spans="1:22" x14ac:dyDescent="0.35">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5">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5">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60.255300000000005</v>
      </c>
    </row>
    <row r="3344" spans="1:22" x14ac:dyDescent="0.35">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244.61499999999998</v>
      </c>
      <c r="T3344">
        <v>1</v>
      </c>
      <c r="U3344">
        <v>0.3</v>
      </c>
      <c r="V3344">
        <v>20.966999999999999</v>
      </c>
    </row>
    <row r="3345" spans="1:22" x14ac:dyDescent="0.35">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28.785599999999995</v>
      </c>
    </row>
    <row r="3346" spans="1:22" x14ac:dyDescent="0.35">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5">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5.2559999999999993</v>
      </c>
    </row>
    <row r="3348" spans="1:22" x14ac:dyDescent="0.35">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13.919999999999998</v>
      </c>
    </row>
    <row r="3349" spans="1:22" x14ac:dyDescent="0.35">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13.208000000000002</v>
      </c>
    </row>
    <row r="3350" spans="1:22" x14ac:dyDescent="0.35">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16.029999999999998</v>
      </c>
      <c r="T3350">
        <v>5</v>
      </c>
      <c r="U3350">
        <v>0.8</v>
      </c>
      <c r="V3350">
        <v>-25.648000000000003</v>
      </c>
    </row>
    <row r="3351" spans="1:22" x14ac:dyDescent="0.35">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15.712000000000002</v>
      </c>
      <c r="T3351">
        <v>4</v>
      </c>
      <c r="U3351">
        <v>0.2</v>
      </c>
      <c r="V3351">
        <v>5.6955999999999989</v>
      </c>
    </row>
    <row r="3352" spans="1:22" x14ac:dyDescent="0.35">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18.893699999999995</v>
      </c>
    </row>
    <row r="3353" spans="1:22" x14ac:dyDescent="0.35">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20.517599999999987</v>
      </c>
    </row>
    <row r="3354" spans="1:22" x14ac:dyDescent="0.35">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83.984000000000009</v>
      </c>
      <c r="T3354">
        <v>2</v>
      </c>
      <c r="U3354">
        <v>0.2</v>
      </c>
      <c r="V3354">
        <v>31.494</v>
      </c>
    </row>
    <row r="3355" spans="1:22" x14ac:dyDescent="0.35">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93.594800000000021</v>
      </c>
    </row>
    <row r="3356" spans="1:22" x14ac:dyDescent="0.35">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70.559999999999988</v>
      </c>
      <c r="T3356">
        <v>1</v>
      </c>
      <c r="U3356">
        <v>0.3</v>
      </c>
      <c r="V3356">
        <v>-4.032</v>
      </c>
    </row>
    <row r="3357" spans="1:22" x14ac:dyDescent="0.35">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5">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5">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26.465400000000006</v>
      </c>
    </row>
    <row r="3360" spans="1:22" x14ac:dyDescent="0.35">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3.2079999999999993</v>
      </c>
      <c r="T3360">
        <v>2</v>
      </c>
      <c r="U3360">
        <v>0.8</v>
      </c>
      <c r="V3360">
        <v>-5.2932000000000023</v>
      </c>
    </row>
    <row r="3361" spans="1:22" x14ac:dyDescent="0.35">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26.176000000000002</v>
      </c>
      <c r="T3361">
        <v>2</v>
      </c>
      <c r="U3361">
        <v>0.2</v>
      </c>
      <c r="V3361">
        <v>-3.272000000000002</v>
      </c>
    </row>
    <row r="3362" spans="1:22" x14ac:dyDescent="0.35">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14.306799999999999</v>
      </c>
    </row>
    <row r="3363" spans="1:22" x14ac:dyDescent="0.35">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11.995199999999997</v>
      </c>
    </row>
    <row r="3364" spans="1:22" x14ac:dyDescent="0.35">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5">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5">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-3.8207999999999984</v>
      </c>
    </row>
    <row r="3367" spans="1:22" x14ac:dyDescent="0.35">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3.4195999999999884</v>
      </c>
    </row>
    <row r="3368" spans="1:22" x14ac:dyDescent="0.35">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10.368000000000002</v>
      </c>
      <c r="T3368">
        <v>2</v>
      </c>
      <c r="U3368">
        <v>0.2</v>
      </c>
      <c r="V3368">
        <v>3.6288</v>
      </c>
    </row>
    <row r="3369" spans="1:22" x14ac:dyDescent="0.35">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14.352000000000002</v>
      </c>
      <c r="T3369">
        <v>3</v>
      </c>
      <c r="U3369">
        <v>0.2</v>
      </c>
      <c r="V3369">
        <v>4.4849999999999994</v>
      </c>
    </row>
    <row r="3370" spans="1:22" x14ac:dyDescent="0.35">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41.168399999999991</v>
      </c>
    </row>
    <row r="3371" spans="1:22" x14ac:dyDescent="0.35">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23.116799999999998</v>
      </c>
    </row>
    <row r="3372" spans="1:22" x14ac:dyDescent="0.35">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244.61549999999988</v>
      </c>
    </row>
    <row r="3373" spans="1:22" x14ac:dyDescent="0.35">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5">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5">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11.376000000000001</v>
      </c>
    </row>
    <row r="3376" spans="1:22" x14ac:dyDescent="0.35">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8.0980000000000203</v>
      </c>
    </row>
    <row r="3377" spans="1:22" x14ac:dyDescent="0.35">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10.389600000000002</v>
      </c>
    </row>
    <row r="3378" spans="1:22" x14ac:dyDescent="0.35">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5">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111.67200000000001</v>
      </c>
      <c r="T3379">
        <v>9</v>
      </c>
      <c r="U3379">
        <v>0.2</v>
      </c>
      <c r="V3379">
        <v>6.9794999999999909</v>
      </c>
    </row>
    <row r="3380" spans="1:22" x14ac:dyDescent="0.35">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13.775999999999996</v>
      </c>
      <c r="T3380">
        <v>6</v>
      </c>
      <c r="U3380">
        <v>0.8</v>
      </c>
      <c r="V3380">
        <v>-22.04160000000001</v>
      </c>
    </row>
    <row r="3381" spans="1:22" x14ac:dyDescent="0.35">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10.272000000000002</v>
      </c>
      <c r="T3381">
        <v>3</v>
      </c>
      <c r="U3381">
        <v>0.2</v>
      </c>
      <c r="V3381">
        <v>3.2099999999999982</v>
      </c>
    </row>
    <row r="3382" spans="1:22" x14ac:dyDescent="0.35">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24.048000000000002</v>
      </c>
      <c r="T3382">
        <v>9</v>
      </c>
      <c r="U3382">
        <v>0.2</v>
      </c>
      <c r="V3382">
        <v>7.2144000000000013</v>
      </c>
    </row>
    <row r="3383" spans="1:22" x14ac:dyDescent="0.35">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2.8960000000000004</v>
      </c>
      <c r="T3383">
        <v>1</v>
      </c>
      <c r="U3383">
        <v>0.2</v>
      </c>
      <c r="V3383">
        <v>0.97739999999999994</v>
      </c>
    </row>
    <row r="3384" spans="1:22" x14ac:dyDescent="0.35">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8.7906000000000013</v>
      </c>
    </row>
    <row r="3385" spans="1:22" x14ac:dyDescent="0.35">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29.880199999999981</v>
      </c>
    </row>
    <row r="3386" spans="1:22" x14ac:dyDescent="0.35">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5">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65.325599999999895</v>
      </c>
    </row>
    <row r="3388" spans="1:22" x14ac:dyDescent="0.35">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5.9174999999999986</v>
      </c>
    </row>
    <row r="3389" spans="1:22" x14ac:dyDescent="0.35">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222.38400000000001</v>
      </c>
      <c r="T3389">
        <v>2</v>
      </c>
      <c r="U3389">
        <v>0.2</v>
      </c>
      <c r="V3389">
        <v>16.678799999999995</v>
      </c>
    </row>
    <row r="3390" spans="1:22" x14ac:dyDescent="0.35">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50.454000000000015</v>
      </c>
      <c r="T3390">
        <v>6</v>
      </c>
      <c r="U3390">
        <v>0.7</v>
      </c>
      <c r="V3390">
        <v>-33.635999999999996</v>
      </c>
    </row>
    <row r="3391" spans="1:22" x14ac:dyDescent="0.35">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-36.11160000000001</v>
      </c>
    </row>
    <row r="3392" spans="1:22" x14ac:dyDescent="0.35">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6.8480000000000008</v>
      </c>
      <c r="T3392">
        <v>2</v>
      </c>
      <c r="U3392">
        <v>0.2</v>
      </c>
      <c r="V3392">
        <v>2.1399999999999992</v>
      </c>
    </row>
    <row r="3393" spans="1:22" x14ac:dyDescent="0.35">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1091.1680000000001</v>
      </c>
      <c r="T3393">
        <v>4</v>
      </c>
      <c r="U3393">
        <v>0.2</v>
      </c>
      <c r="V3393">
        <v>68.197999999999979</v>
      </c>
    </row>
    <row r="3394" spans="1:22" x14ac:dyDescent="0.35">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-43.833600000000018</v>
      </c>
    </row>
    <row r="3395" spans="1:22" x14ac:dyDescent="0.35">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6.9279999999999982</v>
      </c>
      <c r="T3395">
        <v>1</v>
      </c>
      <c r="U3395">
        <v>0.8</v>
      </c>
      <c r="V3395">
        <v>-11.084800000000005</v>
      </c>
    </row>
    <row r="3396" spans="1:22" x14ac:dyDescent="0.35">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40.032000000000004</v>
      </c>
      <c r="T3396">
        <v>6</v>
      </c>
      <c r="U3396">
        <v>0.2</v>
      </c>
      <c r="V3396">
        <v>15.011999999999999</v>
      </c>
    </row>
    <row r="3397" spans="1:22" x14ac:dyDescent="0.35">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13.317600000000027</v>
      </c>
    </row>
    <row r="3398" spans="1:22" x14ac:dyDescent="0.35">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78.195399999999992</v>
      </c>
    </row>
    <row r="3399" spans="1:22" x14ac:dyDescent="0.35">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12.441600000000001</v>
      </c>
    </row>
    <row r="3400" spans="1:22" x14ac:dyDescent="0.35">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9.9873000000000012</v>
      </c>
    </row>
    <row r="3401" spans="1:22" x14ac:dyDescent="0.35">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629.09999999999991</v>
      </c>
      <c r="T3401">
        <v>6</v>
      </c>
      <c r="U3401">
        <v>0</v>
      </c>
      <c r="V3401">
        <v>301.96799999999996</v>
      </c>
    </row>
    <row r="3402" spans="1:22" x14ac:dyDescent="0.35">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193.95000000000002</v>
      </c>
      <c r="T3402">
        <v>3</v>
      </c>
      <c r="U3402">
        <v>0</v>
      </c>
      <c r="V3402">
        <v>9.6974999999999838</v>
      </c>
    </row>
    <row r="3403" spans="1:22" x14ac:dyDescent="0.35">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1.4742000000000002</v>
      </c>
    </row>
    <row r="3404" spans="1:22" x14ac:dyDescent="0.35">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-8.9151999999999987</v>
      </c>
    </row>
    <row r="3405" spans="1:22" x14ac:dyDescent="0.35">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-52.339199999999991</v>
      </c>
    </row>
    <row r="3406" spans="1:22" x14ac:dyDescent="0.35">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3.8939999999999912</v>
      </c>
    </row>
    <row r="3407" spans="1:22" x14ac:dyDescent="0.35">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281.37199999999996</v>
      </c>
      <c r="T3407">
        <v>2</v>
      </c>
      <c r="U3407">
        <v>0.3</v>
      </c>
      <c r="V3407">
        <v>-12.058799999999991</v>
      </c>
    </row>
    <row r="3408" spans="1:22" x14ac:dyDescent="0.35">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281.37199999999996</v>
      </c>
      <c r="T3408">
        <v>2</v>
      </c>
      <c r="U3408">
        <v>0.3</v>
      </c>
      <c r="V3408">
        <v>-12.058799999999991</v>
      </c>
    </row>
    <row r="3409" spans="1:22" x14ac:dyDescent="0.35">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7.4880000000000013</v>
      </c>
      <c r="T3409">
        <v>8</v>
      </c>
      <c r="U3409">
        <v>0.7</v>
      </c>
      <c r="V3409">
        <v>-5.2415999999999983</v>
      </c>
    </row>
    <row r="3410" spans="1:22" x14ac:dyDescent="0.35">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22.336000000000002</v>
      </c>
      <c r="T3410">
        <v>4</v>
      </c>
      <c r="U3410">
        <v>0.2</v>
      </c>
      <c r="V3410">
        <v>7.8175999999999997</v>
      </c>
    </row>
    <row r="3411" spans="1:22" x14ac:dyDescent="0.35">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10.368000000000002</v>
      </c>
      <c r="T3411">
        <v>2</v>
      </c>
      <c r="U3411">
        <v>0.2</v>
      </c>
      <c r="V3411">
        <v>3.6288</v>
      </c>
    </row>
    <row r="3412" spans="1:22" x14ac:dyDescent="0.35">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65.789999999999992</v>
      </c>
      <c r="T3412">
        <v>9</v>
      </c>
      <c r="U3412">
        <v>0</v>
      </c>
      <c r="V3412">
        <v>30.263399999999997</v>
      </c>
    </row>
    <row r="3413" spans="1:22" x14ac:dyDescent="0.35">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271.98400000000004</v>
      </c>
      <c r="T3413">
        <v>2</v>
      </c>
      <c r="U3413">
        <v>0.2</v>
      </c>
      <c r="V3413">
        <v>88.394799999999975</v>
      </c>
    </row>
    <row r="3414" spans="1:22" x14ac:dyDescent="0.35">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3.1752000000000002</v>
      </c>
    </row>
    <row r="3415" spans="1:22" x14ac:dyDescent="0.35">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5">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15.807999999999996</v>
      </c>
    </row>
    <row r="3417" spans="1:22" x14ac:dyDescent="0.35">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5">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5">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43.560000000000009</v>
      </c>
      <c r="T3419">
        <v>5</v>
      </c>
      <c r="U3419">
        <v>0.2</v>
      </c>
      <c r="V3419">
        <v>3.2669999999999995</v>
      </c>
    </row>
    <row r="3420" spans="1:22" x14ac:dyDescent="0.35">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0.72999999999999954</v>
      </c>
    </row>
    <row r="3421" spans="1:22" x14ac:dyDescent="0.35">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60.391999999999967</v>
      </c>
    </row>
    <row r="3422" spans="1:22" x14ac:dyDescent="0.35">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5">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5">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7.8960000000000008</v>
      </c>
    </row>
    <row r="3425" spans="1:22" x14ac:dyDescent="0.35">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7.3839999999999986</v>
      </c>
    </row>
    <row r="3426" spans="1:22" x14ac:dyDescent="0.35">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41.880000000000024</v>
      </c>
    </row>
    <row r="3427" spans="1:22" x14ac:dyDescent="0.35">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6.8579999999999988</v>
      </c>
    </row>
    <row r="3428" spans="1:22" x14ac:dyDescent="0.35">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394.26800000000003</v>
      </c>
    </row>
    <row r="3429" spans="1:22" x14ac:dyDescent="0.35">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11.102399999999996</v>
      </c>
    </row>
    <row r="3430" spans="1:22" x14ac:dyDescent="0.35">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-103.98819999999998</v>
      </c>
    </row>
    <row r="3431" spans="1:22" x14ac:dyDescent="0.35">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5">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8.6390999999999956</v>
      </c>
    </row>
    <row r="3433" spans="1:22" x14ac:dyDescent="0.35">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15.468000000000004</v>
      </c>
    </row>
    <row r="3434" spans="1:22" x14ac:dyDescent="0.35">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28.857599999999998</v>
      </c>
    </row>
    <row r="3435" spans="1:22" x14ac:dyDescent="0.35">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24.816000000000003</v>
      </c>
      <c r="T3435">
        <v>3</v>
      </c>
      <c r="U3435">
        <v>0.2</v>
      </c>
      <c r="V3435">
        <v>8.3753999999999991</v>
      </c>
    </row>
    <row r="3436" spans="1:22" x14ac:dyDescent="0.35">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14.976000000000003</v>
      </c>
      <c r="T3436">
        <v>6</v>
      </c>
      <c r="U3436">
        <v>0.2</v>
      </c>
      <c r="V3436">
        <v>5.4287999999999981</v>
      </c>
    </row>
    <row r="3437" spans="1:22" x14ac:dyDescent="0.35">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15.079999999999998</v>
      </c>
      <c r="T3437">
        <v>2</v>
      </c>
      <c r="U3437">
        <v>0.8</v>
      </c>
      <c r="V3437">
        <v>-22.620000000000005</v>
      </c>
    </row>
    <row r="3438" spans="1:22" x14ac:dyDescent="0.35">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-12.751199999999997</v>
      </c>
    </row>
    <row r="3439" spans="1:22" x14ac:dyDescent="0.35">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-8.5007999999999981</v>
      </c>
    </row>
    <row r="3440" spans="1:22" x14ac:dyDescent="0.35">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251.00599999999997</v>
      </c>
      <c r="T3440">
        <v>2</v>
      </c>
      <c r="U3440">
        <v>0.3</v>
      </c>
      <c r="V3440">
        <v>-68.130199999999988</v>
      </c>
    </row>
    <row r="3441" spans="1:22" x14ac:dyDescent="0.35">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4.0643999999999973</v>
      </c>
    </row>
    <row r="3442" spans="1:22" x14ac:dyDescent="0.35">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5">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49.013999999999996</v>
      </c>
    </row>
    <row r="3444" spans="1:22" x14ac:dyDescent="0.35">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16.740000000000002</v>
      </c>
      <c r="T3444">
        <v>3</v>
      </c>
      <c r="U3444">
        <v>0</v>
      </c>
      <c r="V3444">
        <v>8.370000000000001</v>
      </c>
    </row>
    <row r="3445" spans="1:22" x14ac:dyDescent="0.35">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5">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-16.956800000000005</v>
      </c>
    </row>
    <row r="3447" spans="1:22" x14ac:dyDescent="0.35">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29.900000000000002</v>
      </c>
      <c r="T3447">
        <v>5</v>
      </c>
      <c r="U3447">
        <v>0</v>
      </c>
      <c r="V3447">
        <v>5.0829999999999975</v>
      </c>
    </row>
    <row r="3448" spans="1:22" x14ac:dyDescent="0.35">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33.313599999999994</v>
      </c>
    </row>
    <row r="3449" spans="1:22" x14ac:dyDescent="0.35">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1.0903999999999998</v>
      </c>
    </row>
    <row r="3450" spans="1:22" x14ac:dyDescent="0.35">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8.8607999999999976</v>
      </c>
    </row>
    <row r="3451" spans="1:22" x14ac:dyDescent="0.35">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24.359500000000004</v>
      </c>
    </row>
    <row r="3452" spans="1:22" x14ac:dyDescent="0.35">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4.1916000000000011</v>
      </c>
    </row>
    <row r="3453" spans="1:22" x14ac:dyDescent="0.35">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1.9697999999999998</v>
      </c>
    </row>
    <row r="3454" spans="1:22" x14ac:dyDescent="0.35">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29.495000000000019</v>
      </c>
    </row>
    <row r="3455" spans="1:22" x14ac:dyDescent="0.35">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5">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0.83849999999999936</v>
      </c>
    </row>
    <row r="3457" spans="1:22" x14ac:dyDescent="0.35">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16.496000000000002</v>
      </c>
      <c r="T3457">
        <v>2</v>
      </c>
      <c r="U3457">
        <v>0.2</v>
      </c>
      <c r="V3457">
        <v>5.5673999999999992</v>
      </c>
    </row>
    <row r="3458" spans="1:22" x14ac:dyDescent="0.35">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19.793400000000005</v>
      </c>
    </row>
    <row r="3459" spans="1:22" x14ac:dyDescent="0.35">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22.512000000000004</v>
      </c>
      <c r="T3459">
        <v>3</v>
      </c>
      <c r="U3459">
        <v>0.2</v>
      </c>
      <c r="V3459">
        <v>2.2511999999999999</v>
      </c>
    </row>
    <row r="3460" spans="1:22" x14ac:dyDescent="0.35">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3.4440000000000008</v>
      </c>
      <c r="T3460">
        <v>2</v>
      </c>
      <c r="U3460">
        <v>0.7</v>
      </c>
      <c r="V3460">
        <v>-2.7551999999999994</v>
      </c>
    </row>
    <row r="3461" spans="1:22" x14ac:dyDescent="0.35">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538.19400000000007</v>
      </c>
      <c r="T3461">
        <v>2</v>
      </c>
      <c r="U3461">
        <v>0.7</v>
      </c>
      <c r="V3461">
        <v>-412.61539999999991</v>
      </c>
    </row>
    <row r="3462" spans="1:22" x14ac:dyDescent="0.35">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14.395200000000004</v>
      </c>
    </row>
    <row r="3463" spans="1:22" x14ac:dyDescent="0.35">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492.76800000000003</v>
      </c>
      <c r="T3463">
        <v>4</v>
      </c>
      <c r="U3463">
        <v>0.2</v>
      </c>
      <c r="V3463">
        <v>55.436399999999935</v>
      </c>
    </row>
    <row r="3464" spans="1:22" x14ac:dyDescent="0.35">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286.78999999999996</v>
      </c>
      <c r="T3464">
        <v>7</v>
      </c>
      <c r="U3464">
        <v>0</v>
      </c>
      <c r="V3464">
        <v>74.565400000000011</v>
      </c>
    </row>
    <row r="3465" spans="1:22" x14ac:dyDescent="0.35">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1.6509999999999998</v>
      </c>
    </row>
    <row r="3466" spans="1:22" x14ac:dyDescent="0.35">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47.992000000000004</v>
      </c>
      <c r="T3466">
        <v>1</v>
      </c>
      <c r="U3466">
        <v>0.2</v>
      </c>
      <c r="V3466">
        <v>7.198799999999995</v>
      </c>
    </row>
    <row r="3467" spans="1:22" x14ac:dyDescent="0.35">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5">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83.25079999999997</v>
      </c>
    </row>
    <row r="3469" spans="1:22" x14ac:dyDescent="0.35">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5">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58.687200000000011</v>
      </c>
    </row>
    <row r="3471" spans="1:22" x14ac:dyDescent="0.35">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47.952000000000005</v>
      </c>
      <c r="T3471">
        <v>3</v>
      </c>
      <c r="U3471">
        <v>0.2</v>
      </c>
      <c r="V3471">
        <v>16.183799999999998</v>
      </c>
    </row>
    <row r="3472" spans="1:22" x14ac:dyDescent="0.35">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4.3523999999999994</v>
      </c>
    </row>
    <row r="3473" spans="1:22" x14ac:dyDescent="0.35">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3.5255999999999994</v>
      </c>
    </row>
    <row r="3474" spans="1:22" x14ac:dyDescent="0.35">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3.0133999999999981</v>
      </c>
    </row>
    <row r="3475" spans="1:22" x14ac:dyDescent="0.35">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5">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42.991400000000006</v>
      </c>
    </row>
    <row r="3477" spans="1:22" x14ac:dyDescent="0.35">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15.378000000000004</v>
      </c>
    </row>
    <row r="3478" spans="1:22" x14ac:dyDescent="0.35">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69.919999999999987</v>
      </c>
    </row>
    <row r="3479" spans="1:22" x14ac:dyDescent="0.35">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18.503999999999991</v>
      </c>
    </row>
    <row r="3480" spans="1:22" x14ac:dyDescent="0.35">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2.4823999999999993</v>
      </c>
    </row>
    <row r="3481" spans="1:22" x14ac:dyDescent="0.35">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21.772800000000004</v>
      </c>
    </row>
    <row r="3482" spans="1:22" x14ac:dyDescent="0.35">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1421.6640000000002</v>
      </c>
      <c r="T3482">
        <v>6</v>
      </c>
      <c r="U3482">
        <v>0.2</v>
      </c>
      <c r="V3482">
        <v>-195.47879999999998</v>
      </c>
    </row>
    <row r="3483" spans="1:22" x14ac:dyDescent="0.35">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2.7775999999999996</v>
      </c>
    </row>
    <row r="3484" spans="1:22" x14ac:dyDescent="0.35">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579.94999999999993</v>
      </c>
      <c r="T3484">
        <v>5</v>
      </c>
      <c r="U3484">
        <v>0</v>
      </c>
      <c r="V3484">
        <v>168.18549999999993</v>
      </c>
    </row>
    <row r="3485" spans="1:22" x14ac:dyDescent="0.35">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12.521600000000003</v>
      </c>
    </row>
    <row r="3486" spans="1:22" x14ac:dyDescent="0.35">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5">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5">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2.7143999999999995</v>
      </c>
    </row>
    <row r="3489" spans="1:22" x14ac:dyDescent="0.35">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-29.436800000000012</v>
      </c>
    </row>
    <row r="3490" spans="1:22" x14ac:dyDescent="0.35">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-5.8346000000000231</v>
      </c>
    </row>
    <row r="3491" spans="1:22" x14ac:dyDescent="0.35">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-92.799600000000027</v>
      </c>
    </row>
    <row r="3492" spans="1:22" x14ac:dyDescent="0.35">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6.0024999999999977</v>
      </c>
    </row>
    <row r="3493" spans="1:22" x14ac:dyDescent="0.35">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48.994199999999921</v>
      </c>
    </row>
    <row r="3494" spans="1:22" x14ac:dyDescent="0.35">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11.168000000000001</v>
      </c>
      <c r="T3494">
        <v>2</v>
      </c>
      <c r="U3494">
        <v>0.2</v>
      </c>
      <c r="V3494">
        <v>3.7692000000000001</v>
      </c>
    </row>
    <row r="3495" spans="1:22" x14ac:dyDescent="0.35">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12.959999999999994</v>
      </c>
    </row>
    <row r="3496" spans="1:22" x14ac:dyDescent="0.35">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655.90000000000009</v>
      </c>
      <c r="T3496">
        <v>5</v>
      </c>
      <c r="U3496">
        <v>0</v>
      </c>
      <c r="V3496">
        <v>275.47800000000001</v>
      </c>
    </row>
    <row r="3497" spans="1:22" x14ac:dyDescent="0.35">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181.17599999999993</v>
      </c>
    </row>
    <row r="3498" spans="1:22" x14ac:dyDescent="0.35">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12.82559999999998</v>
      </c>
    </row>
    <row r="3499" spans="1:22" x14ac:dyDescent="0.35">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487.91999999999996</v>
      </c>
      <c r="T3499">
        <v>6</v>
      </c>
      <c r="U3499">
        <v>0</v>
      </c>
      <c r="V3499">
        <v>136.61759999999998</v>
      </c>
    </row>
    <row r="3500" spans="1:22" x14ac:dyDescent="0.35">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5">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209.96999999999997</v>
      </c>
      <c r="T3501">
        <v>3</v>
      </c>
      <c r="U3501">
        <v>0</v>
      </c>
      <c r="V3501">
        <v>71.389799999999994</v>
      </c>
    </row>
    <row r="3502" spans="1:22" x14ac:dyDescent="0.35">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30.211199999999998</v>
      </c>
    </row>
    <row r="3503" spans="1:22" x14ac:dyDescent="0.35">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25.919999999999998</v>
      </c>
      <c r="T3503">
        <v>9</v>
      </c>
      <c r="U3503">
        <v>0</v>
      </c>
      <c r="V3503">
        <v>7.7759999999999989</v>
      </c>
    </row>
    <row r="3504" spans="1:22" x14ac:dyDescent="0.35">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10.368000000000002</v>
      </c>
      <c r="T3504">
        <v>2</v>
      </c>
      <c r="U3504">
        <v>0.2</v>
      </c>
      <c r="V3504">
        <v>3.6288</v>
      </c>
    </row>
    <row r="3505" spans="1:22" x14ac:dyDescent="0.35">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5">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5">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20.158400000000015</v>
      </c>
    </row>
    <row r="3508" spans="1:22" x14ac:dyDescent="0.35">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3.3919999999999995</v>
      </c>
      <c r="T3508">
        <v>4</v>
      </c>
      <c r="U3508">
        <v>0.8</v>
      </c>
      <c r="V3508">
        <v>-5.088000000000001</v>
      </c>
    </row>
    <row r="3509" spans="1:22" x14ac:dyDescent="0.35">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-19.874399999999994</v>
      </c>
    </row>
    <row r="3510" spans="1:22" x14ac:dyDescent="0.35">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15.552000000000003</v>
      </c>
      <c r="T3510">
        <v>3</v>
      </c>
      <c r="U3510">
        <v>0.2</v>
      </c>
      <c r="V3510">
        <v>5.4432</v>
      </c>
    </row>
    <row r="3511" spans="1:22" x14ac:dyDescent="0.35">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11.648000000000001</v>
      </c>
      <c r="T3511">
        <v>2</v>
      </c>
      <c r="U3511">
        <v>0.2</v>
      </c>
      <c r="V3511">
        <v>4.0768000000000004</v>
      </c>
    </row>
    <row r="3512" spans="1:22" x14ac:dyDescent="0.35">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-97.71999999999997</v>
      </c>
    </row>
    <row r="3513" spans="1:22" x14ac:dyDescent="0.35">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509.48800000000006</v>
      </c>
      <c r="T3513">
        <v>7</v>
      </c>
      <c r="U3513">
        <v>0.2</v>
      </c>
      <c r="V3513">
        <v>-127.37200000000001</v>
      </c>
    </row>
    <row r="3514" spans="1:22" x14ac:dyDescent="0.35">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-117.88199999999998</v>
      </c>
    </row>
    <row r="3515" spans="1:22" x14ac:dyDescent="0.35">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5">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v>
      </c>
      <c r="T3516">
        <v>3</v>
      </c>
      <c r="U3516">
        <v>0.2</v>
      </c>
      <c r="V3516">
        <v>0.86399999999999988</v>
      </c>
    </row>
    <row r="3517" spans="1:22" x14ac:dyDescent="0.35">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66.300000000000011</v>
      </c>
      <c r="T3517">
        <v>3</v>
      </c>
      <c r="U3517">
        <v>0</v>
      </c>
      <c r="V3517">
        <v>8.6190000000000033</v>
      </c>
    </row>
    <row r="3518" spans="1:22" x14ac:dyDescent="0.35">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30.816000000000003</v>
      </c>
      <c r="T3518">
        <v>9</v>
      </c>
      <c r="U3518">
        <v>0.2</v>
      </c>
      <c r="V3518">
        <v>9.6299999999999955</v>
      </c>
    </row>
    <row r="3519" spans="1:22" x14ac:dyDescent="0.35">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4.4783999999999988</v>
      </c>
    </row>
    <row r="3520" spans="1:22" x14ac:dyDescent="0.35">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64.072799999999944</v>
      </c>
    </row>
    <row r="3521" spans="1:22" x14ac:dyDescent="0.35">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796.42500000000007</v>
      </c>
      <c r="T3521">
        <v>7</v>
      </c>
      <c r="U3521">
        <v>0.5</v>
      </c>
      <c r="V3521">
        <v>-525.6405000000002</v>
      </c>
    </row>
    <row r="3522" spans="1:22" x14ac:dyDescent="0.35">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4.3307999999999982</v>
      </c>
    </row>
    <row r="3523" spans="1:22" x14ac:dyDescent="0.35">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19.825400000000002</v>
      </c>
    </row>
    <row r="3524" spans="1:22" x14ac:dyDescent="0.35">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404.93999999999994</v>
      </c>
      <c r="T3524">
        <v>3</v>
      </c>
      <c r="U3524">
        <v>0</v>
      </c>
      <c r="V3524">
        <v>109.33379999999998</v>
      </c>
    </row>
    <row r="3525" spans="1:22" x14ac:dyDescent="0.35">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5">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657.55200000000013</v>
      </c>
      <c r="T3526">
        <v>6</v>
      </c>
      <c r="U3526">
        <v>0.2</v>
      </c>
      <c r="V3526">
        <v>49.316399999999987</v>
      </c>
    </row>
    <row r="3527" spans="1:22" x14ac:dyDescent="0.35">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257.98710000000005</v>
      </c>
    </row>
    <row r="3528" spans="1:22" x14ac:dyDescent="0.35">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0.77940000000000076</v>
      </c>
    </row>
    <row r="3529" spans="1:22" x14ac:dyDescent="0.35">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5">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5">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10.895999999999987</v>
      </c>
    </row>
    <row r="3532" spans="1:22" x14ac:dyDescent="0.35">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21.400000000000002</v>
      </c>
      <c r="T3532">
        <v>5</v>
      </c>
      <c r="U3532">
        <v>0</v>
      </c>
      <c r="V3532">
        <v>6.2059999999999977</v>
      </c>
    </row>
    <row r="3533" spans="1:22" x14ac:dyDescent="0.35">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54.900000000000006</v>
      </c>
      <c r="T3533">
        <v>5</v>
      </c>
      <c r="U3533">
        <v>0</v>
      </c>
      <c r="V3533">
        <v>15.372000000000003</v>
      </c>
    </row>
    <row r="3534" spans="1:22" x14ac:dyDescent="0.35">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97.189199999999985</v>
      </c>
    </row>
    <row r="3535" spans="1:22" x14ac:dyDescent="0.35">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3.8047999999999984</v>
      </c>
    </row>
    <row r="3536" spans="1:22" x14ac:dyDescent="0.35">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v>
      </c>
    </row>
    <row r="3537" spans="1:22" x14ac:dyDescent="0.35">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5">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0.4073999999999991</v>
      </c>
    </row>
    <row r="3539" spans="1:22" x14ac:dyDescent="0.35">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14.984999999999992</v>
      </c>
    </row>
    <row r="3540" spans="1:22" x14ac:dyDescent="0.35">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5">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9.4989999999999988</v>
      </c>
    </row>
    <row r="3542" spans="1:22" x14ac:dyDescent="0.35">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21.772800000000004</v>
      </c>
    </row>
    <row r="3543" spans="1:22" x14ac:dyDescent="0.35">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5">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-7.0979999999999919</v>
      </c>
    </row>
    <row r="3545" spans="1:22" x14ac:dyDescent="0.35">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0.36739999999999962</v>
      </c>
    </row>
    <row r="3546" spans="1:22" x14ac:dyDescent="0.35">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28.672000000000004</v>
      </c>
      <c r="T3546">
        <v>8</v>
      </c>
      <c r="U3546">
        <v>0.2</v>
      </c>
      <c r="V3546">
        <v>10.393600000000001</v>
      </c>
    </row>
    <row r="3547" spans="1:22" x14ac:dyDescent="0.35">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29.311999999999994</v>
      </c>
      <c r="T3547">
        <v>8</v>
      </c>
      <c r="U3547">
        <v>0.8</v>
      </c>
      <c r="V3547">
        <v>-74.74560000000001</v>
      </c>
    </row>
    <row r="3548" spans="1:22" x14ac:dyDescent="0.35">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4.2391999999999932</v>
      </c>
    </row>
    <row r="3549" spans="1:22" x14ac:dyDescent="0.35">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10.517999999999997</v>
      </c>
    </row>
    <row r="3550" spans="1:22" x14ac:dyDescent="0.35">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9.1637999999999984</v>
      </c>
    </row>
    <row r="3551" spans="1:22" x14ac:dyDescent="0.35">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14.399999999999999</v>
      </c>
    </row>
    <row r="3552" spans="1:22" x14ac:dyDescent="0.35">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15.934799999999997</v>
      </c>
    </row>
    <row r="3553" spans="1:22" x14ac:dyDescent="0.35">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844.11599999999987</v>
      </c>
      <c r="T3553">
        <v>6</v>
      </c>
      <c r="U3553">
        <v>0.3</v>
      </c>
      <c r="V3553">
        <v>-36.176400000000001</v>
      </c>
    </row>
    <row r="3554" spans="1:22" x14ac:dyDescent="0.35">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60.955199999999962</v>
      </c>
    </row>
    <row r="3555" spans="1:22" x14ac:dyDescent="0.35">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7.4760000000000018</v>
      </c>
      <c r="T3555">
        <v>1</v>
      </c>
      <c r="U3555">
        <v>0.7</v>
      </c>
      <c r="V3555">
        <v>-5.9807999999999986</v>
      </c>
    </row>
    <row r="3556" spans="1:22" x14ac:dyDescent="0.35">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5">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37.797000000000025</v>
      </c>
    </row>
    <row r="3558" spans="1:22" x14ac:dyDescent="0.35">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21.772800000000004</v>
      </c>
    </row>
    <row r="3559" spans="1:22" x14ac:dyDescent="0.35">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5">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7.6271999999999984</v>
      </c>
    </row>
    <row r="3561" spans="1:22" x14ac:dyDescent="0.35">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145.13400000000001</v>
      </c>
    </row>
    <row r="3562" spans="1:22" x14ac:dyDescent="0.35">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0.61920000000000019</v>
      </c>
    </row>
    <row r="3563" spans="1:22" x14ac:dyDescent="0.35">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25.560000000000002</v>
      </c>
      <c r="T3563">
        <v>5</v>
      </c>
      <c r="U3563">
        <v>0.7</v>
      </c>
      <c r="V3563">
        <v>-20.448</v>
      </c>
    </row>
    <row r="3564" spans="1:22" x14ac:dyDescent="0.35">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4.3680000000000012</v>
      </c>
      <c r="T3564">
        <v>2</v>
      </c>
      <c r="U3564">
        <v>0.7</v>
      </c>
      <c r="V3564">
        <v>-3.0575999999999999</v>
      </c>
    </row>
    <row r="3565" spans="1:22" x14ac:dyDescent="0.35">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11.520000000000001</v>
      </c>
      <c r="T3565">
        <v>4</v>
      </c>
      <c r="U3565">
        <v>0.2</v>
      </c>
      <c r="V3565">
        <v>3.7439999999999993</v>
      </c>
    </row>
    <row r="3566" spans="1:22" x14ac:dyDescent="0.35">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6.2208000000000006</v>
      </c>
    </row>
    <row r="3567" spans="1:22" x14ac:dyDescent="0.35">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7.9200000000000159E-2</v>
      </c>
    </row>
    <row r="3568" spans="1:22" x14ac:dyDescent="0.35">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5">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15.008000000000003</v>
      </c>
      <c r="T3569">
        <v>4</v>
      </c>
      <c r="U3569">
        <v>0.6</v>
      </c>
      <c r="V3569">
        <v>-12.006399999999999</v>
      </c>
    </row>
    <row r="3570" spans="1:22" x14ac:dyDescent="0.35">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26.391200000000005</v>
      </c>
    </row>
    <row r="3571" spans="1:22" x14ac:dyDescent="0.35">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2395.2000000000003</v>
      </c>
      <c r="T3571">
        <v>6</v>
      </c>
      <c r="U3571">
        <v>0.2</v>
      </c>
      <c r="V3571">
        <v>209.58000000000004</v>
      </c>
    </row>
    <row r="3572" spans="1:22" x14ac:dyDescent="0.35">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742.63200000000006</v>
      </c>
    </row>
    <row r="3573" spans="1:22" x14ac:dyDescent="0.35">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7.9920000000000009</v>
      </c>
      <c r="T3573">
        <v>1</v>
      </c>
      <c r="U3573">
        <v>0.2</v>
      </c>
      <c r="V3573">
        <v>2.6972999999999994</v>
      </c>
    </row>
    <row r="3574" spans="1:22" x14ac:dyDescent="0.35">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5.1840000000000011</v>
      </c>
      <c r="T3574">
        <v>1</v>
      </c>
      <c r="U3574">
        <v>0.2</v>
      </c>
      <c r="V3574">
        <v>1.8144</v>
      </c>
    </row>
    <row r="3575" spans="1:22" x14ac:dyDescent="0.35">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5.4895999999999994</v>
      </c>
    </row>
    <row r="3576" spans="1:22" x14ac:dyDescent="0.35">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104.80000000000001</v>
      </c>
      <c r="T3576">
        <v>10</v>
      </c>
      <c r="U3576">
        <v>0</v>
      </c>
      <c r="V3576">
        <v>26.200000000000003</v>
      </c>
    </row>
    <row r="3577" spans="1:22" x14ac:dyDescent="0.35">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14.496000000000002</v>
      </c>
      <c r="T3577">
        <v>3</v>
      </c>
      <c r="U3577">
        <v>0.2</v>
      </c>
      <c r="V3577">
        <v>4.8924000000000003</v>
      </c>
    </row>
    <row r="3578" spans="1:22" x14ac:dyDescent="0.35">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4.7840000000000007</v>
      </c>
      <c r="T3578">
        <v>1</v>
      </c>
      <c r="U3578">
        <v>0.2</v>
      </c>
      <c r="V3578">
        <v>1.5547999999999997</v>
      </c>
    </row>
    <row r="3579" spans="1:22" x14ac:dyDescent="0.35">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2.3177000000000003</v>
      </c>
    </row>
    <row r="3580" spans="1:22" x14ac:dyDescent="0.35">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0.31559999999999899</v>
      </c>
    </row>
    <row r="3581" spans="1:22" x14ac:dyDescent="0.35">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5">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388.81280000000015</v>
      </c>
    </row>
    <row r="3583" spans="1:22" x14ac:dyDescent="0.35">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50.327999999999996</v>
      </c>
    </row>
    <row r="3584" spans="1:22" x14ac:dyDescent="0.35">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5">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5">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32.633199999999988</v>
      </c>
    </row>
    <row r="3587" spans="1:22" x14ac:dyDescent="0.35">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5">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5">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-253.43369999999993</v>
      </c>
    </row>
    <row r="3590" spans="1:22" x14ac:dyDescent="0.35">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33.312400000000025</v>
      </c>
    </row>
    <row r="3591" spans="1:22" x14ac:dyDescent="0.35">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5">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375.42959999999994</v>
      </c>
    </row>
    <row r="3593" spans="1:22" x14ac:dyDescent="0.35">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0.36499999999999977</v>
      </c>
    </row>
    <row r="3594" spans="1:22" x14ac:dyDescent="0.35">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120.94680000000001</v>
      </c>
    </row>
    <row r="3595" spans="1:22" x14ac:dyDescent="0.35">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22.428000000000004</v>
      </c>
      <c r="T3595">
        <v>3</v>
      </c>
      <c r="U3595">
        <v>0.7</v>
      </c>
      <c r="V3595">
        <v>-17.942399999999992</v>
      </c>
    </row>
    <row r="3596" spans="1:22" x14ac:dyDescent="0.35">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37.52000000000001</v>
      </c>
      <c r="T3596">
        <v>5</v>
      </c>
      <c r="U3596">
        <v>0.2</v>
      </c>
      <c r="V3596">
        <v>3.7519999999999989</v>
      </c>
    </row>
    <row r="3597" spans="1:22" x14ac:dyDescent="0.35">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0.42639999999999978</v>
      </c>
    </row>
    <row r="3598" spans="1:22" x14ac:dyDescent="0.35">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15.552000000000003</v>
      </c>
      <c r="T3598">
        <v>3</v>
      </c>
      <c r="U3598">
        <v>0.2</v>
      </c>
      <c r="V3598">
        <v>5.4432</v>
      </c>
    </row>
    <row r="3599" spans="1:22" x14ac:dyDescent="0.35">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64.704000000000008</v>
      </c>
      <c r="T3599">
        <v>6</v>
      </c>
      <c r="U3599">
        <v>0.2</v>
      </c>
      <c r="V3599">
        <v>-4.852800000000002</v>
      </c>
    </row>
    <row r="3600" spans="1:22" x14ac:dyDescent="0.35">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5.023200000000001</v>
      </c>
    </row>
    <row r="3601" spans="1:22" x14ac:dyDescent="0.35">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-31.620400000000004</v>
      </c>
    </row>
    <row r="3602" spans="1:22" x14ac:dyDescent="0.35">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431.92800000000005</v>
      </c>
      <c r="T3602">
        <v>9</v>
      </c>
      <c r="U3602">
        <v>0.2</v>
      </c>
      <c r="V3602">
        <v>64.789199999999951</v>
      </c>
    </row>
    <row r="3603" spans="1:22" x14ac:dyDescent="0.35">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3.8899999999999988</v>
      </c>
    </row>
    <row r="3604" spans="1:22" x14ac:dyDescent="0.35">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-93.989999999999952</v>
      </c>
    </row>
    <row r="3605" spans="1:22" x14ac:dyDescent="0.35">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5">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8.5543999999999976</v>
      </c>
    </row>
    <row r="3607" spans="1:22" x14ac:dyDescent="0.35">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5">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29.339999999999996</v>
      </c>
      <c r="T3608">
        <v>3</v>
      </c>
      <c r="U3608">
        <v>0</v>
      </c>
      <c r="V3608">
        <v>13.496399999999998</v>
      </c>
    </row>
    <row r="3609" spans="1:22" x14ac:dyDescent="0.35">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47.060999999999993</v>
      </c>
    </row>
    <row r="3610" spans="1:22" x14ac:dyDescent="0.35">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v>
      </c>
      <c r="T3610">
        <v>3</v>
      </c>
      <c r="U3610">
        <v>0.2</v>
      </c>
      <c r="V3610">
        <v>2.5056000000000003</v>
      </c>
    </row>
    <row r="3611" spans="1:22" x14ac:dyDescent="0.35">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2.0321999999999987</v>
      </c>
    </row>
    <row r="3612" spans="1:22" x14ac:dyDescent="0.35">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-37.733199999999989</v>
      </c>
    </row>
    <row r="3613" spans="1:22" x14ac:dyDescent="0.35">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16.794600000000003</v>
      </c>
    </row>
    <row r="3614" spans="1:22" x14ac:dyDescent="0.35">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5.5511999999999979</v>
      </c>
    </row>
    <row r="3615" spans="1:22" x14ac:dyDescent="0.35">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5">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718.11599999999987</v>
      </c>
      <c r="T3616">
        <v>6</v>
      </c>
      <c r="U3616">
        <v>0.3</v>
      </c>
      <c r="V3616">
        <v>-71.811599999999999</v>
      </c>
    </row>
    <row r="3617" spans="1:22" x14ac:dyDescent="0.35">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8.7384000000000022</v>
      </c>
    </row>
    <row r="3618" spans="1:22" x14ac:dyDescent="0.35">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9.5550000000000015</v>
      </c>
      <c r="T3618">
        <v>5</v>
      </c>
      <c r="U3618">
        <v>0.7</v>
      </c>
      <c r="V3618">
        <v>-7.3254999999999981</v>
      </c>
    </row>
    <row r="3619" spans="1:22" x14ac:dyDescent="0.35">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487.98400000000004</v>
      </c>
      <c r="T3619">
        <v>2</v>
      </c>
      <c r="U3619">
        <v>0.2</v>
      </c>
      <c r="V3619">
        <v>152.49499999999998</v>
      </c>
    </row>
    <row r="3620" spans="1:22" x14ac:dyDescent="0.35">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5.5600000000000005</v>
      </c>
      <c r="T3620">
        <v>1</v>
      </c>
      <c r="U3620">
        <v>0.2</v>
      </c>
      <c r="V3620">
        <v>1.7374999999999998</v>
      </c>
    </row>
    <row r="3621" spans="1:22" x14ac:dyDescent="0.35">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65.35499999999999</v>
      </c>
    </row>
    <row r="3622" spans="1:22" x14ac:dyDescent="0.35">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40.775999999999996</v>
      </c>
      <c r="T3622">
        <v>3</v>
      </c>
      <c r="U3622">
        <v>0.2</v>
      </c>
      <c r="V3622">
        <v>4.5872999999999937</v>
      </c>
    </row>
    <row r="3623" spans="1:22" x14ac:dyDescent="0.35">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63.936000000000007</v>
      </c>
      <c r="T3623">
        <v>8</v>
      </c>
      <c r="U3623">
        <v>0.2</v>
      </c>
      <c r="V3623">
        <v>5.5944000000000003</v>
      </c>
    </row>
    <row r="3624" spans="1:22" x14ac:dyDescent="0.35">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5">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5">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681.40800000000013</v>
      </c>
      <c r="T3626">
        <v>12</v>
      </c>
      <c r="U3626">
        <v>0.2</v>
      </c>
      <c r="V3626">
        <v>42.588000000000022</v>
      </c>
    </row>
    <row r="3627" spans="1:22" x14ac:dyDescent="0.35">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5">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1.3949999999999996</v>
      </c>
    </row>
    <row r="3629" spans="1:22" x14ac:dyDescent="0.35">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10.895999999999997</v>
      </c>
    </row>
    <row r="3630" spans="1:22" x14ac:dyDescent="0.35">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5">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52.272000000000006</v>
      </c>
      <c r="T3631">
        <v>3</v>
      </c>
      <c r="U3631">
        <v>0.2</v>
      </c>
      <c r="V3631">
        <v>9.8009999999999984</v>
      </c>
    </row>
    <row r="3632" spans="1:22" x14ac:dyDescent="0.35">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213.13600000000002</v>
      </c>
      <c r="T3632">
        <v>7</v>
      </c>
      <c r="U3632">
        <v>0.2</v>
      </c>
      <c r="V3632">
        <v>23.977799999999988</v>
      </c>
    </row>
    <row r="3633" spans="1:22" x14ac:dyDescent="0.35">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19.465600000000002</v>
      </c>
    </row>
    <row r="3634" spans="1:22" x14ac:dyDescent="0.35">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45.80639999999994</v>
      </c>
    </row>
    <row r="3635" spans="1:22" x14ac:dyDescent="0.35">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5">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-9.7901999999999987</v>
      </c>
    </row>
    <row r="3637" spans="1:22" x14ac:dyDescent="0.35">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5">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7.5086999999999984</v>
      </c>
    </row>
    <row r="3639" spans="1:22" x14ac:dyDescent="0.35">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334.88000000000005</v>
      </c>
      <c r="T3639">
        <v>4</v>
      </c>
      <c r="U3639">
        <v>0.2</v>
      </c>
      <c r="V3639">
        <v>29.301999999999978</v>
      </c>
    </row>
    <row r="3640" spans="1:22" x14ac:dyDescent="0.35">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29.657599999999988</v>
      </c>
    </row>
    <row r="3641" spans="1:22" x14ac:dyDescent="0.35">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4.6240000000000006</v>
      </c>
      <c r="T3641">
        <v>1</v>
      </c>
      <c r="U3641">
        <v>0.2</v>
      </c>
      <c r="V3641">
        <v>1.6762000000000001</v>
      </c>
    </row>
    <row r="3642" spans="1:22" x14ac:dyDescent="0.35">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178.92000000000002</v>
      </c>
      <c r="T3642">
        <v>7</v>
      </c>
      <c r="U3642">
        <v>0.2</v>
      </c>
      <c r="V3642">
        <v>-29.074500000000008</v>
      </c>
    </row>
    <row r="3643" spans="1:22" x14ac:dyDescent="0.35">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5">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487.98400000000004</v>
      </c>
      <c r="T3644">
        <v>2</v>
      </c>
      <c r="U3644">
        <v>0.2</v>
      </c>
      <c r="V3644">
        <v>152.49499999999998</v>
      </c>
    </row>
    <row r="3645" spans="1:22" x14ac:dyDescent="0.35">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12.298000000000002</v>
      </c>
    </row>
    <row r="3646" spans="1:22" x14ac:dyDescent="0.35">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5">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50.413999999999987</v>
      </c>
    </row>
    <row r="3648" spans="1:22" x14ac:dyDescent="0.35">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3.1752000000000002</v>
      </c>
    </row>
    <row r="3649" spans="1:22" x14ac:dyDescent="0.35">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4.5007999999999981</v>
      </c>
    </row>
    <row r="3650" spans="1:22" x14ac:dyDescent="0.35">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2.9460000000000006</v>
      </c>
      <c r="T3650">
        <v>2</v>
      </c>
      <c r="U3650">
        <v>0.7</v>
      </c>
      <c r="V3650">
        <v>-2.0621999999999998</v>
      </c>
    </row>
    <row r="3651" spans="1:22" x14ac:dyDescent="0.35">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55.104000000000006</v>
      </c>
      <c r="T3651">
        <v>6</v>
      </c>
      <c r="U3651">
        <v>0.2</v>
      </c>
      <c r="V3651">
        <v>18.597599999999993</v>
      </c>
    </row>
    <row r="3652" spans="1:22" x14ac:dyDescent="0.35">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41.952000000000005</v>
      </c>
    </row>
    <row r="3653" spans="1:22" x14ac:dyDescent="0.35">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5">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15.511199999999999</v>
      </c>
    </row>
    <row r="3655" spans="1:22" x14ac:dyDescent="0.35">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14.940000000000001</v>
      </c>
      <c r="T3655">
        <v>3</v>
      </c>
      <c r="U3655">
        <v>0</v>
      </c>
      <c r="V3655">
        <v>7.0218000000000007</v>
      </c>
    </row>
    <row r="3656" spans="1:22" x14ac:dyDescent="0.35">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5">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113.56800000000001</v>
      </c>
      <c r="T3657">
        <v>2</v>
      </c>
      <c r="U3657">
        <v>0.2</v>
      </c>
      <c r="V3657">
        <v>-21.294000000000018</v>
      </c>
    </row>
    <row r="3658" spans="1:22" x14ac:dyDescent="0.35">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1.7054999999999998</v>
      </c>
    </row>
    <row r="3659" spans="1:22" x14ac:dyDescent="0.35">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2.9322000000000004</v>
      </c>
    </row>
    <row r="3660" spans="1:22" x14ac:dyDescent="0.35">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30.880000000000003</v>
      </c>
      <c r="T3660">
        <v>4</v>
      </c>
      <c r="U3660">
        <v>0.2</v>
      </c>
      <c r="V3660">
        <v>3.8599999999999977</v>
      </c>
    </row>
    <row r="3661" spans="1:22" x14ac:dyDescent="0.35">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5">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4.2249999999999979</v>
      </c>
    </row>
    <row r="3663" spans="1:22" x14ac:dyDescent="0.35">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377.96999999999997</v>
      </c>
      <c r="T3663">
        <v>3</v>
      </c>
      <c r="U3663">
        <v>0</v>
      </c>
      <c r="V3663">
        <v>94.492500000000007</v>
      </c>
    </row>
    <row r="3664" spans="1:22" x14ac:dyDescent="0.35">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5">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11.543199999999999</v>
      </c>
    </row>
    <row r="3666" spans="1:22" x14ac:dyDescent="0.35">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9.0635999999999974</v>
      </c>
    </row>
    <row r="3667" spans="1:22" x14ac:dyDescent="0.35">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-4.5191999999999979</v>
      </c>
    </row>
    <row r="3668" spans="1:22" x14ac:dyDescent="0.35">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52.679999999999993</v>
      </c>
      <c r="T3668">
        <v>3</v>
      </c>
      <c r="U3668">
        <v>0.2</v>
      </c>
      <c r="V3668">
        <v>19.754999999999999</v>
      </c>
    </row>
    <row r="3669" spans="1:22" x14ac:dyDescent="0.35">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-2.6025000000000014</v>
      </c>
    </row>
    <row r="3670" spans="1:22" x14ac:dyDescent="0.35">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103.92000000000002</v>
      </c>
      <c r="T3670">
        <v>10</v>
      </c>
      <c r="U3670">
        <v>0.2</v>
      </c>
      <c r="V3670">
        <v>-18.186000000000014</v>
      </c>
    </row>
    <row r="3671" spans="1:22" x14ac:dyDescent="0.35">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3.7439999999999989</v>
      </c>
    </row>
    <row r="3672" spans="1:22" x14ac:dyDescent="0.35">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10.368000000000002</v>
      </c>
      <c r="T3672">
        <v>2</v>
      </c>
      <c r="U3672">
        <v>0.2</v>
      </c>
      <c r="V3672">
        <v>3.6288</v>
      </c>
    </row>
    <row r="3673" spans="1:22" x14ac:dyDescent="0.35">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2.9304000000000023</v>
      </c>
    </row>
    <row r="3674" spans="1:22" x14ac:dyDescent="0.35">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5">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121.10400000000003</v>
      </c>
      <c r="T3675">
        <v>6</v>
      </c>
      <c r="U3675">
        <v>0.7</v>
      </c>
      <c r="V3675">
        <v>-100.91999999999999</v>
      </c>
    </row>
    <row r="3676" spans="1:22" x14ac:dyDescent="0.35">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-30.933200000000006</v>
      </c>
    </row>
    <row r="3677" spans="1:22" x14ac:dyDescent="0.35">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47.952000000000005</v>
      </c>
      <c r="T3677">
        <v>3</v>
      </c>
      <c r="U3677">
        <v>0.2</v>
      </c>
      <c r="V3677">
        <v>16.183799999999998</v>
      </c>
    </row>
    <row r="3678" spans="1:22" x14ac:dyDescent="0.35">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14.671799999999998</v>
      </c>
    </row>
    <row r="3679" spans="1:22" x14ac:dyDescent="0.35">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5.0559999999999992</v>
      </c>
    </row>
    <row r="3680" spans="1:22" x14ac:dyDescent="0.35">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209.23649999999998</v>
      </c>
    </row>
    <row r="3681" spans="1:22" x14ac:dyDescent="0.35">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20.015600000000006</v>
      </c>
    </row>
    <row r="3682" spans="1:22" x14ac:dyDescent="0.35">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5">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5">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32.537600000000005</v>
      </c>
    </row>
    <row r="3685" spans="1:22" x14ac:dyDescent="0.35">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153.35999999999999</v>
      </c>
      <c r="T3685">
        <v>9</v>
      </c>
      <c r="U3685">
        <v>0</v>
      </c>
      <c r="V3685">
        <v>70.545599999999979</v>
      </c>
    </row>
    <row r="3686" spans="1:22" x14ac:dyDescent="0.35">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21.403200000000002</v>
      </c>
    </row>
    <row r="3687" spans="1:22" x14ac:dyDescent="0.35">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28.480899999999984</v>
      </c>
    </row>
    <row r="3688" spans="1:22" x14ac:dyDescent="0.35">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3.2471999999999994</v>
      </c>
    </row>
    <row r="3689" spans="1:22" x14ac:dyDescent="0.35">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2.6940000000000004</v>
      </c>
      <c r="T3689">
        <v>2</v>
      </c>
      <c r="U3689">
        <v>0.7</v>
      </c>
      <c r="V3689">
        <v>-2.2450000000000001</v>
      </c>
    </row>
    <row r="3690" spans="1:22" x14ac:dyDescent="0.35">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5">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15.921000000000003</v>
      </c>
    </row>
    <row r="3692" spans="1:22" x14ac:dyDescent="0.35">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59.994000000000007</v>
      </c>
      <c r="T3692">
        <v>2</v>
      </c>
      <c r="U3692">
        <v>0.7</v>
      </c>
      <c r="V3692">
        <v>-45.995400000000004</v>
      </c>
    </row>
    <row r="3693" spans="1:22" x14ac:dyDescent="0.35">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5">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30.785999999999998</v>
      </c>
    </row>
    <row r="3695" spans="1:22" x14ac:dyDescent="0.35">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5">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5">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66.539999999999992</v>
      </c>
      <c r="T3697">
        <v>6</v>
      </c>
      <c r="U3697">
        <v>0</v>
      </c>
      <c r="V3697">
        <v>32.604599999999998</v>
      </c>
    </row>
    <row r="3698" spans="1:22" x14ac:dyDescent="0.35">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14.275799999999998</v>
      </c>
    </row>
    <row r="3699" spans="1:22" x14ac:dyDescent="0.35">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5">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5.9550000000000054</v>
      </c>
    </row>
    <row r="3701" spans="1:22" x14ac:dyDescent="0.35">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70.502800000000008</v>
      </c>
    </row>
    <row r="3702" spans="1:22" x14ac:dyDescent="0.35">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6.8273999999999972</v>
      </c>
    </row>
    <row r="3703" spans="1:22" x14ac:dyDescent="0.35">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15.168000000000001</v>
      </c>
      <c r="T3703">
        <v>2</v>
      </c>
      <c r="U3703">
        <v>0.2</v>
      </c>
      <c r="V3703">
        <v>3.7920000000000011</v>
      </c>
    </row>
    <row r="3704" spans="1:22" x14ac:dyDescent="0.35">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6.9384000000000006</v>
      </c>
    </row>
    <row r="3705" spans="1:22" x14ac:dyDescent="0.35">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5">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5">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32.400000000000006</v>
      </c>
      <c r="T3707">
        <v>5</v>
      </c>
      <c r="U3707">
        <v>0</v>
      </c>
      <c r="V3707">
        <v>15.552000000000001</v>
      </c>
    </row>
    <row r="3708" spans="1:22" x14ac:dyDescent="0.35">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6.5538000000000007</v>
      </c>
    </row>
    <row r="3709" spans="1:22" x14ac:dyDescent="0.35">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-2.5471999999999984</v>
      </c>
    </row>
    <row r="3710" spans="1:22" x14ac:dyDescent="0.35">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34.175999999999995</v>
      </c>
      <c r="T3710">
        <v>3</v>
      </c>
      <c r="U3710">
        <v>0.8</v>
      </c>
      <c r="V3710">
        <v>-87.148800000000023</v>
      </c>
    </row>
    <row r="3711" spans="1:22" x14ac:dyDescent="0.35">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5.5440000000000005</v>
      </c>
      <c r="T3711">
        <v>7</v>
      </c>
      <c r="U3711">
        <v>0.2</v>
      </c>
      <c r="V3711">
        <v>1.6632000000000007</v>
      </c>
    </row>
    <row r="3712" spans="1:22" x14ac:dyDescent="0.35">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6.3779999999999575</v>
      </c>
    </row>
    <row r="3713" spans="1:22" x14ac:dyDescent="0.35">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204.95000000000002</v>
      </c>
      <c r="T3713">
        <v>5</v>
      </c>
      <c r="U3713">
        <v>0</v>
      </c>
      <c r="V3713">
        <v>100.4255</v>
      </c>
    </row>
    <row r="3714" spans="1:22" x14ac:dyDescent="0.35">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3.4619999999999997</v>
      </c>
    </row>
    <row r="3715" spans="1:22" x14ac:dyDescent="0.35">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162.60000000000002</v>
      </c>
      <c r="T3715">
        <v>3</v>
      </c>
      <c r="U3715">
        <v>0</v>
      </c>
      <c r="V3715">
        <v>34.145999999999994</v>
      </c>
    </row>
    <row r="3716" spans="1:22" x14ac:dyDescent="0.35">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5">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45.294000000000011</v>
      </c>
    </row>
    <row r="3718" spans="1:22" x14ac:dyDescent="0.35">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1.1775000000000002</v>
      </c>
    </row>
    <row r="3719" spans="1:22" x14ac:dyDescent="0.35">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0.15120000000000022</v>
      </c>
    </row>
    <row r="3720" spans="1:22" x14ac:dyDescent="0.35">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249.95000000000002</v>
      </c>
      <c r="T3720">
        <v>5</v>
      </c>
      <c r="U3720">
        <v>0</v>
      </c>
      <c r="V3720">
        <v>107.47850000000001</v>
      </c>
    </row>
    <row r="3721" spans="1:22" x14ac:dyDescent="0.35">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12.357999999999997</v>
      </c>
    </row>
    <row r="3722" spans="1:22" x14ac:dyDescent="0.35">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7.3788000000000018</v>
      </c>
    </row>
    <row r="3723" spans="1:22" x14ac:dyDescent="0.35">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5">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2.2319999999999958</v>
      </c>
    </row>
    <row r="3725" spans="1:22" x14ac:dyDescent="0.35">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551.98500000000013</v>
      </c>
      <c r="T3725">
        <v>5</v>
      </c>
      <c r="U3725">
        <v>0.7</v>
      </c>
      <c r="V3725">
        <v>-459.98750000000018</v>
      </c>
    </row>
    <row r="3726" spans="1:22" x14ac:dyDescent="0.35">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7.0559999999999992</v>
      </c>
      <c r="T3726">
        <v>3</v>
      </c>
      <c r="U3726">
        <v>0.2</v>
      </c>
      <c r="V3726">
        <v>2.2050000000000001</v>
      </c>
    </row>
    <row r="3727" spans="1:22" x14ac:dyDescent="0.35">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5">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5">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2.7899999999999991</v>
      </c>
    </row>
    <row r="3730" spans="1:22" x14ac:dyDescent="0.35">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14.940000000000001</v>
      </c>
      <c r="T3730">
        <v>3</v>
      </c>
      <c r="U3730">
        <v>0</v>
      </c>
      <c r="V3730">
        <v>6.8723999999999998</v>
      </c>
    </row>
    <row r="3731" spans="1:22" x14ac:dyDescent="0.35">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5">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5">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129.99740000000003</v>
      </c>
    </row>
    <row r="3734" spans="1:22" x14ac:dyDescent="0.35">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327.58180000000004</v>
      </c>
    </row>
    <row r="3735" spans="1:22" x14ac:dyDescent="0.35">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31.889199999999995</v>
      </c>
    </row>
    <row r="3736" spans="1:22" x14ac:dyDescent="0.35">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12.134799999999998</v>
      </c>
    </row>
    <row r="3737" spans="1:22" x14ac:dyDescent="0.35">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16.553099999999993</v>
      </c>
    </row>
    <row r="3738" spans="1:22" x14ac:dyDescent="0.35">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5">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15.944599999999998</v>
      </c>
    </row>
    <row r="3740" spans="1:22" x14ac:dyDescent="0.35">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3.0520000000000005</v>
      </c>
    </row>
    <row r="3741" spans="1:22" x14ac:dyDescent="0.35">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5">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23.395400000000002</v>
      </c>
    </row>
    <row r="3743" spans="1:22" x14ac:dyDescent="0.35">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5">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28.857599999999998</v>
      </c>
    </row>
    <row r="3745" spans="1:22" x14ac:dyDescent="0.35">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5">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11.850000000000001</v>
      </c>
      <c r="T3746">
        <v>3</v>
      </c>
      <c r="U3746">
        <v>0</v>
      </c>
      <c r="V3746">
        <v>3.7919999999999994</v>
      </c>
    </row>
    <row r="3747" spans="1:22" x14ac:dyDescent="0.35">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5">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368.96999999999997</v>
      </c>
      <c r="T3748">
        <v>3</v>
      </c>
      <c r="U3748">
        <v>0</v>
      </c>
      <c r="V3748">
        <v>81.173400000000001</v>
      </c>
    </row>
    <row r="3749" spans="1:22" x14ac:dyDescent="0.35">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5">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5">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5">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8.2359999999999989</v>
      </c>
    </row>
    <row r="3753" spans="1:22" x14ac:dyDescent="0.35">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230.28000000000003</v>
      </c>
      <c r="T3753">
        <v>3</v>
      </c>
      <c r="U3753">
        <v>0.2</v>
      </c>
      <c r="V3753">
        <v>23.027999999999992</v>
      </c>
    </row>
    <row r="3754" spans="1:22" x14ac:dyDescent="0.35">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56.977199999999996</v>
      </c>
    </row>
    <row r="3755" spans="1:22" x14ac:dyDescent="0.35">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841.5680000000001</v>
      </c>
      <c r="T3755">
        <v>2</v>
      </c>
      <c r="U3755">
        <v>0.2</v>
      </c>
      <c r="V3755">
        <v>294.54879999999991</v>
      </c>
    </row>
    <row r="3756" spans="1:22" x14ac:dyDescent="0.35">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354.90000000000003</v>
      </c>
      <c r="T3756">
        <v>5</v>
      </c>
      <c r="U3756">
        <v>0</v>
      </c>
      <c r="V3756">
        <v>17.744999999999962</v>
      </c>
    </row>
    <row r="3757" spans="1:22" x14ac:dyDescent="0.35">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15.509199999999998</v>
      </c>
    </row>
    <row r="3758" spans="1:22" x14ac:dyDescent="0.35">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563.42999999999984</v>
      </c>
      <c r="T3758">
        <v>5</v>
      </c>
      <c r="U3758">
        <v>0.3</v>
      </c>
      <c r="V3758">
        <v>-56.343000000000018</v>
      </c>
    </row>
    <row r="3759" spans="1:22" x14ac:dyDescent="0.35">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8.3328000000000024</v>
      </c>
    </row>
    <row r="3760" spans="1:22" x14ac:dyDescent="0.35">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5.4895999999999994</v>
      </c>
    </row>
    <row r="3761" spans="1:22" x14ac:dyDescent="0.35">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5.0699999999999985</v>
      </c>
    </row>
    <row r="3762" spans="1:22" x14ac:dyDescent="0.35">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10.248000000000001</v>
      </c>
    </row>
    <row r="3763" spans="1:22" x14ac:dyDescent="0.35">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42.047999999999995</v>
      </c>
    </row>
    <row r="3764" spans="1:22" x14ac:dyDescent="0.35">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24.195999999999998</v>
      </c>
    </row>
    <row r="3765" spans="1:22" x14ac:dyDescent="0.35">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4.1747999999999994</v>
      </c>
    </row>
    <row r="3766" spans="1:22" x14ac:dyDescent="0.35">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1.7879999999999996</v>
      </c>
      <c r="T3766">
        <v>3</v>
      </c>
      <c r="U3766">
        <v>0.8</v>
      </c>
      <c r="V3766">
        <v>-3.0396000000000001</v>
      </c>
    </row>
    <row r="3767" spans="1:22" x14ac:dyDescent="0.35">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-1.4196000000000097</v>
      </c>
    </row>
    <row r="3768" spans="1:22" x14ac:dyDescent="0.35">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5">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119.96000000000001</v>
      </c>
      <c r="T3769">
        <v>5</v>
      </c>
      <c r="U3769">
        <v>0.2</v>
      </c>
      <c r="V3769">
        <v>11.996000000000002</v>
      </c>
    </row>
    <row r="3770" spans="1:22" x14ac:dyDescent="0.35">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1013.8320000000001</v>
      </c>
      <c r="T3770">
        <v>9</v>
      </c>
      <c r="U3770">
        <v>0.2</v>
      </c>
      <c r="V3770">
        <v>101.38319999999999</v>
      </c>
    </row>
    <row r="3771" spans="1:22" x14ac:dyDescent="0.35">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5">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-325.57200000000023</v>
      </c>
    </row>
    <row r="3773" spans="1:22" x14ac:dyDescent="0.35">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-19.562399999999997</v>
      </c>
    </row>
    <row r="3774" spans="1:22" x14ac:dyDescent="0.35">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22.647599999999997</v>
      </c>
    </row>
    <row r="3775" spans="1:22" x14ac:dyDescent="0.35">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v>
      </c>
      <c r="T3775">
        <v>3</v>
      </c>
      <c r="U3775">
        <v>0.2</v>
      </c>
      <c r="V3775">
        <v>2.3327999999999998</v>
      </c>
    </row>
    <row r="3776" spans="1:22" x14ac:dyDescent="0.35">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383.97600000000006</v>
      </c>
      <c r="T3776">
        <v>3</v>
      </c>
      <c r="U3776">
        <v>0.2</v>
      </c>
      <c r="V3776">
        <v>81.59490000000001</v>
      </c>
    </row>
    <row r="3777" spans="1:22" x14ac:dyDescent="0.35">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10.368000000000002</v>
      </c>
      <c r="T3777">
        <v>2</v>
      </c>
      <c r="U3777">
        <v>0.2</v>
      </c>
      <c r="V3777">
        <v>3.6288</v>
      </c>
    </row>
    <row r="3778" spans="1:22" x14ac:dyDescent="0.35">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41.992999999999995</v>
      </c>
    </row>
    <row r="3779" spans="1:22" x14ac:dyDescent="0.35">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106.54079999999999</v>
      </c>
    </row>
    <row r="3780" spans="1:22" x14ac:dyDescent="0.35">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8.9969999999999892</v>
      </c>
    </row>
    <row r="3781" spans="1:22" x14ac:dyDescent="0.35">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18.211199999999998</v>
      </c>
    </row>
    <row r="3782" spans="1:22" x14ac:dyDescent="0.35">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10.958399999999983</v>
      </c>
    </row>
    <row r="3783" spans="1:22" x14ac:dyDescent="0.35">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269.98199999999997</v>
      </c>
      <c r="T3783">
        <v>3</v>
      </c>
      <c r="U3783">
        <v>0.4</v>
      </c>
      <c r="V3783">
        <v>40.497299999999996</v>
      </c>
    </row>
    <row r="3784" spans="1:22" x14ac:dyDescent="0.35">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3.3389999999999995</v>
      </c>
    </row>
    <row r="3785" spans="1:22" x14ac:dyDescent="0.35">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720.06400000000008</v>
      </c>
      <c r="T3785">
        <v>4</v>
      </c>
      <c r="U3785">
        <v>0.2</v>
      </c>
      <c r="V3785">
        <v>-63.005600000000015</v>
      </c>
    </row>
    <row r="3786" spans="1:22" x14ac:dyDescent="0.35">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41.424000000000007</v>
      </c>
      <c r="T3786">
        <v>2</v>
      </c>
      <c r="U3786">
        <v>0.2</v>
      </c>
      <c r="V3786">
        <v>8.2847999999999971</v>
      </c>
    </row>
    <row r="3787" spans="1:22" x14ac:dyDescent="0.35">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-2.6099999999999994</v>
      </c>
    </row>
    <row r="3788" spans="1:22" x14ac:dyDescent="0.35">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5">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1.0269000000000001</v>
      </c>
    </row>
    <row r="3790" spans="1:22" x14ac:dyDescent="0.35">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62.376000000000005</v>
      </c>
      <c r="T3790">
        <v>3</v>
      </c>
      <c r="U3790">
        <v>0.2</v>
      </c>
      <c r="V3790">
        <v>7.0172999999999952</v>
      </c>
    </row>
    <row r="3791" spans="1:22" x14ac:dyDescent="0.35">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29.049999999999997</v>
      </c>
      <c r="T3791">
        <v>5</v>
      </c>
      <c r="U3791">
        <v>0</v>
      </c>
      <c r="V3791">
        <v>9.0054999999999996</v>
      </c>
    </row>
    <row r="3792" spans="1:22" x14ac:dyDescent="0.35">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180.96000000000004</v>
      </c>
      <c r="T3792">
        <v>6</v>
      </c>
      <c r="U3792">
        <v>0.2</v>
      </c>
      <c r="V3792">
        <v>67.86</v>
      </c>
    </row>
    <row r="3793" spans="1:22" x14ac:dyDescent="0.35">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4.4190000000000005</v>
      </c>
      <c r="T3793">
        <v>3</v>
      </c>
      <c r="U3793">
        <v>0.7</v>
      </c>
      <c r="V3793">
        <v>-3.3879000000000001</v>
      </c>
    </row>
    <row r="3794" spans="1:22" x14ac:dyDescent="0.35">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2.2043999999999979</v>
      </c>
    </row>
    <row r="3795" spans="1:22" x14ac:dyDescent="0.35">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12.511800000000001</v>
      </c>
    </row>
    <row r="3796" spans="1:22" x14ac:dyDescent="0.35">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14.307499999999997</v>
      </c>
    </row>
    <row r="3797" spans="1:22" x14ac:dyDescent="0.35">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-16.649999999999991</v>
      </c>
    </row>
    <row r="3798" spans="1:22" x14ac:dyDescent="0.35">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12.025199999999998</v>
      </c>
    </row>
    <row r="3799" spans="1:22" x14ac:dyDescent="0.35">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88.073999999999984</v>
      </c>
    </row>
    <row r="3800" spans="1:22" x14ac:dyDescent="0.35">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-192.04680000000008</v>
      </c>
    </row>
    <row r="3801" spans="1:22" x14ac:dyDescent="0.35">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118.99650000000003</v>
      </c>
    </row>
    <row r="3802" spans="1:22" x14ac:dyDescent="0.35">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102.59200000000001</v>
      </c>
      <c r="T3802">
        <v>1</v>
      </c>
      <c r="U3802">
        <v>0.2</v>
      </c>
      <c r="V3802">
        <v>10.2592</v>
      </c>
    </row>
    <row r="3803" spans="1:22" x14ac:dyDescent="0.35">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5.9597999999999995</v>
      </c>
    </row>
    <row r="3804" spans="1:22" x14ac:dyDescent="0.35">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33.721199999999996</v>
      </c>
    </row>
    <row r="3805" spans="1:22" x14ac:dyDescent="0.35">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v>
      </c>
    </row>
    <row r="3806" spans="1:22" x14ac:dyDescent="0.35">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13.127999999999998</v>
      </c>
    </row>
    <row r="3807" spans="1:22" x14ac:dyDescent="0.35">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14.681999999999999</v>
      </c>
    </row>
    <row r="3808" spans="1:22" x14ac:dyDescent="0.35">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1.3229999999999991</v>
      </c>
    </row>
    <row r="3809" spans="1:22" x14ac:dyDescent="0.35">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5.2380000000000013</v>
      </c>
      <c r="T3809">
        <v>2</v>
      </c>
      <c r="U3809">
        <v>0.7</v>
      </c>
      <c r="V3809">
        <v>-4.0158000000000005</v>
      </c>
    </row>
    <row r="3810" spans="1:22" x14ac:dyDescent="0.35">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-3.7295999999999996</v>
      </c>
    </row>
    <row r="3811" spans="1:22" x14ac:dyDescent="0.35">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-72.039000000000044</v>
      </c>
    </row>
    <row r="3812" spans="1:22" x14ac:dyDescent="0.35">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10.079200000000007</v>
      </c>
    </row>
    <row r="3813" spans="1:22" x14ac:dyDescent="0.35">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146.13600000000002</v>
      </c>
      <c r="T3813">
        <v>3</v>
      </c>
      <c r="U3813">
        <v>0.2</v>
      </c>
      <c r="V3813">
        <v>16.440299999999986</v>
      </c>
    </row>
    <row r="3814" spans="1:22" x14ac:dyDescent="0.35">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11.778199999999998</v>
      </c>
    </row>
    <row r="3815" spans="1:22" x14ac:dyDescent="0.35">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6.4427999999999992</v>
      </c>
    </row>
    <row r="3816" spans="1:22" x14ac:dyDescent="0.35">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823.96000000000015</v>
      </c>
      <c r="T3816">
        <v>5</v>
      </c>
      <c r="U3816">
        <v>0.2</v>
      </c>
      <c r="V3816">
        <v>51.497499999999974</v>
      </c>
    </row>
    <row r="3817" spans="1:22" x14ac:dyDescent="0.35">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15.984000000000002</v>
      </c>
      <c r="T3817">
        <v>2</v>
      </c>
      <c r="U3817">
        <v>0.2</v>
      </c>
      <c r="V3817">
        <v>4.9949999999999992</v>
      </c>
    </row>
    <row r="3818" spans="1:22" x14ac:dyDescent="0.35">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5">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5">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306.48939999999988</v>
      </c>
    </row>
    <row r="3821" spans="1:22" x14ac:dyDescent="0.35">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4.3253999999999984</v>
      </c>
    </row>
    <row r="3822" spans="1:22" x14ac:dyDescent="0.35">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v>
      </c>
    </row>
    <row r="3823" spans="1:22" x14ac:dyDescent="0.35">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5">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18.240000000000002</v>
      </c>
      <c r="T3824">
        <v>6</v>
      </c>
      <c r="U3824">
        <v>0.2</v>
      </c>
      <c r="V3824">
        <v>6.1560000000000006</v>
      </c>
    </row>
    <row r="3825" spans="1:22" x14ac:dyDescent="0.35">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991.19999999999993</v>
      </c>
      <c r="T3825">
        <v>6</v>
      </c>
      <c r="U3825">
        <v>0</v>
      </c>
      <c r="V3825">
        <v>257.71199999999999</v>
      </c>
    </row>
    <row r="3826" spans="1:22" x14ac:dyDescent="0.35">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5">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5">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10.744000000000007</v>
      </c>
    </row>
    <row r="3829" spans="1:22" x14ac:dyDescent="0.35">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423.00849999999997</v>
      </c>
    </row>
    <row r="3830" spans="1:22" x14ac:dyDescent="0.35">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7.4591999999999992</v>
      </c>
    </row>
    <row r="3831" spans="1:22" x14ac:dyDescent="0.35">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119.19999999999999</v>
      </c>
    </row>
    <row r="3832" spans="1:22" x14ac:dyDescent="0.35">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18.460399999999986</v>
      </c>
    </row>
    <row r="3833" spans="1:22" x14ac:dyDescent="0.35">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26.648999999999997</v>
      </c>
    </row>
    <row r="3834" spans="1:22" x14ac:dyDescent="0.35">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5">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-209.99399999999991</v>
      </c>
    </row>
    <row r="3836" spans="1:22" x14ac:dyDescent="0.35">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-34.917600000000022</v>
      </c>
    </row>
    <row r="3837" spans="1:22" x14ac:dyDescent="0.35">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0.82879999999999987</v>
      </c>
    </row>
    <row r="3838" spans="1:22" x14ac:dyDescent="0.35">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19.008000000000003</v>
      </c>
      <c r="T3838">
        <v>3</v>
      </c>
      <c r="U3838">
        <v>0.2</v>
      </c>
      <c r="V3838">
        <v>6.8903999999999979</v>
      </c>
    </row>
    <row r="3839" spans="1:22" x14ac:dyDescent="0.35">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113.99799999999991</v>
      </c>
    </row>
    <row r="3840" spans="1:22" x14ac:dyDescent="0.35">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674.35200000000009</v>
      </c>
      <c r="T3840">
        <v>3</v>
      </c>
      <c r="U3840">
        <v>0.2</v>
      </c>
      <c r="V3840">
        <v>-109.58220000000011</v>
      </c>
    </row>
    <row r="3841" spans="1:22" x14ac:dyDescent="0.35">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36.182700000000004</v>
      </c>
    </row>
    <row r="3842" spans="1:22" x14ac:dyDescent="0.35">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5">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170.35200000000003</v>
      </c>
      <c r="T3843">
        <v>3</v>
      </c>
      <c r="U3843">
        <v>0.2</v>
      </c>
      <c r="V3843">
        <v>10.647000000000006</v>
      </c>
    </row>
    <row r="3844" spans="1:22" x14ac:dyDescent="0.35">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7.1840000000000011</v>
      </c>
      <c r="T3844">
        <v>2</v>
      </c>
      <c r="U3844">
        <v>0.2</v>
      </c>
      <c r="V3844">
        <v>2.2449999999999992</v>
      </c>
    </row>
    <row r="3845" spans="1:22" x14ac:dyDescent="0.35">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6.2800000000000189E-2</v>
      </c>
    </row>
    <row r="3846" spans="1:22" x14ac:dyDescent="0.35">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14.422200000000032</v>
      </c>
    </row>
    <row r="3847" spans="1:22" x14ac:dyDescent="0.35">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5">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5">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501.81000000000006</v>
      </c>
      <c r="T3849">
        <v>3</v>
      </c>
      <c r="U3849">
        <v>0</v>
      </c>
      <c r="V3849">
        <v>0</v>
      </c>
    </row>
    <row r="3850" spans="1:22" x14ac:dyDescent="0.35">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5">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15.378000000000004</v>
      </c>
    </row>
    <row r="3852" spans="1:22" x14ac:dyDescent="0.35">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40.401199999999996</v>
      </c>
    </row>
    <row r="3853" spans="1:22" x14ac:dyDescent="0.35">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14.500999999999991</v>
      </c>
    </row>
    <row r="3854" spans="1:22" x14ac:dyDescent="0.35">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33.567999999999991</v>
      </c>
      <c r="T3854">
        <v>8</v>
      </c>
      <c r="U3854">
        <v>0.8</v>
      </c>
      <c r="V3854">
        <v>-53.708800000000025</v>
      </c>
    </row>
    <row r="3855" spans="1:22" x14ac:dyDescent="0.35">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2.1780000000000004</v>
      </c>
    </row>
    <row r="3856" spans="1:22" x14ac:dyDescent="0.35">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26.400000000000002</v>
      </c>
      <c r="T3856">
        <v>5</v>
      </c>
      <c r="U3856">
        <v>0</v>
      </c>
      <c r="V3856">
        <v>0</v>
      </c>
    </row>
    <row r="3857" spans="1:22" x14ac:dyDescent="0.35">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3.5639999999999992</v>
      </c>
      <c r="T3857">
        <v>3</v>
      </c>
      <c r="U3857">
        <v>0.8</v>
      </c>
      <c r="V3857">
        <v>-6.2370000000000019</v>
      </c>
    </row>
    <row r="3858" spans="1:22" x14ac:dyDescent="0.35">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823.96000000000015</v>
      </c>
      <c r="T3858">
        <v>5</v>
      </c>
      <c r="U3858">
        <v>0.2</v>
      </c>
      <c r="V3858">
        <v>51.497499999999974</v>
      </c>
    </row>
    <row r="3859" spans="1:22" x14ac:dyDescent="0.35">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10.272000000000002</v>
      </c>
      <c r="T3859">
        <v>3</v>
      </c>
      <c r="U3859">
        <v>0.2</v>
      </c>
      <c r="V3859">
        <v>0.89880000000000004</v>
      </c>
    </row>
    <row r="3860" spans="1:22" x14ac:dyDescent="0.35">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447.94399999999996</v>
      </c>
      <c r="T3860">
        <v>7</v>
      </c>
      <c r="U3860">
        <v>0.2</v>
      </c>
      <c r="V3860">
        <v>89.588799999999992</v>
      </c>
    </row>
    <row r="3861" spans="1:22" x14ac:dyDescent="0.35">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5">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124.79200000000002</v>
      </c>
      <c r="T3862">
        <v>1</v>
      </c>
      <c r="U3862">
        <v>0.2</v>
      </c>
      <c r="V3862">
        <v>10.919299999999996</v>
      </c>
    </row>
    <row r="3863" spans="1:22" x14ac:dyDescent="0.35">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14.563799999999997</v>
      </c>
    </row>
    <row r="3864" spans="1:22" x14ac:dyDescent="0.35">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3.9497999999999998</v>
      </c>
    </row>
    <row r="3865" spans="1:22" x14ac:dyDescent="0.35">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5">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-182.35200000000003</v>
      </c>
    </row>
    <row r="3867" spans="1:22" x14ac:dyDescent="0.35">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38.080000000000013</v>
      </c>
    </row>
    <row r="3868" spans="1:22" x14ac:dyDescent="0.35">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55.922399999999996</v>
      </c>
    </row>
    <row r="3869" spans="1:22" x14ac:dyDescent="0.35">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63.777600000000007</v>
      </c>
    </row>
    <row r="3870" spans="1:22" x14ac:dyDescent="0.35">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240.78400000000002</v>
      </c>
      <c r="T3870">
        <v>1</v>
      </c>
      <c r="U3870">
        <v>0.2</v>
      </c>
      <c r="V3870">
        <v>27.088199999999965</v>
      </c>
    </row>
    <row r="3871" spans="1:22" x14ac:dyDescent="0.35">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191.96800000000002</v>
      </c>
      <c r="T3871">
        <v>7</v>
      </c>
      <c r="U3871">
        <v>0.2</v>
      </c>
      <c r="V3871">
        <v>16.797200000000004</v>
      </c>
    </row>
    <row r="3872" spans="1:22" x14ac:dyDescent="0.35">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5.6644000000000005</v>
      </c>
    </row>
    <row r="3873" spans="1:22" x14ac:dyDescent="0.35">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5">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842.35200000000009</v>
      </c>
      <c r="T3874">
        <v>3</v>
      </c>
      <c r="U3874">
        <v>0.2</v>
      </c>
      <c r="V3874">
        <v>42.117600000000039</v>
      </c>
    </row>
    <row r="3875" spans="1:22" x14ac:dyDescent="0.35">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7.6283999999999974</v>
      </c>
    </row>
    <row r="3876" spans="1:22" x14ac:dyDescent="0.35">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-63.109199999999987</v>
      </c>
    </row>
    <row r="3877" spans="1:22" x14ac:dyDescent="0.35">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108.78399999999999</v>
      </c>
      <c r="T3877">
        <v>2</v>
      </c>
      <c r="U3877">
        <v>0.2</v>
      </c>
      <c r="V3877">
        <v>6.7990000000000066</v>
      </c>
    </row>
    <row r="3878" spans="1:22" x14ac:dyDescent="0.35">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10.272000000000002</v>
      </c>
      <c r="T3878">
        <v>3</v>
      </c>
      <c r="U3878">
        <v>0.2</v>
      </c>
      <c r="V3878">
        <v>3.2099999999999982</v>
      </c>
    </row>
    <row r="3879" spans="1:22" x14ac:dyDescent="0.35">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38.190000000000012</v>
      </c>
      <c r="T3879">
        <v>5</v>
      </c>
      <c r="U3879">
        <v>0.7</v>
      </c>
      <c r="V3879">
        <v>-26.732999999999997</v>
      </c>
    </row>
    <row r="3880" spans="1:22" x14ac:dyDescent="0.35">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49.632000000000005</v>
      </c>
      <c r="T3880">
        <v>4</v>
      </c>
      <c r="U3880">
        <v>0.2</v>
      </c>
      <c r="V3880">
        <v>3.7224000000000004</v>
      </c>
    </row>
    <row r="3881" spans="1:22" x14ac:dyDescent="0.35">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52.096000000000004</v>
      </c>
      <c r="T3881">
        <v>4</v>
      </c>
      <c r="U3881">
        <v>0.2</v>
      </c>
      <c r="V3881">
        <v>3.9072000000000031</v>
      </c>
    </row>
    <row r="3882" spans="1:22" x14ac:dyDescent="0.35">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9.5680000000000014</v>
      </c>
      <c r="T3882">
        <v>2</v>
      </c>
      <c r="U3882">
        <v>0.2</v>
      </c>
      <c r="V3882">
        <v>2.9899999999999993</v>
      </c>
    </row>
    <row r="3883" spans="1:22" x14ac:dyDescent="0.35">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-19.562399999999997</v>
      </c>
    </row>
    <row r="3884" spans="1:22" x14ac:dyDescent="0.35">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364.70400000000006</v>
      </c>
      <c r="T3884">
        <v>6</v>
      </c>
      <c r="U3884">
        <v>0.2</v>
      </c>
      <c r="V3884">
        <v>-36.470400000000041</v>
      </c>
    </row>
    <row r="3885" spans="1:22" x14ac:dyDescent="0.35">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11.070400000000003</v>
      </c>
    </row>
    <row r="3886" spans="1:22" x14ac:dyDescent="0.35">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0.3822000000000001</v>
      </c>
    </row>
    <row r="3887" spans="1:22" x14ac:dyDescent="0.35">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12.127999999999997</v>
      </c>
      <c r="T3887">
        <v>4</v>
      </c>
      <c r="U3887">
        <v>0.8</v>
      </c>
      <c r="V3887">
        <v>-20.617600000000003</v>
      </c>
    </row>
    <row r="3888" spans="1:22" x14ac:dyDescent="0.35">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134.85000000000002</v>
      </c>
      <c r="T3888">
        <v>3</v>
      </c>
      <c r="U3888">
        <v>0</v>
      </c>
      <c r="V3888">
        <v>37.757999999999996</v>
      </c>
    </row>
    <row r="3889" spans="1:22" x14ac:dyDescent="0.35">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5">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239.96999999999997</v>
      </c>
      <c r="T3890">
        <v>3</v>
      </c>
      <c r="U3890">
        <v>0</v>
      </c>
      <c r="V3890">
        <v>67.191599999999994</v>
      </c>
    </row>
    <row r="3891" spans="1:22" x14ac:dyDescent="0.35">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107.08199999999997</v>
      </c>
    </row>
    <row r="3892" spans="1:22" x14ac:dyDescent="0.35">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217.76699999999994</v>
      </c>
    </row>
    <row r="3893" spans="1:22" x14ac:dyDescent="0.35">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1684.7520000000002</v>
      </c>
      <c r="T3893">
        <v>6</v>
      </c>
      <c r="U3893">
        <v>0.2</v>
      </c>
      <c r="V3893">
        <v>210.59399999999977</v>
      </c>
    </row>
    <row r="3894" spans="1:22" x14ac:dyDescent="0.35">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190.37279999999998</v>
      </c>
    </row>
    <row r="3895" spans="1:22" x14ac:dyDescent="0.35">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5">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9.9799999999999969</v>
      </c>
      <c r="T3896">
        <v>5</v>
      </c>
      <c r="U3896">
        <v>0.8</v>
      </c>
      <c r="V3896">
        <v>-16.467000000000002</v>
      </c>
    </row>
    <row r="3897" spans="1:22" x14ac:dyDescent="0.35">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5">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3.5519999999999996</v>
      </c>
      <c r="T3898">
        <v>3</v>
      </c>
      <c r="U3898">
        <v>0.2</v>
      </c>
      <c r="V3898">
        <v>1.2431999999999999</v>
      </c>
    </row>
    <row r="3899" spans="1:22" x14ac:dyDescent="0.35">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15.552000000000003</v>
      </c>
      <c r="T3899">
        <v>3</v>
      </c>
      <c r="U3899">
        <v>0.2</v>
      </c>
      <c r="V3899">
        <v>5.4432</v>
      </c>
    </row>
    <row r="3900" spans="1:22" x14ac:dyDescent="0.35">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0.82879999999999987</v>
      </c>
    </row>
    <row r="3901" spans="1:22" x14ac:dyDescent="0.35">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25.596799999999998</v>
      </c>
    </row>
    <row r="3902" spans="1:22" x14ac:dyDescent="0.35">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10.368000000000002</v>
      </c>
      <c r="T3902">
        <v>2</v>
      </c>
      <c r="U3902">
        <v>0.2</v>
      </c>
      <c r="V3902">
        <v>3.6288</v>
      </c>
    </row>
    <row r="3903" spans="1:22" x14ac:dyDescent="0.35">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-1.199600000000002</v>
      </c>
    </row>
    <row r="3904" spans="1:22" x14ac:dyDescent="0.35">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5">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5">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21.142799999999966</v>
      </c>
    </row>
    <row r="3907" spans="1:22" x14ac:dyDescent="0.35">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-6.9519999999999982</v>
      </c>
    </row>
    <row r="3908" spans="1:22" x14ac:dyDescent="0.35">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-68.392000000000053</v>
      </c>
    </row>
    <row r="3909" spans="1:22" x14ac:dyDescent="0.35">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14.850000000000001</v>
      </c>
      <c r="T3909">
        <v>5</v>
      </c>
      <c r="U3909">
        <v>0.4</v>
      </c>
      <c r="V3909">
        <v>-3.2175000000000002</v>
      </c>
    </row>
    <row r="3910" spans="1:22" x14ac:dyDescent="0.35">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-9.7972000000000037</v>
      </c>
    </row>
    <row r="3911" spans="1:22" x14ac:dyDescent="0.35">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7.5840000000000005</v>
      </c>
      <c r="T3911">
        <v>1</v>
      </c>
      <c r="U3911">
        <v>0.2</v>
      </c>
      <c r="V3911">
        <v>2.37</v>
      </c>
    </row>
    <row r="3912" spans="1:22" x14ac:dyDescent="0.35">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5">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470.37600000000009</v>
      </c>
      <c r="T3913">
        <v>3</v>
      </c>
      <c r="U3913">
        <v>0.2</v>
      </c>
      <c r="V3913">
        <v>52.917299999999955</v>
      </c>
    </row>
    <row r="3914" spans="1:22" x14ac:dyDescent="0.35">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5">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3.2405999999999997</v>
      </c>
    </row>
    <row r="3916" spans="1:22" x14ac:dyDescent="0.35">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801.59999999999991</v>
      </c>
      <c r="T3916">
        <v>5</v>
      </c>
      <c r="U3916">
        <v>0.5</v>
      </c>
      <c r="V3916">
        <v>-448.89599999999996</v>
      </c>
    </row>
    <row r="3917" spans="1:22" x14ac:dyDescent="0.35">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10.098000000000006</v>
      </c>
    </row>
    <row r="3918" spans="1:22" x14ac:dyDescent="0.35">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5">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7.6560000000000006</v>
      </c>
      <c r="T3919">
        <v>4</v>
      </c>
      <c r="U3919">
        <v>0.7</v>
      </c>
      <c r="V3919">
        <v>-6.1247999999999987</v>
      </c>
    </row>
    <row r="3920" spans="1:22" x14ac:dyDescent="0.35">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311.97600000000006</v>
      </c>
      <c r="T3920">
        <v>3</v>
      </c>
      <c r="U3920">
        <v>0.2</v>
      </c>
      <c r="V3920">
        <v>-42.89670000000001</v>
      </c>
    </row>
    <row r="3921" spans="1:22" x14ac:dyDescent="0.35">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16.653600000000004</v>
      </c>
    </row>
    <row r="3922" spans="1:22" x14ac:dyDescent="0.35">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5">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359.97600000000006</v>
      </c>
      <c r="T3923">
        <v>3</v>
      </c>
      <c r="U3923">
        <v>0.2</v>
      </c>
      <c r="V3923">
        <v>35.997600000000006</v>
      </c>
    </row>
    <row r="3924" spans="1:22" x14ac:dyDescent="0.35">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5">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26.720000000000002</v>
      </c>
      <c r="T3925">
        <v>5</v>
      </c>
      <c r="U3925">
        <v>0.2</v>
      </c>
      <c r="V3925">
        <v>9.3520000000000003</v>
      </c>
    </row>
    <row r="3926" spans="1:22" x14ac:dyDescent="0.35">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1.2111999999999981</v>
      </c>
    </row>
    <row r="3927" spans="1:22" x14ac:dyDescent="0.35">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57.929999999999993</v>
      </c>
      <c r="T3927">
        <v>3</v>
      </c>
      <c r="U3927">
        <v>0</v>
      </c>
      <c r="V3927">
        <v>16.220400000000001</v>
      </c>
    </row>
    <row r="3928" spans="1:22" x14ac:dyDescent="0.35">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13.429200000000002</v>
      </c>
    </row>
    <row r="3929" spans="1:22" x14ac:dyDescent="0.35">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5">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-14.195999999999998</v>
      </c>
    </row>
    <row r="3931" spans="1:22" x14ac:dyDescent="0.35">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5.1840000000000011</v>
      </c>
      <c r="T3931">
        <v>1</v>
      </c>
      <c r="U3931">
        <v>0.2</v>
      </c>
      <c r="V3931">
        <v>1.8792</v>
      </c>
    </row>
    <row r="3932" spans="1:22" x14ac:dyDescent="0.35">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16.373699999999992</v>
      </c>
    </row>
    <row r="3933" spans="1:22" x14ac:dyDescent="0.35">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5.4719999999999995</v>
      </c>
      <c r="T3933">
        <v>3</v>
      </c>
      <c r="U3933">
        <v>0.2</v>
      </c>
      <c r="V3933">
        <v>1.6416000000000004</v>
      </c>
    </row>
    <row r="3934" spans="1:22" x14ac:dyDescent="0.35">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5">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9.3999999999999986</v>
      </c>
      <c r="T3935">
        <v>5</v>
      </c>
      <c r="U3935">
        <v>0</v>
      </c>
      <c r="V3935">
        <v>2.7259999999999995</v>
      </c>
    </row>
    <row r="3936" spans="1:22" x14ac:dyDescent="0.35">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5">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12.599000000000004</v>
      </c>
    </row>
    <row r="3938" spans="1:22" x14ac:dyDescent="0.35">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28.752000000000002</v>
      </c>
      <c r="T3938">
        <v>3</v>
      </c>
      <c r="U3938">
        <v>0.2</v>
      </c>
      <c r="V3938">
        <v>9.3443999999999985</v>
      </c>
    </row>
    <row r="3939" spans="1:22" x14ac:dyDescent="0.35">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9.8657999999999983</v>
      </c>
    </row>
    <row r="3940" spans="1:22" x14ac:dyDescent="0.35">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197.37199999999999</v>
      </c>
      <c r="T3940">
        <v>2</v>
      </c>
      <c r="U3940">
        <v>0.3</v>
      </c>
      <c r="V3940">
        <v>-25.376400000000018</v>
      </c>
    </row>
    <row r="3941" spans="1:22" x14ac:dyDescent="0.35">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5">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6.2608000000000015</v>
      </c>
    </row>
    <row r="3943" spans="1:22" x14ac:dyDescent="0.35">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1.0286999999999997</v>
      </c>
    </row>
    <row r="3944" spans="1:22" x14ac:dyDescent="0.35">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25.920000000000005</v>
      </c>
      <c r="T3944">
        <v>5</v>
      </c>
      <c r="U3944">
        <v>0.2</v>
      </c>
      <c r="V3944">
        <v>9.0719999999999992</v>
      </c>
    </row>
    <row r="3945" spans="1:22" x14ac:dyDescent="0.35">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835.17000000000007</v>
      </c>
      <c r="T3945">
        <v>7</v>
      </c>
      <c r="U3945">
        <v>0</v>
      </c>
      <c r="V3945">
        <v>16.703400000000016</v>
      </c>
    </row>
    <row r="3946" spans="1:22" x14ac:dyDescent="0.35">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5">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15.534399999999998</v>
      </c>
    </row>
    <row r="3948" spans="1:22" x14ac:dyDescent="0.35">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2.9440000000000004</v>
      </c>
      <c r="T3948">
        <v>1</v>
      </c>
      <c r="U3948">
        <v>0.2</v>
      </c>
      <c r="V3948">
        <v>-0.66240000000000021</v>
      </c>
    </row>
    <row r="3949" spans="1:22" x14ac:dyDescent="0.35">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1.0347999999999993</v>
      </c>
    </row>
    <row r="3950" spans="1:22" x14ac:dyDescent="0.35">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48.848000000000006</v>
      </c>
      <c r="T3950">
        <v>2</v>
      </c>
      <c r="U3950">
        <v>0.2</v>
      </c>
      <c r="V3950">
        <v>15.8756</v>
      </c>
    </row>
    <row r="3951" spans="1:22" x14ac:dyDescent="0.35">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6.6311999999999989</v>
      </c>
    </row>
    <row r="3952" spans="1:22" x14ac:dyDescent="0.35">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-18.221999999999994</v>
      </c>
    </row>
    <row r="3953" spans="1:22" x14ac:dyDescent="0.35">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6.0367999999999986</v>
      </c>
    </row>
    <row r="3954" spans="1:22" x14ac:dyDescent="0.35">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13.998599999999989</v>
      </c>
    </row>
    <row r="3955" spans="1:22" x14ac:dyDescent="0.35">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5">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5">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23.807999999999993</v>
      </c>
    </row>
    <row r="3958" spans="1:22" x14ac:dyDescent="0.35">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6.4205999999999976</v>
      </c>
    </row>
    <row r="3959" spans="1:22" x14ac:dyDescent="0.35">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11.277000000000001</v>
      </c>
      <c r="T3959">
        <v>3</v>
      </c>
      <c r="U3959">
        <v>0.7</v>
      </c>
      <c r="V3959">
        <v>-8.6456999999999979</v>
      </c>
    </row>
    <row r="3960" spans="1:22" x14ac:dyDescent="0.35">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4.4479999999999995</v>
      </c>
      <c r="T3960">
        <v>2</v>
      </c>
      <c r="U3960">
        <v>0.2</v>
      </c>
      <c r="V3960">
        <v>0.3335999999999999</v>
      </c>
    </row>
    <row r="3961" spans="1:22" x14ac:dyDescent="0.35">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14.546999999999995</v>
      </c>
    </row>
    <row r="3962" spans="1:22" x14ac:dyDescent="0.35">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5">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44.984999999999985</v>
      </c>
    </row>
    <row r="3964" spans="1:22" x14ac:dyDescent="0.35">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3.4668000000000005</v>
      </c>
    </row>
    <row r="3965" spans="1:22" x14ac:dyDescent="0.35">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12.060900000000002</v>
      </c>
    </row>
    <row r="3966" spans="1:22" x14ac:dyDescent="0.35">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0.88559999999999883</v>
      </c>
    </row>
    <row r="3967" spans="1:22" x14ac:dyDescent="0.35">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0.88559999999999883</v>
      </c>
    </row>
    <row r="3968" spans="1:22" x14ac:dyDescent="0.35">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5">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40.635000000000012</v>
      </c>
      <c r="T3969">
        <v>7</v>
      </c>
      <c r="U3969">
        <v>0.7</v>
      </c>
      <c r="V3969">
        <v>-32.507999999999996</v>
      </c>
    </row>
    <row r="3970" spans="1:22" x14ac:dyDescent="0.35">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5.7279999999999989</v>
      </c>
      <c r="T3970">
        <v>8</v>
      </c>
      <c r="U3970">
        <v>0.8</v>
      </c>
      <c r="V3970">
        <v>-9.1648000000000032</v>
      </c>
    </row>
    <row r="3971" spans="1:22" x14ac:dyDescent="0.35">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13.199999999999998</v>
      </c>
    </row>
    <row r="3972" spans="1:22" x14ac:dyDescent="0.35">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53.820000000000007</v>
      </c>
      <c r="T3972">
        <v>9</v>
      </c>
      <c r="U3972">
        <v>0</v>
      </c>
      <c r="V3972">
        <v>24.218999999999998</v>
      </c>
    </row>
    <row r="3973" spans="1:22" x14ac:dyDescent="0.35">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5">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5">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29.800000000000004</v>
      </c>
      <c r="T3975">
        <v>5</v>
      </c>
      <c r="U3975">
        <v>0.2</v>
      </c>
      <c r="V3975">
        <v>9.3124999999999982</v>
      </c>
    </row>
    <row r="3976" spans="1:22" x14ac:dyDescent="0.35">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124.19999999999999</v>
      </c>
    </row>
    <row r="3977" spans="1:22" x14ac:dyDescent="0.35">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5">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11.177600000000002</v>
      </c>
    </row>
    <row r="3979" spans="1:22" x14ac:dyDescent="0.35">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4.1123999999999992</v>
      </c>
    </row>
    <row r="3980" spans="1:22" x14ac:dyDescent="0.35">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-20.136200000000006</v>
      </c>
    </row>
    <row r="3981" spans="1:22" x14ac:dyDescent="0.35">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53.315999999999995</v>
      </c>
      <c r="T3981">
        <v>2</v>
      </c>
      <c r="U3981">
        <v>0.4</v>
      </c>
      <c r="V3981">
        <v>-19.549200000000006</v>
      </c>
    </row>
    <row r="3982" spans="1:22" x14ac:dyDescent="0.35">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56.519999999999996</v>
      </c>
      <c r="T3982">
        <v>3</v>
      </c>
      <c r="U3982">
        <v>0</v>
      </c>
      <c r="V3982">
        <v>15.8256</v>
      </c>
    </row>
    <row r="3983" spans="1:22" x14ac:dyDescent="0.35">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5">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-3.5996000000000521</v>
      </c>
    </row>
    <row r="3985" spans="1:22" x14ac:dyDescent="0.35">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2799.9600000000005</v>
      </c>
      <c r="T3985">
        <v>5</v>
      </c>
      <c r="U3985">
        <v>0.2</v>
      </c>
      <c r="V3985">
        <v>944.98649999999986</v>
      </c>
    </row>
    <row r="3986" spans="1:22" x14ac:dyDescent="0.35">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5">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24.235199999999978</v>
      </c>
    </row>
    <row r="3988" spans="1:22" x14ac:dyDescent="0.35">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621.97440000000006</v>
      </c>
    </row>
    <row r="3989" spans="1:22" x14ac:dyDescent="0.35">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5">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13.845999999999997</v>
      </c>
    </row>
    <row r="3991" spans="1:22" x14ac:dyDescent="0.35">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5">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286.34400000000005</v>
      </c>
      <c r="T3992">
        <v>3</v>
      </c>
      <c r="U3992">
        <v>0.2</v>
      </c>
      <c r="V3992">
        <v>-64.427400000000006</v>
      </c>
    </row>
    <row r="3993" spans="1:22" x14ac:dyDescent="0.35">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63.552000000000007</v>
      </c>
      <c r="T3993">
        <v>3</v>
      </c>
      <c r="U3993">
        <v>0.2</v>
      </c>
      <c r="V3993">
        <v>14.299199999999999</v>
      </c>
    </row>
    <row r="3994" spans="1:22" x14ac:dyDescent="0.35">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4.6547999999999927</v>
      </c>
    </row>
    <row r="3995" spans="1:22" x14ac:dyDescent="0.35">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10.793999999999983</v>
      </c>
    </row>
    <row r="3996" spans="1:22" x14ac:dyDescent="0.35">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512.93999999999994</v>
      </c>
      <c r="T3996">
        <v>3</v>
      </c>
      <c r="U3996">
        <v>0</v>
      </c>
      <c r="V3996">
        <v>97.45859999999999</v>
      </c>
    </row>
    <row r="3997" spans="1:22" x14ac:dyDescent="0.35">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189.40460000000002</v>
      </c>
    </row>
    <row r="3998" spans="1:22" x14ac:dyDescent="0.35">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223.28549999999993</v>
      </c>
    </row>
    <row r="3999" spans="1:22" x14ac:dyDescent="0.35">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5">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5">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231.92000000000002</v>
      </c>
      <c r="T4001">
        <v>5</v>
      </c>
      <c r="U4001">
        <v>0.2</v>
      </c>
      <c r="V4001">
        <v>5.7980000000000018</v>
      </c>
    </row>
    <row r="4002" spans="1:22" x14ac:dyDescent="0.35">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19.040999999999997</v>
      </c>
    </row>
    <row r="4003" spans="1:22" x14ac:dyDescent="0.35">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58.649999999999984</v>
      </c>
    </row>
    <row r="4004" spans="1:22" x14ac:dyDescent="0.35">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-127.57919999999996</v>
      </c>
    </row>
    <row r="4005" spans="1:22" x14ac:dyDescent="0.35">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287.90999999999997</v>
      </c>
      <c r="T4005">
        <v>3</v>
      </c>
      <c r="U4005">
        <v>0.4</v>
      </c>
      <c r="V4005">
        <v>33.589499999999987</v>
      </c>
    </row>
    <row r="4006" spans="1:22" x14ac:dyDescent="0.35">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11.894999999999994</v>
      </c>
    </row>
    <row r="4007" spans="1:22" x14ac:dyDescent="0.35">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0.49839999999999995</v>
      </c>
    </row>
    <row r="4008" spans="1:22" x14ac:dyDescent="0.35">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12.441600000000001</v>
      </c>
    </row>
    <row r="4009" spans="1:22" x14ac:dyDescent="0.35">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5">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6.8480000000000008</v>
      </c>
      <c r="T4010">
        <v>2</v>
      </c>
      <c r="U4010">
        <v>0.2</v>
      </c>
      <c r="V4010">
        <v>0.59920000000000018</v>
      </c>
    </row>
    <row r="4011" spans="1:22" x14ac:dyDescent="0.35">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199.26060000000004</v>
      </c>
    </row>
    <row r="4012" spans="1:22" x14ac:dyDescent="0.35">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2.6399999999999997</v>
      </c>
    </row>
    <row r="4013" spans="1:22" x14ac:dyDescent="0.35">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3.9295999999999989</v>
      </c>
    </row>
    <row r="4014" spans="1:22" x14ac:dyDescent="0.35">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4.9647999999999985</v>
      </c>
    </row>
    <row r="4015" spans="1:22" x14ac:dyDescent="0.35">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542.93999999999994</v>
      </c>
      <c r="T4015">
        <v>3</v>
      </c>
      <c r="U4015">
        <v>0</v>
      </c>
      <c r="V4015">
        <v>152.02319999999997</v>
      </c>
    </row>
    <row r="4016" spans="1:22" x14ac:dyDescent="0.35">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5">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193.79999999999998</v>
      </c>
      <c r="T4017">
        <v>5</v>
      </c>
      <c r="U4017">
        <v>0</v>
      </c>
      <c r="V4017">
        <v>94.962000000000003</v>
      </c>
    </row>
    <row r="4018" spans="1:22" x14ac:dyDescent="0.35">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21.400000000000002</v>
      </c>
      <c r="T4018">
        <v>5</v>
      </c>
      <c r="U4018">
        <v>0</v>
      </c>
      <c r="V4018">
        <v>9.629999999999999</v>
      </c>
    </row>
    <row r="4019" spans="1:22" x14ac:dyDescent="0.35">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5">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47.862899999999982</v>
      </c>
    </row>
    <row r="4021" spans="1:22" x14ac:dyDescent="0.35">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5">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-4.858799999999988</v>
      </c>
    </row>
    <row r="4023" spans="1:22" x14ac:dyDescent="0.35">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82.782000000000011</v>
      </c>
      <c r="T4023">
        <v>3</v>
      </c>
      <c r="U4023">
        <v>0.4</v>
      </c>
      <c r="V4023">
        <v>-15.176700000000004</v>
      </c>
    </row>
    <row r="4024" spans="1:22" x14ac:dyDescent="0.35">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853.92999999999984</v>
      </c>
      <c r="T4024">
        <v>5</v>
      </c>
      <c r="U4024">
        <v>0.3</v>
      </c>
      <c r="V4024">
        <v>0</v>
      </c>
    </row>
    <row r="4025" spans="1:22" x14ac:dyDescent="0.35">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6.5490000000000208</v>
      </c>
    </row>
    <row r="4026" spans="1:22" x14ac:dyDescent="0.35">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5">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10.011599999999998</v>
      </c>
    </row>
    <row r="4028" spans="1:22" x14ac:dyDescent="0.35">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9.1840000000000011</v>
      </c>
      <c r="T4028">
        <v>7</v>
      </c>
      <c r="U4028">
        <v>0.2</v>
      </c>
      <c r="V4028">
        <v>2.8699999999999992</v>
      </c>
    </row>
    <row r="4029" spans="1:22" x14ac:dyDescent="0.35">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13.438599999999994</v>
      </c>
    </row>
    <row r="4030" spans="1:22" x14ac:dyDescent="0.35">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12.863999999999995</v>
      </c>
      <c r="T4030">
        <v>8</v>
      </c>
      <c r="U4030">
        <v>0.8</v>
      </c>
      <c r="V4030">
        <v>-22.512</v>
      </c>
    </row>
    <row r="4031" spans="1:22" x14ac:dyDescent="0.35">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5">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5">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5">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29.900000000000002</v>
      </c>
      <c r="T4034">
        <v>5</v>
      </c>
      <c r="U4034">
        <v>0</v>
      </c>
      <c r="V4034">
        <v>14.651</v>
      </c>
    </row>
    <row r="4035" spans="1:22" x14ac:dyDescent="0.35">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5">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-14.331299999999992</v>
      </c>
    </row>
    <row r="4037" spans="1:22" x14ac:dyDescent="0.35">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76.790399999999977</v>
      </c>
    </row>
    <row r="4038" spans="1:22" x14ac:dyDescent="0.35">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24.816000000000003</v>
      </c>
      <c r="T4038">
        <v>2</v>
      </c>
      <c r="U4038">
        <v>0.2</v>
      </c>
      <c r="V4038">
        <v>1.5509999999999984</v>
      </c>
    </row>
    <row r="4039" spans="1:22" x14ac:dyDescent="0.35">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24.900000000000002</v>
      </c>
      <c r="T4039">
        <v>5</v>
      </c>
      <c r="U4039">
        <v>0</v>
      </c>
      <c r="V4039">
        <v>8.2169999999999987</v>
      </c>
    </row>
    <row r="4040" spans="1:22" x14ac:dyDescent="0.35">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5">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767.95200000000011</v>
      </c>
      <c r="T4041">
        <v>6</v>
      </c>
      <c r="U4041">
        <v>0.2</v>
      </c>
      <c r="V4041">
        <v>287.98199999999997</v>
      </c>
    </row>
    <row r="4042" spans="1:22" x14ac:dyDescent="0.35">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14.352000000000002</v>
      </c>
      <c r="T4042">
        <v>3</v>
      </c>
      <c r="U4042">
        <v>0.2</v>
      </c>
      <c r="V4042">
        <v>4.6643999999999988</v>
      </c>
    </row>
    <row r="4043" spans="1:22" x14ac:dyDescent="0.35">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19.197599999999994</v>
      </c>
    </row>
    <row r="4044" spans="1:22" x14ac:dyDescent="0.35">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126.39420000000001</v>
      </c>
    </row>
    <row r="4045" spans="1:22" x14ac:dyDescent="0.35">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23.990399999999994</v>
      </c>
    </row>
    <row r="4046" spans="1:22" x14ac:dyDescent="0.35">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57.358000000000011</v>
      </c>
    </row>
    <row r="4047" spans="1:22" x14ac:dyDescent="0.35">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9.155999999999997</v>
      </c>
      <c r="T4047">
        <v>3</v>
      </c>
      <c r="U4047">
        <v>0.8</v>
      </c>
      <c r="V4047">
        <v>-13.734000000000002</v>
      </c>
    </row>
    <row r="4048" spans="1:22" x14ac:dyDescent="0.35">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23.991999999999994</v>
      </c>
      <c r="T4048">
        <v>2</v>
      </c>
      <c r="U4048">
        <v>0.8</v>
      </c>
      <c r="V4048">
        <v>-62.379199999999997</v>
      </c>
    </row>
    <row r="4049" spans="1:22" x14ac:dyDescent="0.35">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5">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191.96799999999996</v>
      </c>
    </row>
    <row r="4051" spans="1:22" x14ac:dyDescent="0.35">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49.804199999999994</v>
      </c>
    </row>
    <row r="4052" spans="1:22" x14ac:dyDescent="0.35">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32.633200000000016</v>
      </c>
    </row>
    <row r="4053" spans="1:22" x14ac:dyDescent="0.35">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1.4783999999999997</v>
      </c>
    </row>
    <row r="4054" spans="1:22" x14ac:dyDescent="0.35">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5">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18.017999999999997</v>
      </c>
    </row>
    <row r="4056" spans="1:22" x14ac:dyDescent="0.35">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5">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-337.80600000000004</v>
      </c>
    </row>
    <row r="4058" spans="1:22" x14ac:dyDescent="0.35">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67.175999999999988</v>
      </c>
      <c r="T4058">
        <v>1</v>
      </c>
      <c r="U4058">
        <v>0.4</v>
      </c>
      <c r="V4058">
        <v>-20.152800000000006</v>
      </c>
    </row>
    <row r="4059" spans="1:22" x14ac:dyDescent="0.35">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-8.0774999999999864</v>
      </c>
    </row>
    <row r="4060" spans="1:22" x14ac:dyDescent="0.35">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72.744000000000014</v>
      </c>
      <c r="T4060">
        <v>7</v>
      </c>
      <c r="U4060">
        <v>0.2</v>
      </c>
      <c r="V4060">
        <v>-15.458100000000007</v>
      </c>
    </row>
    <row r="4061" spans="1:22" x14ac:dyDescent="0.35">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572.16000000000008</v>
      </c>
      <c r="T4061">
        <v>3</v>
      </c>
      <c r="U4061">
        <v>0.2</v>
      </c>
      <c r="V4061">
        <v>35.759999999999962</v>
      </c>
    </row>
    <row r="4062" spans="1:22" x14ac:dyDescent="0.35">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17.879399999999997</v>
      </c>
    </row>
    <row r="4063" spans="1:22" x14ac:dyDescent="0.35">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25.031999999999996</v>
      </c>
      <c r="T4063">
        <v>3</v>
      </c>
      <c r="U4063">
        <v>0.2</v>
      </c>
      <c r="V4063">
        <v>7.822499999999998</v>
      </c>
    </row>
    <row r="4064" spans="1:22" x14ac:dyDescent="0.35">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39.992000000000004</v>
      </c>
      <c r="T4064">
        <v>1</v>
      </c>
      <c r="U4064">
        <v>0.2</v>
      </c>
      <c r="V4064">
        <v>7.4984999999999964</v>
      </c>
    </row>
    <row r="4065" spans="1:22" x14ac:dyDescent="0.35">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1.7514000000000003</v>
      </c>
    </row>
    <row r="4066" spans="1:22" x14ac:dyDescent="0.35">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0.34919999999999951</v>
      </c>
    </row>
    <row r="4067" spans="1:22" x14ac:dyDescent="0.35">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1.4099999999999997</v>
      </c>
    </row>
    <row r="4068" spans="1:22" x14ac:dyDescent="0.35">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10.272000000000002</v>
      </c>
      <c r="T4068">
        <v>3</v>
      </c>
      <c r="U4068">
        <v>0.2</v>
      </c>
      <c r="V4068">
        <v>0.89880000000000004</v>
      </c>
    </row>
    <row r="4069" spans="1:22" x14ac:dyDescent="0.35">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47.808000000000007</v>
      </c>
      <c r="T4069">
        <v>12</v>
      </c>
      <c r="U4069">
        <v>0.2</v>
      </c>
      <c r="V4069">
        <v>15.537599999999998</v>
      </c>
    </row>
    <row r="4070" spans="1:22" x14ac:dyDescent="0.35">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978.83999999999992</v>
      </c>
      <c r="T4070">
        <v>9</v>
      </c>
      <c r="U4070">
        <v>0.2</v>
      </c>
      <c r="V4070">
        <v>110.1194999999999</v>
      </c>
    </row>
    <row r="4071" spans="1:22" x14ac:dyDescent="0.35">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13.139999999999997</v>
      </c>
      <c r="T4071">
        <v>9</v>
      </c>
      <c r="U4071">
        <v>0.8</v>
      </c>
      <c r="V4071">
        <v>-21.681000000000004</v>
      </c>
    </row>
    <row r="4072" spans="1:22" x14ac:dyDescent="0.35">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10.023999999999997</v>
      </c>
      <c r="T4072">
        <v>4</v>
      </c>
      <c r="U4072">
        <v>0.8</v>
      </c>
      <c r="V4072">
        <v>-16.539600000000007</v>
      </c>
    </row>
    <row r="4073" spans="1:22" x14ac:dyDescent="0.35">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156.37279999999998</v>
      </c>
      <c r="T4073">
        <v>2</v>
      </c>
      <c r="U4073">
        <v>0.32</v>
      </c>
      <c r="V4073">
        <v>-52.890800000000027</v>
      </c>
    </row>
    <row r="4074" spans="1:22" x14ac:dyDescent="0.35">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5">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213.70440000000002</v>
      </c>
    </row>
    <row r="4076" spans="1:22" x14ac:dyDescent="0.35">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55.016000000000012</v>
      </c>
    </row>
    <row r="4077" spans="1:22" x14ac:dyDescent="0.35">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5">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3.3087999999999997</v>
      </c>
    </row>
    <row r="4079" spans="1:22" x14ac:dyDescent="0.35">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5">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56.977199999999996</v>
      </c>
    </row>
    <row r="4081" spans="1:22" x14ac:dyDescent="0.35">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4.7976000000000028</v>
      </c>
    </row>
    <row r="4082" spans="1:22" x14ac:dyDescent="0.35">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5">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-3.5153999999999996</v>
      </c>
    </row>
    <row r="4084" spans="1:22" x14ac:dyDescent="0.35">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182.99399999999997</v>
      </c>
      <c r="T4084">
        <v>3</v>
      </c>
      <c r="U4084">
        <v>0.8</v>
      </c>
      <c r="V4084">
        <v>-320.23950000000013</v>
      </c>
    </row>
    <row r="4085" spans="1:22" x14ac:dyDescent="0.35">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10.272000000000002</v>
      </c>
      <c r="T4085">
        <v>3</v>
      </c>
      <c r="U4085">
        <v>0.2</v>
      </c>
      <c r="V4085">
        <v>3.2099999999999982</v>
      </c>
    </row>
    <row r="4086" spans="1:22" x14ac:dyDescent="0.35">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7.857000000000002</v>
      </c>
      <c r="T4086">
        <v>3</v>
      </c>
      <c r="U4086">
        <v>0.7</v>
      </c>
      <c r="V4086">
        <v>-6.0236999999999998</v>
      </c>
    </row>
    <row r="4087" spans="1:22" x14ac:dyDescent="0.35">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30.238400000000013</v>
      </c>
    </row>
    <row r="4088" spans="1:22" x14ac:dyDescent="0.35">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7.0712999999999981</v>
      </c>
    </row>
    <row r="4089" spans="1:22" x14ac:dyDescent="0.35">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3.9770999999999996</v>
      </c>
    </row>
    <row r="4090" spans="1:22" x14ac:dyDescent="0.35">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5">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5">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3.2849999999999993</v>
      </c>
    </row>
    <row r="4093" spans="1:22" x14ac:dyDescent="0.35">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14.352000000000002</v>
      </c>
      <c r="T4093">
        <v>3</v>
      </c>
      <c r="U4093">
        <v>0.2</v>
      </c>
      <c r="V4093">
        <v>4.6643999999999988</v>
      </c>
    </row>
    <row r="4094" spans="1:22" x14ac:dyDescent="0.35">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5">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1416.7999999999997</v>
      </c>
    </row>
    <row r="4096" spans="1:22" x14ac:dyDescent="0.35">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5">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170.51129999999998</v>
      </c>
    </row>
    <row r="4098" spans="1:22" x14ac:dyDescent="0.35">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32.400000000000006</v>
      </c>
      <c r="T4098">
        <v>5</v>
      </c>
      <c r="U4098">
        <v>0</v>
      </c>
      <c r="V4098">
        <v>15.552000000000001</v>
      </c>
    </row>
    <row r="4099" spans="1:22" x14ac:dyDescent="0.35">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404.90000000000003</v>
      </c>
      <c r="T4099">
        <v>5</v>
      </c>
      <c r="U4099">
        <v>0</v>
      </c>
      <c r="V4099">
        <v>16.195999999999984</v>
      </c>
    </row>
    <row r="4100" spans="1:22" x14ac:dyDescent="0.35">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4630.4755000000005</v>
      </c>
    </row>
    <row r="4101" spans="1:22" x14ac:dyDescent="0.35">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5">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2.2639999999999993</v>
      </c>
      <c r="T4102">
        <v>1</v>
      </c>
      <c r="U4102">
        <v>0.8</v>
      </c>
      <c r="V4102">
        <v>-5.2072000000000012</v>
      </c>
    </row>
    <row r="4103" spans="1:22" x14ac:dyDescent="0.35">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0.44399999999999995</v>
      </c>
      <c r="T4103">
        <v>1</v>
      </c>
      <c r="U4103">
        <v>0.8</v>
      </c>
      <c r="V4103">
        <v>-1.1100000000000003</v>
      </c>
    </row>
    <row r="4104" spans="1:22" x14ac:dyDescent="0.35">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146.17600000000002</v>
      </c>
      <c r="T4104">
        <v>8</v>
      </c>
      <c r="U4104">
        <v>0.2</v>
      </c>
      <c r="V4104">
        <v>47.50719999999999</v>
      </c>
    </row>
    <row r="4105" spans="1:22" x14ac:dyDescent="0.35">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7.0048000000000012</v>
      </c>
    </row>
    <row r="4106" spans="1:22" x14ac:dyDescent="0.35">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159.96000000000004</v>
      </c>
      <c r="T4106">
        <v>5</v>
      </c>
      <c r="U4106">
        <v>0.2</v>
      </c>
      <c r="V4106">
        <v>17.995499999999979</v>
      </c>
    </row>
    <row r="4107" spans="1:22" x14ac:dyDescent="0.35">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5">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4.3119999999999985</v>
      </c>
      <c r="T4108">
        <v>2</v>
      </c>
      <c r="U4108">
        <v>0.8</v>
      </c>
      <c r="V4108">
        <v>-6.8992000000000022</v>
      </c>
    </row>
    <row r="4109" spans="1:22" x14ac:dyDescent="0.35">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0.27919999999999945</v>
      </c>
    </row>
    <row r="4110" spans="1:22" x14ac:dyDescent="0.35">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-14.163900000000005</v>
      </c>
    </row>
    <row r="4111" spans="1:22" x14ac:dyDescent="0.35">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19.974600000000002</v>
      </c>
    </row>
    <row r="4112" spans="1:22" x14ac:dyDescent="0.35">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20.927400000000006</v>
      </c>
    </row>
    <row r="4113" spans="1:22" x14ac:dyDescent="0.35">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5">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0.9511999999999996</v>
      </c>
    </row>
    <row r="4115" spans="1:22" x14ac:dyDescent="0.35">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2.9888999999999997</v>
      </c>
    </row>
    <row r="4116" spans="1:22" x14ac:dyDescent="0.35">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13.857900000000008</v>
      </c>
    </row>
    <row r="4117" spans="1:22" x14ac:dyDescent="0.35">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381.23749999999995</v>
      </c>
    </row>
    <row r="4118" spans="1:22" x14ac:dyDescent="0.35">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5">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5">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54.583200000000019</v>
      </c>
    </row>
    <row r="4121" spans="1:22" x14ac:dyDescent="0.35">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29.702399999999997</v>
      </c>
    </row>
    <row r="4122" spans="1:22" x14ac:dyDescent="0.35">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19.040000000000003</v>
      </c>
      <c r="T4122">
        <v>4</v>
      </c>
      <c r="U4122">
        <v>0.2</v>
      </c>
      <c r="V4122">
        <v>-1.4279999999999999</v>
      </c>
    </row>
    <row r="4123" spans="1:22" x14ac:dyDescent="0.35">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5">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37.589999999999996</v>
      </c>
      <c r="T4124">
        <v>3</v>
      </c>
      <c r="U4124">
        <v>0</v>
      </c>
      <c r="V4124">
        <v>17.667299999999997</v>
      </c>
    </row>
    <row r="4125" spans="1:22" x14ac:dyDescent="0.35">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9.4365999999999985</v>
      </c>
    </row>
    <row r="4126" spans="1:22" x14ac:dyDescent="0.35">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35.910000000000004</v>
      </c>
      <c r="T4126">
        <v>3</v>
      </c>
      <c r="U4126">
        <v>0</v>
      </c>
      <c r="V4126">
        <v>9.6956999999999987</v>
      </c>
    </row>
    <row r="4127" spans="1:22" x14ac:dyDescent="0.35">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91.032000000000011</v>
      </c>
      <c r="T4127">
        <v>3</v>
      </c>
      <c r="U4127">
        <v>0.2</v>
      </c>
      <c r="V4127">
        <v>-2.2758000000000109</v>
      </c>
    </row>
    <row r="4128" spans="1:22" x14ac:dyDescent="0.35">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18.037799999999997</v>
      </c>
    </row>
    <row r="4129" spans="1:22" x14ac:dyDescent="0.35">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7.5761999999999894</v>
      </c>
    </row>
    <row r="4130" spans="1:22" x14ac:dyDescent="0.35">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-944.99460000000045</v>
      </c>
    </row>
    <row r="4131" spans="1:22" x14ac:dyDescent="0.35">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21.251199999999997</v>
      </c>
    </row>
    <row r="4132" spans="1:22" x14ac:dyDescent="0.35">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14.479999999999997</v>
      </c>
      <c r="T4132">
        <v>5</v>
      </c>
      <c r="U4132">
        <v>0.8</v>
      </c>
      <c r="V4132">
        <v>-23.89200000000001</v>
      </c>
    </row>
    <row r="4133" spans="1:22" x14ac:dyDescent="0.35">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11.952000000000002</v>
      </c>
      <c r="T4133">
        <v>3</v>
      </c>
      <c r="U4133">
        <v>0.2</v>
      </c>
      <c r="V4133">
        <v>4.0338000000000003</v>
      </c>
    </row>
    <row r="4134" spans="1:22" x14ac:dyDescent="0.35">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15.552000000000003</v>
      </c>
      <c r="T4134">
        <v>3</v>
      </c>
      <c r="U4134">
        <v>0.2</v>
      </c>
      <c r="V4134">
        <v>5.6375999999999999</v>
      </c>
    </row>
    <row r="4135" spans="1:22" x14ac:dyDescent="0.35">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21.599999999999998</v>
      </c>
    </row>
    <row r="4136" spans="1:22" x14ac:dyDescent="0.35">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209.96999999999997</v>
      </c>
      <c r="T4136">
        <v>3</v>
      </c>
      <c r="U4136">
        <v>0</v>
      </c>
      <c r="V4136">
        <v>90.287100000000009</v>
      </c>
    </row>
    <row r="4137" spans="1:22" x14ac:dyDescent="0.35">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112.12000000000002</v>
      </c>
      <c r="T4137">
        <v>5</v>
      </c>
      <c r="U4137">
        <v>0.2</v>
      </c>
      <c r="V4137">
        <v>42.045000000000002</v>
      </c>
    </row>
    <row r="4138" spans="1:22" x14ac:dyDescent="0.35">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5">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25.060000000000002</v>
      </c>
      <c r="T4139">
        <v>7</v>
      </c>
      <c r="U4139">
        <v>0</v>
      </c>
      <c r="V4139">
        <v>12.530000000000001</v>
      </c>
    </row>
    <row r="4140" spans="1:22" x14ac:dyDescent="0.35">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6.9239999999999977</v>
      </c>
      <c r="T4140">
        <v>6</v>
      </c>
      <c r="U4140">
        <v>0.8</v>
      </c>
      <c r="V4140">
        <v>-10.385999999999999</v>
      </c>
    </row>
    <row r="4141" spans="1:22" x14ac:dyDescent="0.35">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2.336999999999998</v>
      </c>
    </row>
    <row r="4142" spans="1:22" x14ac:dyDescent="0.35">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13.845999999999997</v>
      </c>
    </row>
    <row r="4143" spans="1:22" x14ac:dyDescent="0.35">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8.6939999999999991</v>
      </c>
    </row>
    <row r="4144" spans="1:22" x14ac:dyDescent="0.35">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26.413199999999996</v>
      </c>
    </row>
    <row r="4145" spans="1:22" x14ac:dyDescent="0.35">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5">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5">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120.78399999999999</v>
      </c>
      <c r="T4147">
        <v>1</v>
      </c>
      <c r="U4147">
        <v>0.2</v>
      </c>
      <c r="V4147">
        <v>-13.588200000000001</v>
      </c>
    </row>
    <row r="4148" spans="1:22" x14ac:dyDescent="0.35">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322.59000000000003</v>
      </c>
      <c r="T4148">
        <v>3</v>
      </c>
      <c r="U4148">
        <v>0</v>
      </c>
      <c r="V4148">
        <v>64.518000000000001</v>
      </c>
    </row>
    <row r="4149" spans="1:22" x14ac:dyDescent="0.35">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9.7619999999999969</v>
      </c>
      <c r="T4149">
        <v>3</v>
      </c>
      <c r="U4149">
        <v>0.8</v>
      </c>
      <c r="V4149">
        <v>-15.131100000000004</v>
      </c>
    </row>
    <row r="4150" spans="1:22" x14ac:dyDescent="0.35">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13.719999999999999</v>
      </c>
      <c r="T4150">
        <v>1</v>
      </c>
      <c r="U4150">
        <v>0.2</v>
      </c>
      <c r="V4150">
        <v>1.2004999999999999</v>
      </c>
    </row>
    <row r="4151" spans="1:22" x14ac:dyDescent="0.35">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-2.0700000000000038</v>
      </c>
    </row>
    <row r="4152" spans="1:22" x14ac:dyDescent="0.35">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-58.305599999999984</v>
      </c>
    </row>
    <row r="4153" spans="1:22" x14ac:dyDescent="0.35">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9.8685000000000009</v>
      </c>
    </row>
    <row r="4154" spans="1:22" x14ac:dyDescent="0.35">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15.552000000000003</v>
      </c>
      <c r="T4154">
        <v>3</v>
      </c>
      <c r="U4154">
        <v>0.2</v>
      </c>
      <c r="V4154">
        <v>5.4432</v>
      </c>
    </row>
    <row r="4155" spans="1:22" x14ac:dyDescent="0.35">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4.8960000000000008</v>
      </c>
      <c r="T4155">
        <v>3</v>
      </c>
      <c r="U4155">
        <v>0.2</v>
      </c>
      <c r="V4155">
        <v>1.6523999999999992</v>
      </c>
    </row>
    <row r="4156" spans="1:22" x14ac:dyDescent="0.35">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-27.93119999999999</v>
      </c>
    </row>
    <row r="4157" spans="1:22" x14ac:dyDescent="0.35">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2.8080000000000007</v>
      </c>
      <c r="T4157">
        <v>3</v>
      </c>
      <c r="U4157">
        <v>0.7</v>
      </c>
      <c r="V4157">
        <v>-1.9656000000000002</v>
      </c>
    </row>
    <row r="4158" spans="1:22" x14ac:dyDescent="0.35">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0.59979999999999656</v>
      </c>
    </row>
    <row r="4159" spans="1:22" x14ac:dyDescent="0.35">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26.064000000000007</v>
      </c>
      <c r="T4159">
        <v>6</v>
      </c>
      <c r="U4159">
        <v>0.7</v>
      </c>
      <c r="V4159">
        <v>-19.982399999999991</v>
      </c>
    </row>
    <row r="4160" spans="1:22" x14ac:dyDescent="0.35">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15.696000000000002</v>
      </c>
      <c r="T4160">
        <v>3</v>
      </c>
      <c r="U4160">
        <v>0.2</v>
      </c>
      <c r="V4160">
        <v>5.1011999999999995</v>
      </c>
    </row>
    <row r="4161" spans="1:22" x14ac:dyDescent="0.35">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3.7235999999999989</v>
      </c>
    </row>
    <row r="4162" spans="1:22" x14ac:dyDescent="0.35">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5">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5.8707999999999991</v>
      </c>
    </row>
    <row r="4164" spans="1:22" x14ac:dyDescent="0.35">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5">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671.93999999999994</v>
      </c>
      <c r="T4165">
        <v>3</v>
      </c>
      <c r="U4165">
        <v>0</v>
      </c>
      <c r="V4165">
        <v>315.81179999999995</v>
      </c>
    </row>
    <row r="4166" spans="1:22" x14ac:dyDescent="0.35">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169.06400000000002</v>
      </c>
      <c r="T4166">
        <v>7</v>
      </c>
      <c r="U4166">
        <v>0.2</v>
      </c>
      <c r="V4166">
        <v>-14.793099999999995</v>
      </c>
    </row>
    <row r="4167" spans="1:22" x14ac:dyDescent="0.35">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14.754599999999996</v>
      </c>
    </row>
    <row r="4168" spans="1:22" x14ac:dyDescent="0.35">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5">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8.299199999999999</v>
      </c>
    </row>
    <row r="4170" spans="1:22" x14ac:dyDescent="0.35">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433.56800000000004</v>
      </c>
      <c r="T4170">
        <v>2</v>
      </c>
      <c r="U4170">
        <v>0.2</v>
      </c>
      <c r="V4170">
        <v>-65.035200000000046</v>
      </c>
    </row>
    <row r="4171" spans="1:22" x14ac:dyDescent="0.35">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31.104000000000006</v>
      </c>
      <c r="T4171">
        <v>6</v>
      </c>
      <c r="U4171">
        <v>0.2</v>
      </c>
      <c r="V4171">
        <v>10.8864</v>
      </c>
    </row>
    <row r="4172" spans="1:22" x14ac:dyDescent="0.35">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17.815199999999997</v>
      </c>
    </row>
    <row r="4173" spans="1:22" x14ac:dyDescent="0.35">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0.97719999999999807</v>
      </c>
    </row>
    <row r="4174" spans="1:22" x14ac:dyDescent="0.35">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6.5319999999999991</v>
      </c>
    </row>
    <row r="4175" spans="1:22" x14ac:dyDescent="0.35">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6.2208000000000006</v>
      </c>
    </row>
    <row r="4176" spans="1:22" x14ac:dyDescent="0.35">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5">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15.764000000000003</v>
      </c>
    </row>
    <row r="4178" spans="1:22" x14ac:dyDescent="0.35">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629.94999999999993</v>
      </c>
      <c r="T4178">
        <v>5</v>
      </c>
      <c r="U4178">
        <v>0</v>
      </c>
      <c r="V4178">
        <v>163.78700000000003</v>
      </c>
    </row>
    <row r="4179" spans="1:22" x14ac:dyDescent="0.35">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60.255300000000005</v>
      </c>
    </row>
    <row r="4180" spans="1:22" x14ac:dyDescent="0.35">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46.349999999999994</v>
      </c>
      <c r="T4180">
        <v>5</v>
      </c>
      <c r="U4180">
        <v>0</v>
      </c>
      <c r="V4180">
        <v>21.784499999999998</v>
      </c>
    </row>
    <row r="4181" spans="1:22" x14ac:dyDescent="0.35">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5.4288000000000007</v>
      </c>
    </row>
    <row r="4182" spans="1:22" x14ac:dyDescent="0.35">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4.2399999999999993</v>
      </c>
      <c r="T4182">
        <v>5</v>
      </c>
      <c r="U4182">
        <v>0.8</v>
      </c>
      <c r="V4182">
        <v>-6.3599999999999994</v>
      </c>
    </row>
    <row r="4183" spans="1:22" x14ac:dyDescent="0.35">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5">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7.6679999999999993</v>
      </c>
    </row>
    <row r="4185" spans="1:22" x14ac:dyDescent="0.35">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344.90999999999997</v>
      </c>
      <c r="T4185">
        <v>3</v>
      </c>
      <c r="U4185">
        <v>0</v>
      </c>
      <c r="V4185">
        <v>10.347300000000004</v>
      </c>
    </row>
    <row r="4186" spans="1:22" x14ac:dyDescent="0.35">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5">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9.8159999999999954</v>
      </c>
    </row>
    <row r="4188" spans="1:22" x14ac:dyDescent="0.35">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6.8739999999999988</v>
      </c>
      <c r="T4188">
        <v>7</v>
      </c>
      <c r="U4188">
        <v>0.8</v>
      </c>
      <c r="V4188">
        <v>-10.654700000000002</v>
      </c>
    </row>
    <row r="4189" spans="1:22" x14ac:dyDescent="0.35">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1.9959999999999996</v>
      </c>
      <c r="T4189">
        <v>1</v>
      </c>
      <c r="U4189">
        <v>0.8</v>
      </c>
      <c r="V4189">
        <v>-3.293400000000001</v>
      </c>
    </row>
    <row r="4190" spans="1:22" x14ac:dyDescent="0.35">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5">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5">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5">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6.5999999999999988</v>
      </c>
    </row>
    <row r="4194" spans="1:22" x14ac:dyDescent="0.35">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5">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22.858199999999982</v>
      </c>
    </row>
    <row r="4196" spans="1:22" x14ac:dyDescent="0.35">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15.074199999999998</v>
      </c>
    </row>
    <row r="4197" spans="1:22" x14ac:dyDescent="0.35">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24.700000000000003</v>
      </c>
      <c r="T4197">
        <v>5</v>
      </c>
      <c r="U4197">
        <v>0</v>
      </c>
      <c r="V4197">
        <v>10.374000000000001</v>
      </c>
    </row>
    <row r="4198" spans="1:22" x14ac:dyDescent="0.35">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10.307099999999998</v>
      </c>
    </row>
    <row r="4199" spans="1:22" x14ac:dyDescent="0.35">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394.81600000000003</v>
      </c>
      <c r="T4199">
        <v>4</v>
      </c>
      <c r="U4199">
        <v>0.2</v>
      </c>
      <c r="V4199">
        <v>93.768799999999999</v>
      </c>
    </row>
    <row r="4200" spans="1:22" x14ac:dyDescent="0.35">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18.192000000000004</v>
      </c>
      <c r="T4200">
        <v>4</v>
      </c>
      <c r="U4200">
        <v>0.7</v>
      </c>
      <c r="V4200">
        <v>-14.553600000000003</v>
      </c>
    </row>
    <row r="4201" spans="1:22" x14ac:dyDescent="0.35">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3.4356999999999998</v>
      </c>
    </row>
    <row r="4202" spans="1:22" x14ac:dyDescent="0.35">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249.99499999999998</v>
      </c>
    </row>
    <row r="4203" spans="1:22" x14ac:dyDescent="0.35">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18.988799999999998</v>
      </c>
    </row>
    <row r="4204" spans="1:22" x14ac:dyDescent="0.35">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84.943599999999989</v>
      </c>
    </row>
    <row r="4205" spans="1:22" x14ac:dyDescent="0.35">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18.715000000000003</v>
      </c>
    </row>
    <row r="4206" spans="1:22" x14ac:dyDescent="0.35">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5">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4.2803999999999984</v>
      </c>
    </row>
    <row r="4208" spans="1:22" x14ac:dyDescent="0.35">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15.676799999999997</v>
      </c>
    </row>
    <row r="4209" spans="1:22" x14ac:dyDescent="0.35">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17.669999999999998</v>
      </c>
      <c r="T4209">
        <v>3</v>
      </c>
      <c r="U4209">
        <v>0</v>
      </c>
      <c r="V4209">
        <v>7.7748000000000008</v>
      </c>
    </row>
    <row r="4210" spans="1:22" x14ac:dyDescent="0.35">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481.46999999999991</v>
      </c>
    </row>
    <row r="4211" spans="1:22" x14ac:dyDescent="0.35">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-60.607800000000026</v>
      </c>
    </row>
    <row r="4212" spans="1:22" x14ac:dyDescent="0.35">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15.984000000000002</v>
      </c>
      <c r="T4212">
        <v>2</v>
      </c>
      <c r="U4212">
        <v>0.2</v>
      </c>
      <c r="V4212">
        <v>4.9949999999999992</v>
      </c>
    </row>
    <row r="4213" spans="1:22" x14ac:dyDescent="0.35">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v>
      </c>
    </row>
    <row r="4214" spans="1:22" x14ac:dyDescent="0.35">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1.9023999999999992</v>
      </c>
    </row>
    <row r="4215" spans="1:22" x14ac:dyDescent="0.35">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11.543199999999999</v>
      </c>
    </row>
    <row r="4216" spans="1:22" x14ac:dyDescent="0.35">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128.39999999999998</v>
      </c>
      <c r="T4216">
        <v>3</v>
      </c>
      <c r="U4216">
        <v>0</v>
      </c>
      <c r="V4216">
        <v>64.199999999999989</v>
      </c>
    </row>
    <row r="4217" spans="1:22" x14ac:dyDescent="0.35">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5">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5">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85.175999999999974</v>
      </c>
    </row>
    <row r="4220" spans="1:22" x14ac:dyDescent="0.35">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4799.9839999999995</v>
      </c>
      <c r="T4220">
        <v>2</v>
      </c>
      <c r="U4220">
        <v>0.2</v>
      </c>
      <c r="V4220">
        <v>359.99879999999962</v>
      </c>
    </row>
    <row r="4221" spans="1:22" x14ac:dyDescent="0.35">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18.211199999999998</v>
      </c>
    </row>
    <row r="4222" spans="1:22" x14ac:dyDescent="0.35">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6.6293999999999995</v>
      </c>
    </row>
    <row r="4223" spans="1:22" x14ac:dyDescent="0.35">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385.80000000000007</v>
      </c>
      <c r="T4223">
        <v>5</v>
      </c>
      <c r="U4223">
        <v>0.2</v>
      </c>
      <c r="V4223">
        <v>130.20749999999998</v>
      </c>
    </row>
    <row r="4224" spans="1:22" x14ac:dyDescent="0.35">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1.0296000000000021</v>
      </c>
    </row>
    <row r="4225" spans="1:22" x14ac:dyDescent="0.35">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174.42000000000002</v>
      </c>
      <c r="T4225">
        <v>3</v>
      </c>
      <c r="U4225">
        <v>0</v>
      </c>
      <c r="V4225">
        <v>41.860800000000005</v>
      </c>
    </row>
    <row r="4226" spans="1:22" x14ac:dyDescent="0.35">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1.9639999999999995</v>
      </c>
      <c r="T4226">
        <v>2</v>
      </c>
      <c r="U4226">
        <v>0.8</v>
      </c>
      <c r="V4226">
        <v>-3.2406000000000006</v>
      </c>
    </row>
    <row r="4227" spans="1:22" x14ac:dyDescent="0.35">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-42.492599999999982</v>
      </c>
    </row>
    <row r="4228" spans="1:22" x14ac:dyDescent="0.35">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5">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-6.9282000000000039</v>
      </c>
    </row>
    <row r="4230" spans="1:22" x14ac:dyDescent="0.35">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5">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-348.62940000000003</v>
      </c>
    </row>
    <row r="4232" spans="1:22" x14ac:dyDescent="0.35">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11.393999999999998</v>
      </c>
      <c r="T4232">
        <v>9</v>
      </c>
      <c r="U4232">
        <v>0.8</v>
      </c>
      <c r="V4232">
        <v>-17.660699999999999</v>
      </c>
    </row>
    <row r="4233" spans="1:22" x14ac:dyDescent="0.35">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15.552000000000003</v>
      </c>
      <c r="T4233">
        <v>3</v>
      </c>
      <c r="U4233">
        <v>0.2</v>
      </c>
      <c r="V4233">
        <v>5.6375999999999999</v>
      </c>
    </row>
    <row r="4234" spans="1:22" x14ac:dyDescent="0.35">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31.104000000000006</v>
      </c>
      <c r="T4234">
        <v>6</v>
      </c>
      <c r="U4234">
        <v>0.2</v>
      </c>
      <c r="V4234">
        <v>11.2752</v>
      </c>
    </row>
    <row r="4235" spans="1:22" x14ac:dyDescent="0.35">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6.3159999999999981</v>
      </c>
      <c r="T4235">
        <v>1</v>
      </c>
      <c r="U4235">
        <v>0.8</v>
      </c>
      <c r="V4235">
        <v>-10.421400000000002</v>
      </c>
    </row>
    <row r="4236" spans="1:22" x14ac:dyDescent="0.35">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11.352000000000002</v>
      </c>
      <c r="T4236">
        <v>3</v>
      </c>
      <c r="U4236">
        <v>0.2</v>
      </c>
      <c r="V4236">
        <v>4.1151</v>
      </c>
    </row>
    <row r="4237" spans="1:22" x14ac:dyDescent="0.35">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20.808000000000003</v>
      </c>
      <c r="T4237">
        <v>9</v>
      </c>
      <c r="U4237">
        <v>0.2</v>
      </c>
      <c r="V4237">
        <v>7.0226999999999995</v>
      </c>
    </row>
    <row r="4238" spans="1:22" x14ac:dyDescent="0.35">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11.415999999999997</v>
      </c>
      <c r="T4238">
        <v>4</v>
      </c>
      <c r="U4238">
        <v>0.8</v>
      </c>
      <c r="V4238">
        <v>-18.836400000000005</v>
      </c>
    </row>
    <row r="4239" spans="1:22" x14ac:dyDescent="0.35">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9.4080000000000013</v>
      </c>
      <c r="T4239">
        <v>7</v>
      </c>
      <c r="U4239">
        <v>0.2</v>
      </c>
      <c r="V4239">
        <v>0.70560000000000045</v>
      </c>
    </row>
    <row r="4240" spans="1:22" x14ac:dyDescent="0.35">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5.9489999999999981</v>
      </c>
    </row>
    <row r="4241" spans="1:22" x14ac:dyDescent="0.35">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100.65599999999999</v>
      </c>
    </row>
    <row r="4242" spans="1:22" x14ac:dyDescent="0.35">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11.858400000000003</v>
      </c>
    </row>
    <row r="4243" spans="1:22" x14ac:dyDescent="0.35">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6.5753999999999984</v>
      </c>
    </row>
    <row r="4244" spans="1:22" x14ac:dyDescent="0.35">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5.9987999999999815</v>
      </c>
    </row>
    <row r="4245" spans="1:22" x14ac:dyDescent="0.35">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13.070699999999999</v>
      </c>
    </row>
    <row r="4246" spans="1:22" x14ac:dyDescent="0.35">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66.300000000000011</v>
      </c>
      <c r="T4246">
        <v>3</v>
      </c>
      <c r="U4246">
        <v>0</v>
      </c>
      <c r="V4246">
        <v>8.6190000000000033</v>
      </c>
    </row>
    <row r="4247" spans="1:22" x14ac:dyDescent="0.35">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0.73799999999999988</v>
      </c>
    </row>
    <row r="4248" spans="1:22" x14ac:dyDescent="0.35">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272.79200000000003</v>
      </c>
    </row>
    <row r="4249" spans="1:22" x14ac:dyDescent="0.35">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7.5239999999999991</v>
      </c>
    </row>
    <row r="4250" spans="1:22" x14ac:dyDescent="0.35">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40.516799999999996</v>
      </c>
    </row>
    <row r="4251" spans="1:22" x14ac:dyDescent="0.35">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150.38400000000001</v>
      </c>
    </row>
    <row r="4252" spans="1:22" x14ac:dyDescent="0.35">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177.42059999999998</v>
      </c>
    </row>
    <row r="4253" spans="1:22" x14ac:dyDescent="0.35">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-13.286700000000002</v>
      </c>
    </row>
    <row r="4254" spans="1:22" x14ac:dyDescent="0.35">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v>
      </c>
    </row>
    <row r="4255" spans="1:22" x14ac:dyDescent="0.35">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1.0346000000000006</v>
      </c>
    </row>
    <row r="4256" spans="1:22" x14ac:dyDescent="0.35">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20.576399999999996</v>
      </c>
    </row>
    <row r="4257" spans="1:22" x14ac:dyDescent="0.35">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96.783999999999978</v>
      </c>
      <c r="T4257">
        <v>4</v>
      </c>
      <c r="U4257">
        <v>0.8</v>
      </c>
      <c r="V4257">
        <v>-145.17600000000002</v>
      </c>
    </row>
    <row r="4258" spans="1:22" x14ac:dyDescent="0.35">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-6.8094000000000037</v>
      </c>
    </row>
    <row r="4259" spans="1:22" x14ac:dyDescent="0.35">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-6.833400000000001</v>
      </c>
    </row>
    <row r="4260" spans="1:22" x14ac:dyDescent="0.35">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-22.138200000000012</v>
      </c>
    </row>
    <row r="4261" spans="1:22" x14ac:dyDescent="0.35">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5">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13.049999999999999</v>
      </c>
      <c r="T4262">
        <v>5</v>
      </c>
      <c r="U4262">
        <v>0</v>
      </c>
      <c r="V4262">
        <v>6.0029999999999992</v>
      </c>
    </row>
    <row r="4263" spans="1:22" x14ac:dyDescent="0.35">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19.827599999999997</v>
      </c>
    </row>
    <row r="4264" spans="1:22" x14ac:dyDescent="0.35">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5">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11.673000000000002</v>
      </c>
      <c r="T4265">
        <v>3</v>
      </c>
      <c r="U4265">
        <v>0.7</v>
      </c>
      <c r="V4265">
        <v>-7.782</v>
      </c>
    </row>
    <row r="4266" spans="1:22" x14ac:dyDescent="0.35">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863.12799999999993</v>
      </c>
      <c r="T4266">
        <v>8</v>
      </c>
      <c r="U4266">
        <v>0.3</v>
      </c>
      <c r="V4266">
        <v>-160.29520000000008</v>
      </c>
    </row>
    <row r="4267" spans="1:22" x14ac:dyDescent="0.35">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3.5639999999999992</v>
      </c>
      <c r="T4267">
        <v>3</v>
      </c>
      <c r="U4267">
        <v>0.8</v>
      </c>
      <c r="V4267">
        <v>-6.2370000000000019</v>
      </c>
    </row>
    <row r="4268" spans="1:22" x14ac:dyDescent="0.35">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956.6647999999999</v>
      </c>
      <c r="T4268">
        <v>7</v>
      </c>
      <c r="U4268">
        <v>0.32</v>
      </c>
      <c r="V4268">
        <v>-225.09759999999991</v>
      </c>
    </row>
    <row r="4269" spans="1:22" x14ac:dyDescent="0.35">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12.587999999999997</v>
      </c>
      <c r="T4269">
        <v>3</v>
      </c>
      <c r="U4269">
        <v>0.8</v>
      </c>
      <c r="V4269">
        <v>-20.140800000000006</v>
      </c>
    </row>
    <row r="4270" spans="1:22" x14ac:dyDescent="0.35">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45.139500000000005</v>
      </c>
    </row>
    <row r="4271" spans="1:22" x14ac:dyDescent="0.35">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148.13799999999992</v>
      </c>
    </row>
    <row r="4272" spans="1:22" x14ac:dyDescent="0.35">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190.42980000000006</v>
      </c>
    </row>
    <row r="4273" spans="1:22" x14ac:dyDescent="0.35">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5">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71.928000000000011</v>
      </c>
      <c r="T4274">
        <v>9</v>
      </c>
      <c r="U4274">
        <v>0.2</v>
      </c>
      <c r="V4274">
        <v>6.2936999999999976</v>
      </c>
    </row>
    <row r="4275" spans="1:22" x14ac:dyDescent="0.35">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7.5370999999999988</v>
      </c>
    </row>
    <row r="4276" spans="1:22" x14ac:dyDescent="0.35">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3.5920000000000005</v>
      </c>
      <c r="T4276">
        <v>1</v>
      </c>
      <c r="U4276">
        <v>0.2</v>
      </c>
      <c r="V4276">
        <v>1.1224999999999996</v>
      </c>
    </row>
    <row r="4277" spans="1:22" x14ac:dyDescent="0.35">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48.631999999999991</v>
      </c>
      <c r="T4277">
        <v>2</v>
      </c>
      <c r="U4277">
        <v>0.8</v>
      </c>
      <c r="V4277">
        <v>-121.58000000000004</v>
      </c>
    </row>
    <row r="4278" spans="1:22" x14ac:dyDescent="0.35">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61.38900000000001</v>
      </c>
    </row>
    <row r="4279" spans="1:22" x14ac:dyDescent="0.35">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2365.9817999999996</v>
      </c>
    </row>
    <row r="4280" spans="1:22" x14ac:dyDescent="0.35">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3.2867999999999995</v>
      </c>
    </row>
    <row r="4281" spans="1:22" x14ac:dyDescent="0.35">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25.299999999999997</v>
      </c>
      <c r="T4281">
        <v>5</v>
      </c>
      <c r="U4281">
        <v>0</v>
      </c>
      <c r="V4281">
        <v>11.890999999999998</v>
      </c>
    </row>
    <row r="4282" spans="1:22" x14ac:dyDescent="0.35">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5.2255999999999991</v>
      </c>
    </row>
    <row r="4283" spans="1:22" x14ac:dyDescent="0.35">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14.62239999999999</v>
      </c>
    </row>
    <row r="4284" spans="1:22" x14ac:dyDescent="0.35">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5">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496.78649999999993</v>
      </c>
    </row>
    <row r="4286" spans="1:22" x14ac:dyDescent="0.35">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246.13279999999997</v>
      </c>
      <c r="T4286">
        <v>2</v>
      </c>
      <c r="U4286">
        <v>0.32</v>
      </c>
      <c r="V4286">
        <v>-76.011599999999973</v>
      </c>
    </row>
    <row r="4287" spans="1:22" x14ac:dyDescent="0.35">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3.9473999999999996</v>
      </c>
    </row>
    <row r="4288" spans="1:22" x14ac:dyDescent="0.35">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5">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-12.956800000000005</v>
      </c>
    </row>
    <row r="4290" spans="1:22" x14ac:dyDescent="0.35">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33.279999999999994</v>
      </c>
      <c r="T4290">
        <v>5</v>
      </c>
      <c r="U4290">
        <v>0.8</v>
      </c>
      <c r="V4290">
        <v>-49.92</v>
      </c>
    </row>
    <row r="4291" spans="1:22" x14ac:dyDescent="0.35">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14.088000000000001</v>
      </c>
      <c r="T4291">
        <v>3</v>
      </c>
      <c r="U4291">
        <v>0.2</v>
      </c>
      <c r="V4291">
        <v>4.9307999999999996</v>
      </c>
    </row>
    <row r="4292" spans="1:22" x14ac:dyDescent="0.35">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2.7899999999999991</v>
      </c>
    </row>
    <row r="4293" spans="1:22" x14ac:dyDescent="0.35">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22.408199999999994</v>
      </c>
    </row>
    <row r="4294" spans="1:22" x14ac:dyDescent="0.35">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68.039999999999992</v>
      </c>
    </row>
    <row r="4295" spans="1:22" x14ac:dyDescent="0.35">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-10.796399999999995</v>
      </c>
    </row>
    <row r="4296" spans="1:22" x14ac:dyDescent="0.35">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-120.51299999999998</v>
      </c>
    </row>
    <row r="4297" spans="1:22" x14ac:dyDescent="0.35">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129.39000000000001</v>
      </c>
      <c r="T4297">
        <v>3</v>
      </c>
      <c r="U4297">
        <v>0</v>
      </c>
      <c r="V4297">
        <v>54.343800000000009</v>
      </c>
    </row>
    <row r="4298" spans="1:22" x14ac:dyDescent="0.35">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0.54319999999999879</v>
      </c>
    </row>
    <row r="4299" spans="1:22" x14ac:dyDescent="0.35">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4367.8960000000006</v>
      </c>
      <c r="T4299">
        <v>13</v>
      </c>
      <c r="U4299">
        <v>0.2</v>
      </c>
      <c r="V4299">
        <v>327.59220000000005</v>
      </c>
    </row>
    <row r="4300" spans="1:22" x14ac:dyDescent="0.35">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49.568000000000005</v>
      </c>
      <c r="T4300">
        <v>2</v>
      </c>
      <c r="U4300">
        <v>0.2</v>
      </c>
      <c r="V4300">
        <v>15.489999999999997</v>
      </c>
    </row>
    <row r="4301" spans="1:22" x14ac:dyDescent="0.35">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12.103199999999994</v>
      </c>
    </row>
    <row r="4302" spans="1:22" x14ac:dyDescent="0.35">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2.7840000000000003</v>
      </c>
      <c r="T4302">
        <v>2</v>
      </c>
      <c r="U4302">
        <v>0.2</v>
      </c>
      <c r="V4302">
        <v>0.41759999999999986</v>
      </c>
    </row>
    <row r="4303" spans="1:22" x14ac:dyDescent="0.35">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2.9429999999999992</v>
      </c>
    </row>
    <row r="4304" spans="1:22" x14ac:dyDescent="0.35">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1.0269000000000001</v>
      </c>
    </row>
    <row r="4305" spans="1:22" x14ac:dyDescent="0.35">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59.751999999999995</v>
      </c>
      <c r="T4305">
        <v>7</v>
      </c>
      <c r="U4305">
        <v>0.2</v>
      </c>
      <c r="V4305">
        <v>19.4194</v>
      </c>
    </row>
    <row r="4306" spans="1:22" x14ac:dyDescent="0.35">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3.195999999999998</v>
      </c>
    </row>
    <row r="4307" spans="1:22" x14ac:dyDescent="0.35">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383.96000000000004</v>
      </c>
      <c r="T4307">
        <v>5</v>
      </c>
      <c r="U4307">
        <v>0.2</v>
      </c>
      <c r="V4307">
        <v>38.396000000000015</v>
      </c>
    </row>
    <row r="4308" spans="1:22" x14ac:dyDescent="0.35">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7.7520000000000007</v>
      </c>
      <c r="T4308">
        <v>3</v>
      </c>
      <c r="U4308">
        <v>0.2</v>
      </c>
      <c r="V4308">
        <v>2.8100999999999998</v>
      </c>
    </row>
    <row r="4309" spans="1:22" x14ac:dyDescent="0.35">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33.568000000000005</v>
      </c>
      <c r="T4309">
        <v>2</v>
      </c>
      <c r="U4309">
        <v>0.2</v>
      </c>
      <c r="V4309">
        <v>11.748799999999997</v>
      </c>
    </row>
    <row r="4310" spans="1:22" x14ac:dyDescent="0.35">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66.634399999999971</v>
      </c>
    </row>
    <row r="4311" spans="1:22" x14ac:dyDescent="0.35">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-64.544399999999968</v>
      </c>
    </row>
    <row r="4312" spans="1:22" x14ac:dyDescent="0.35">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21.936000000000003</v>
      </c>
      <c r="T4312">
        <v>3</v>
      </c>
      <c r="U4312">
        <v>0.2</v>
      </c>
      <c r="V4312">
        <v>8.2259999999999991</v>
      </c>
    </row>
    <row r="4313" spans="1:22" x14ac:dyDescent="0.35">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5">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447.96800000000007</v>
      </c>
      <c r="T4314">
        <v>4</v>
      </c>
      <c r="U4314">
        <v>0.2</v>
      </c>
      <c r="V4314">
        <v>139.98999999999995</v>
      </c>
    </row>
    <row r="4315" spans="1:22" x14ac:dyDescent="0.35">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5">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5">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27.734999999999996</v>
      </c>
    </row>
    <row r="4318" spans="1:22" x14ac:dyDescent="0.35">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9.126899999999992</v>
      </c>
    </row>
    <row r="4319" spans="1:22" x14ac:dyDescent="0.35">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5">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25.537799999999997</v>
      </c>
    </row>
    <row r="4321" spans="1:22" x14ac:dyDescent="0.35">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23.976000000000003</v>
      </c>
      <c r="T4321">
        <v>3</v>
      </c>
      <c r="U4321">
        <v>0.2</v>
      </c>
      <c r="V4321">
        <v>-5.694300000000001</v>
      </c>
    </row>
    <row r="4322" spans="1:22" x14ac:dyDescent="0.35">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7.9895999999999994</v>
      </c>
    </row>
    <row r="4323" spans="1:22" x14ac:dyDescent="0.35">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14.952000000000004</v>
      </c>
      <c r="T4323">
        <v>2</v>
      </c>
      <c r="U4323">
        <v>0.7</v>
      </c>
      <c r="V4323">
        <v>-11.961599999999997</v>
      </c>
    </row>
    <row r="4324" spans="1:22" x14ac:dyDescent="0.35">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323.98199999999997</v>
      </c>
      <c r="T4324">
        <v>3</v>
      </c>
      <c r="U4324">
        <v>0.4</v>
      </c>
      <c r="V4324">
        <v>-80.995500000000021</v>
      </c>
    </row>
    <row r="4325" spans="1:22" x14ac:dyDescent="0.35">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2.2860000000000005</v>
      </c>
      <c r="T4325">
        <v>2</v>
      </c>
      <c r="U4325">
        <v>0.7</v>
      </c>
      <c r="V4325">
        <v>-1.6763999999999997</v>
      </c>
    </row>
    <row r="4326" spans="1:22" x14ac:dyDescent="0.35">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14.352000000000002</v>
      </c>
      <c r="T4326">
        <v>3</v>
      </c>
      <c r="U4326">
        <v>0.2</v>
      </c>
      <c r="V4326">
        <v>0.8969999999999998</v>
      </c>
    </row>
    <row r="4327" spans="1:22" x14ac:dyDescent="0.35">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0.89969999999999573</v>
      </c>
    </row>
    <row r="4328" spans="1:22" x14ac:dyDescent="0.35">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9.2099999999999991</v>
      </c>
      <c r="T4328">
        <v>3</v>
      </c>
      <c r="U4328">
        <v>0</v>
      </c>
      <c r="V4328">
        <v>2.3025000000000002</v>
      </c>
    </row>
    <row r="4329" spans="1:22" x14ac:dyDescent="0.35">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5">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42.929999999999993</v>
      </c>
      <c r="T4330">
        <v>9</v>
      </c>
      <c r="U4330">
        <v>0</v>
      </c>
      <c r="V4330">
        <v>19.318499999999997</v>
      </c>
    </row>
    <row r="4331" spans="1:22" x14ac:dyDescent="0.35">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15.552000000000003</v>
      </c>
      <c r="T4331">
        <v>3</v>
      </c>
      <c r="U4331">
        <v>0.2</v>
      </c>
      <c r="V4331">
        <v>5.4432</v>
      </c>
    </row>
    <row r="4332" spans="1:22" x14ac:dyDescent="0.35">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5">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6.796599999999998</v>
      </c>
    </row>
    <row r="4334" spans="1:22" x14ac:dyDescent="0.35">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8.0219999999999985</v>
      </c>
    </row>
    <row r="4335" spans="1:22" x14ac:dyDescent="0.35">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14.628000000000005</v>
      </c>
    </row>
    <row r="4336" spans="1:22" x14ac:dyDescent="0.35">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5">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7.9200000000000008</v>
      </c>
      <c r="T4337">
        <v>1</v>
      </c>
      <c r="U4337">
        <v>0.2</v>
      </c>
      <c r="V4337">
        <v>2.7719999999999994</v>
      </c>
    </row>
    <row r="4338" spans="1:22" x14ac:dyDescent="0.35">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14.368000000000002</v>
      </c>
      <c r="T4338">
        <v>2</v>
      </c>
      <c r="U4338">
        <v>0.2</v>
      </c>
      <c r="V4338">
        <v>3.9512</v>
      </c>
    </row>
    <row r="4339" spans="1:22" x14ac:dyDescent="0.35">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5">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53.495399999999989</v>
      </c>
    </row>
    <row r="4341" spans="1:22" x14ac:dyDescent="0.35">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5.1840000000000011</v>
      </c>
      <c r="T4341">
        <v>1</v>
      </c>
      <c r="U4341">
        <v>0.2</v>
      </c>
      <c r="V4341">
        <v>1.8144</v>
      </c>
    </row>
    <row r="4342" spans="1:22" x14ac:dyDescent="0.35">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6.5120000000000005</v>
      </c>
    </row>
    <row r="4343" spans="1:22" x14ac:dyDescent="0.35">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157.87019999999993</v>
      </c>
    </row>
    <row r="4344" spans="1:22" x14ac:dyDescent="0.35">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v>
      </c>
    </row>
    <row r="4345" spans="1:22" x14ac:dyDescent="0.35">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-131.50080000000005</v>
      </c>
    </row>
    <row r="4346" spans="1:22" x14ac:dyDescent="0.35">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10.949399999999997</v>
      </c>
    </row>
    <row r="4347" spans="1:22" x14ac:dyDescent="0.35">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85.982800000000012</v>
      </c>
    </row>
    <row r="4348" spans="1:22" x14ac:dyDescent="0.35">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140.39599999999993</v>
      </c>
    </row>
    <row r="4349" spans="1:22" x14ac:dyDescent="0.35">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5">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20.724000000000004</v>
      </c>
      <c r="T4350">
        <v>2</v>
      </c>
      <c r="U4350">
        <v>0.7</v>
      </c>
      <c r="V4350">
        <v>-15.197599999999994</v>
      </c>
    </row>
    <row r="4351" spans="1:22" x14ac:dyDescent="0.35">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415.87200000000007</v>
      </c>
      <c r="T4351">
        <v>8</v>
      </c>
      <c r="U4351">
        <v>0.2</v>
      </c>
      <c r="V4351">
        <v>-41.587199999999996</v>
      </c>
    </row>
    <row r="4352" spans="1:22" x14ac:dyDescent="0.35">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5">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-4.7460000000000013</v>
      </c>
    </row>
    <row r="4354" spans="1:22" x14ac:dyDescent="0.35">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5">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6.2208000000000006</v>
      </c>
    </row>
    <row r="4356" spans="1:22" x14ac:dyDescent="0.35">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19.008000000000003</v>
      </c>
      <c r="T4356">
        <v>8</v>
      </c>
      <c r="U4356">
        <v>0.7</v>
      </c>
      <c r="V4356">
        <v>-12.671999999999997</v>
      </c>
    </row>
    <row r="4357" spans="1:22" x14ac:dyDescent="0.35">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1598.0580000000002</v>
      </c>
      <c r="T4357">
        <v>7</v>
      </c>
      <c r="U4357">
        <v>0.7</v>
      </c>
      <c r="V4357">
        <v>-1065.3719999999998</v>
      </c>
    </row>
    <row r="4358" spans="1:22" x14ac:dyDescent="0.35">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12.011999999999999</v>
      </c>
    </row>
    <row r="4359" spans="1:22" x14ac:dyDescent="0.35">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10.368000000000002</v>
      </c>
      <c r="T4359">
        <v>2</v>
      </c>
      <c r="U4359">
        <v>0.2</v>
      </c>
      <c r="V4359">
        <v>3.6288</v>
      </c>
    </row>
    <row r="4360" spans="1:22" x14ac:dyDescent="0.35">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77.720000000000013</v>
      </c>
      <c r="T4360">
        <v>1</v>
      </c>
      <c r="U4360">
        <v>0.6</v>
      </c>
      <c r="V4360">
        <v>-66.061999999999998</v>
      </c>
    </row>
    <row r="4361" spans="1:22" x14ac:dyDescent="0.35">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520.46399999999994</v>
      </c>
      <c r="T4361">
        <v>2</v>
      </c>
      <c r="U4361">
        <v>0.3</v>
      </c>
      <c r="V4361">
        <v>-14.870399999999961</v>
      </c>
    </row>
    <row r="4362" spans="1:22" x14ac:dyDescent="0.35">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5">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29.160000000000004</v>
      </c>
      <c r="T4363">
        <v>3</v>
      </c>
      <c r="U4363">
        <v>0</v>
      </c>
      <c r="V4363">
        <v>8.4563999999999986</v>
      </c>
    </row>
    <row r="4364" spans="1:22" x14ac:dyDescent="0.35">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5">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5">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162.09479999999996</v>
      </c>
    </row>
    <row r="4367" spans="1:22" x14ac:dyDescent="0.35">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3.4827000000000004</v>
      </c>
    </row>
    <row r="4368" spans="1:22" x14ac:dyDescent="0.35">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7.094999999999998</v>
      </c>
    </row>
    <row r="4369" spans="1:22" x14ac:dyDescent="0.35">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3.2899999999999996</v>
      </c>
    </row>
    <row r="4370" spans="1:22" x14ac:dyDescent="0.35">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20.544000000000004</v>
      </c>
      <c r="T4370">
        <v>6</v>
      </c>
      <c r="U4370">
        <v>0.2</v>
      </c>
      <c r="V4370">
        <v>6.4199999999999964</v>
      </c>
    </row>
    <row r="4371" spans="1:22" x14ac:dyDescent="0.35">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5">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16.268800000000002</v>
      </c>
    </row>
    <row r="4373" spans="1:22" x14ac:dyDescent="0.35">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5">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5.4895999999999994</v>
      </c>
    </row>
    <row r="4375" spans="1:22" x14ac:dyDescent="0.35">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11.182499999999997</v>
      </c>
    </row>
    <row r="4376" spans="1:22" x14ac:dyDescent="0.35">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103.96799999999999</v>
      </c>
      <c r="T4376">
        <v>6</v>
      </c>
      <c r="U4376">
        <v>0.2</v>
      </c>
      <c r="V4376">
        <v>16.894799999999996</v>
      </c>
    </row>
    <row r="4377" spans="1:22" x14ac:dyDescent="0.35">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5">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270.71999999999997</v>
      </c>
      <c r="T4378">
        <v>3</v>
      </c>
      <c r="U4378">
        <v>0</v>
      </c>
      <c r="V4378">
        <v>78.508799999999965</v>
      </c>
    </row>
    <row r="4379" spans="1:22" x14ac:dyDescent="0.35">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148.70400000000006</v>
      </c>
    </row>
    <row r="4380" spans="1:22" x14ac:dyDescent="0.35">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5">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5">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60.449999999999996</v>
      </c>
      <c r="T4382">
        <v>3</v>
      </c>
      <c r="U4382">
        <v>0</v>
      </c>
      <c r="V4382">
        <v>16.3215</v>
      </c>
    </row>
    <row r="4383" spans="1:22" x14ac:dyDescent="0.35">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-31.64700000000002</v>
      </c>
    </row>
    <row r="4384" spans="1:22" x14ac:dyDescent="0.35">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2.879999999999999</v>
      </c>
      <c r="T4384">
        <v>5</v>
      </c>
      <c r="U4384">
        <v>0.8</v>
      </c>
      <c r="V4384">
        <v>-4.4639999999999995</v>
      </c>
    </row>
    <row r="4385" spans="1:22" x14ac:dyDescent="0.35">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384.94399999999996</v>
      </c>
      <c r="T4385">
        <v>4</v>
      </c>
      <c r="U4385">
        <v>0.3</v>
      </c>
      <c r="V4385">
        <v>-126.48159999999999</v>
      </c>
    </row>
    <row r="4386" spans="1:22" x14ac:dyDescent="0.35">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13.438599999999994</v>
      </c>
    </row>
    <row r="4387" spans="1:22" x14ac:dyDescent="0.35">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913.43000000000006</v>
      </c>
      <c r="T4387">
        <v>5</v>
      </c>
      <c r="U4387">
        <v>0.3</v>
      </c>
      <c r="V4387">
        <v>-52.195999999999913</v>
      </c>
    </row>
    <row r="4388" spans="1:22" x14ac:dyDescent="0.35">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11.858400000000003</v>
      </c>
    </row>
    <row r="4389" spans="1:22" x14ac:dyDescent="0.35">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25.031999999999996</v>
      </c>
      <c r="T4389">
        <v>3</v>
      </c>
      <c r="U4389">
        <v>0.2</v>
      </c>
      <c r="V4389">
        <v>7.822499999999998</v>
      </c>
    </row>
    <row r="4390" spans="1:22" x14ac:dyDescent="0.35">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5">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183.96800000000002</v>
      </c>
      <c r="T4391">
        <v>2</v>
      </c>
      <c r="U4391">
        <v>0.2</v>
      </c>
      <c r="V4391">
        <v>-25.295600000000022</v>
      </c>
    </row>
    <row r="4392" spans="1:22" x14ac:dyDescent="0.35">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327.59220000000005</v>
      </c>
    </row>
    <row r="4393" spans="1:22" x14ac:dyDescent="0.35">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19.311600000000002</v>
      </c>
    </row>
    <row r="4394" spans="1:22" x14ac:dyDescent="0.35">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6.1572000000000031</v>
      </c>
    </row>
    <row r="4395" spans="1:22" x14ac:dyDescent="0.35">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59.960000000000008</v>
      </c>
      <c r="T4395">
        <v>5</v>
      </c>
      <c r="U4395">
        <v>0.2</v>
      </c>
      <c r="V4395">
        <v>21.735500000000002</v>
      </c>
    </row>
    <row r="4396" spans="1:22" x14ac:dyDescent="0.35">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25.983999999999998</v>
      </c>
      <c r="T4396">
        <v>1</v>
      </c>
      <c r="U4396">
        <v>0.2</v>
      </c>
      <c r="V4396">
        <v>-5.1968000000000005</v>
      </c>
    </row>
    <row r="4397" spans="1:22" x14ac:dyDescent="0.35">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27.360000000000003</v>
      </c>
      <c r="T4397">
        <v>3</v>
      </c>
      <c r="U4397">
        <v>0.7</v>
      </c>
      <c r="V4397">
        <v>-21.887999999999991</v>
      </c>
    </row>
    <row r="4398" spans="1:22" x14ac:dyDescent="0.35">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361.37600000000003</v>
      </c>
      <c r="T4398">
        <v>2</v>
      </c>
      <c r="U4398">
        <v>0.2</v>
      </c>
      <c r="V4398">
        <v>27.103200000000001</v>
      </c>
    </row>
    <row r="4399" spans="1:22" x14ac:dyDescent="0.35">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172.18599999999998</v>
      </c>
      <c r="T4399">
        <v>2</v>
      </c>
      <c r="U4399">
        <v>0.3</v>
      </c>
      <c r="V4399">
        <v>-46.736200000000011</v>
      </c>
    </row>
    <row r="4400" spans="1:22" x14ac:dyDescent="0.35">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69.00800000000001</v>
      </c>
      <c r="T4400">
        <v>2</v>
      </c>
      <c r="U4400">
        <v>0.2</v>
      </c>
      <c r="V4400">
        <v>12.0764</v>
      </c>
    </row>
    <row r="4401" spans="1:22" x14ac:dyDescent="0.35">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199.89999999999998</v>
      </c>
      <c r="T4401">
        <v>5</v>
      </c>
      <c r="U4401">
        <v>0</v>
      </c>
      <c r="V4401">
        <v>89.954999999999984</v>
      </c>
    </row>
    <row r="4402" spans="1:22" x14ac:dyDescent="0.35">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901.94999999999993</v>
      </c>
      <c r="T4402">
        <v>3</v>
      </c>
      <c r="U4402">
        <v>0</v>
      </c>
      <c r="V4402">
        <v>297.64349999999996</v>
      </c>
    </row>
    <row r="4403" spans="1:22" x14ac:dyDescent="0.35">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5">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11.328000000000001</v>
      </c>
      <c r="T4404">
        <v>2</v>
      </c>
      <c r="U4404">
        <v>0.2</v>
      </c>
      <c r="V4404">
        <v>2.5488000000000004</v>
      </c>
    </row>
    <row r="4405" spans="1:22" x14ac:dyDescent="0.35">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21.240000000000002</v>
      </c>
      <c r="T4405">
        <v>3</v>
      </c>
      <c r="U4405">
        <v>0</v>
      </c>
      <c r="V4405">
        <v>8.071200000000001</v>
      </c>
    </row>
    <row r="4406" spans="1:22" x14ac:dyDescent="0.35">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34.800000000000004</v>
      </c>
      <c r="T4406">
        <v>3</v>
      </c>
      <c r="U4406">
        <v>0.2</v>
      </c>
      <c r="V4406">
        <v>2.1749999999999989</v>
      </c>
    </row>
    <row r="4407" spans="1:22" x14ac:dyDescent="0.35">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5">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4.0859999999999994</v>
      </c>
    </row>
    <row r="4409" spans="1:22" x14ac:dyDescent="0.35">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314.54999999999995</v>
      </c>
      <c r="T4409">
        <v>3</v>
      </c>
      <c r="U4409">
        <v>0</v>
      </c>
      <c r="V4409">
        <v>150.98399999999998</v>
      </c>
    </row>
    <row r="4410" spans="1:22" x14ac:dyDescent="0.35">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5">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5">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30.223200000000002</v>
      </c>
    </row>
    <row r="4413" spans="1:22" x14ac:dyDescent="0.35">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5">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5">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59.699999999999996</v>
      </c>
      <c r="T4415">
        <v>3</v>
      </c>
      <c r="U4415">
        <v>0</v>
      </c>
      <c r="V4415">
        <v>26.864999999999995</v>
      </c>
    </row>
    <row r="4416" spans="1:22" x14ac:dyDescent="0.35">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5">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71.989999999999981</v>
      </c>
    </row>
    <row r="4418" spans="1:22" x14ac:dyDescent="0.35">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5">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219.99039999999997</v>
      </c>
    </row>
    <row r="4420" spans="1:22" x14ac:dyDescent="0.35">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-21.470400000000026</v>
      </c>
    </row>
    <row r="4421" spans="1:22" x14ac:dyDescent="0.35">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5.4840000000000009</v>
      </c>
      <c r="T4421">
        <v>4</v>
      </c>
      <c r="U4421">
        <v>0.7</v>
      </c>
      <c r="V4421">
        <v>-4.0215999999999994</v>
      </c>
    </row>
    <row r="4422" spans="1:22" x14ac:dyDescent="0.35">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3.0690000000000026</v>
      </c>
    </row>
    <row r="4423" spans="1:22" x14ac:dyDescent="0.35">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15.552000000000003</v>
      </c>
      <c r="T4423">
        <v>3</v>
      </c>
      <c r="U4423">
        <v>0.2</v>
      </c>
      <c r="V4423">
        <v>2.3327999999999989</v>
      </c>
    </row>
    <row r="4424" spans="1:22" x14ac:dyDescent="0.35">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5">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75.735000000000014</v>
      </c>
    </row>
    <row r="4426" spans="1:22" x14ac:dyDescent="0.35">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5">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54.691199999999995</v>
      </c>
    </row>
    <row r="4428" spans="1:22" x14ac:dyDescent="0.35">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15.674399999999999</v>
      </c>
    </row>
    <row r="4429" spans="1:22" x14ac:dyDescent="0.35">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5">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523.70519999999988</v>
      </c>
    </row>
    <row r="4431" spans="1:22" x14ac:dyDescent="0.35">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70.949999999999989</v>
      </c>
      <c r="T4431">
        <v>3</v>
      </c>
      <c r="U4431">
        <v>0</v>
      </c>
      <c r="V4431">
        <v>18.447000000000003</v>
      </c>
    </row>
    <row r="4432" spans="1:22" x14ac:dyDescent="0.35">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5">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2.0747999999999998</v>
      </c>
    </row>
    <row r="4434" spans="1:22" x14ac:dyDescent="0.35">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9.1580000000000013</v>
      </c>
    </row>
    <row r="4435" spans="1:22" x14ac:dyDescent="0.35">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2.6249999999999991</v>
      </c>
    </row>
    <row r="4436" spans="1:22" x14ac:dyDescent="0.35">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5">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2.1819999999999995</v>
      </c>
      <c r="T4437">
        <v>1</v>
      </c>
      <c r="U4437">
        <v>0.8</v>
      </c>
      <c r="V4437">
        <v>-3.6002999999999998</v>
      </c>
    </row>
    <row r="4438" spans="1:22" x14ac:dyDescent="0.35">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2.7384000000000022</v>
      </c>
    </row>
    <row r="4439" spans="1:22" x14ac:dyDescent="0.35">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26.405999999999992</v>
      </c>
      <c r="T4439">
        <v>3</v>
      </c>
      <c r="U4439">
        <v>0.8</v>
      </c>
      <c r="V4439">
        <v>-71.296199999999999</v>
      </c>
    </row>
    <row r="4440" spans="1:22" x14ac:dyDescent="0.35">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10.368000000000002</v>
      </c>
      <c r="T4440">
        <v>2</v>
      </c>
      <c r="U4440">
        <v>0.2</v>
      </c>
      <c r="V4440">
        <v>3.6288</v>
      </c>
    </row>
    <row r="4441" spans="1:22" x14ac:dyDescent="0.35">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23.680000000000003</v>
      </c>
      <c r="T4441">
        <v>4</v>
      </c>
      <c r="U4441">
        <v>0.2</v>
      </c>
      <c r="V4441">
        <v>7.3999999999999995</v>
      </c>
    </row>
    <row r="4442" spans="1:22" x14ac:dyDescent="0.35">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36.283500000000004</v>
      </c>
    </row>
    <row r="4443" spans="1:22" x14ac:dyDescent="0.35">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965.84999999999991</v>
      </c>
      <c r="T4443">
        <v>5</v>
      </c>
      <c r="U4443">
        <v>0</v>
      </c>
      <c r="V4443">
        <v>135.21900000000002</v>
      </c>
    </row>
    <row r="4444" spans="1:22" x14ac:dyDescent="0.35">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10.511999999999999</v>
      </c>
    </row>
    <row r="4445" spans="1:22" x14ac:dyDescent="0.35">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32.400000000000006</v>
      </c>
      <c r="T4445">
        <v>5</v>
      </c>
      <c r="U4445">
        <v>0</v>
      </c>
      <c r="V4445">
        <v>15.552000000000001</v>
      </c>
    </row>
    <row r="4446" spans="1:22" x14ac:dyDescent="0.35">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36.824499999999993</v>
      </c>
    </row>
    <row r="4447" spans="1:22" x14ac:dyDescent="0.35">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5">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5">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5">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5">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3.1104000000000003</v>
      </c>
    </row>
    <row r="4452" spans="1:22" x14ac:dyDescent="0.35">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87.744299999999981</v>
      </c>
    </row>
    <row r="4453" spans="1:22" x14ac:dyDescent="0.35">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5">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5">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225.73499999999993</v>
      </c>
    </row>
    <row r="4456" spans="1:22" x14ac:dyDescent="0.35">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0.5583999999999989</v>
      </c>
    </row>
    <row r="4457" spans="1:22" x14ac:dyDescent="0.35">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-12.956799999999994</v>
      </c>
    </row>
    <row r="4458" spans="1:22" x14ac:dyDescent="0.35">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5">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244.54999999999998</v>
      </c>
      <c r="T4459">
        <v>5</v>
      </c>
      <c r="U4459">
        <v>0</v>
      </c>
      <c r="V4459">
        <v>114.93849999999998</v>
      </c>
    </row>
    <row r="4460" spans="1:22" x14ac:dyDescent="0.35">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5">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3.2776000000000014</v>
      </c>
    </row>
    <row r="4462" spans="1:22" x14ac:dyDescent="0.35">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-29.436800000000012</v>
      </c>
    </row>
    <row r="4463" spans="1:22" x14ac:dyDescent="0.35">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54.384000000000007</v>
      </c>
      <c r="T4463">
        <v>2</v>
      </c>
      <c r="U4463">
        <v>0.2</v>
      </c>
      <c r="V4463">
        <v>1.359599999999995</v>
      </c>
    </row>
    <row r="4464" spans="1:22" x14ac:dyDescent="0.35">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76.77600000000001</v>
      </c>
      <c r="T4464">
        <v>4</v>
      </c>
      <c r="U4464">
        <v>0.7</v>
      </c>
      <c r="V4464">
        <v>-58.861599999999981</v>
      </c>
    </row>
    <row r="4465" spans="1:22" x14ac:dyDescent="0.35">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14.352000000000002</v>
      </c>
      <c r="T4465">
        <v>3</v>
      </c>
      <c r="U4465">
        <v>0.2</v>
      </c>
      <c r="V4465">
        <v>5.2026000000000003</v>
      </c>
    </row>
    <row r="4466" spans="1:22" x14ac:dyDescent="0.35">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209.79200000000003</v>
      </c>
      <c r="T4466">
        <v>2</v>
      </c>
      <c r="U4466">
        <v>0.2</v>
      </c>
      <c r="V4466">
        <v>26.22399999999999</v>
      </c>
    </row>
    <row r="4467" spans="1:22" x14ac:dyDescent="0.35">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3.3040000000000003</v>
      </c>
      <c r="T4467">
        <v>1</v>
      </c>
      <c r="U4467">
        <v>0.2</v>
      </c>
      <c r="V4467">
        <v>1.1151</v>
      </c>
    </row>
    <row r="4468" spans="1:22" x14ac:dyDescent="0.35">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7.3709999999999996</v>
      </c>
    </row>
    <row r="4469" spans="1:22" x14ac:dyDescent="0.35">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5">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-16.078399999999988</v>
      </c>
    </row>
    <row r="4471" spans="1:22" x14ac:dyDescent="0.35">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6.2208000000000006</v>
      </c>
    </row>
    <row r="4472" spans="1:22" x14ac:dyDescent="0.35">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-23.782199999999996</v>
      </c>
    </row>
    <row r="4473" spans="1:22" x14ac:dyDescent="0.35">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-15.466600000000003</v>
      </c>
    </row>
    <row r="4474" spans="1:22" x14ac:dyDescent="0.35">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65.993400000000008</v>
      </c>
    </row>
    <row r="4475" spans="1:22" x14ac:dyDescent="0.35">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-189.32100000000003</v>
      </c>
    </row>
    <row r="4476" spans="1:22" x14ac:dyDescent="0.35">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15.552000000000003</v>
      </c>
      <c r="T4476">
        <v>3</v>
      </c>
      <c r="U4476">
        <v>0.2</v>
      </c>
      <c r="V4476">
        <v>5.4432</v>
      </c>
    </row>
    <row r="4477" spans="1:22" x14ac:dyDescent="0.35">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v>
      </c>
    </row>
    <row r="4478" spans="1:22" x14ac:dyDescent="0.35">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2.6399999999999997</v>
      </c>
    </row>
    <row r="4479" spans="1:22" x14ac:dyDescent="0.35">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333.09000000000003</v>
      </c>
      <c r="T4479">
        <v>3</v>
      </c>
      <c r="U4479">
        <v>0</v>
      </c>
      <c r="V4479">
        <v>23.316299999999984</v>
      </c>
    </row>
    <row r="4480" spans="1:22" x14ac:dyDescent="0.35">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5">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24.900000000000002</v>
      </c>
      <c r="T4481">
        <v>5</v>
      </c>
      <c r="U4481">
        <v>0</v>
      </c>
      <c r="V4481">
        <v>11.703000000000001</v>
      </c>
    </row>
    <row r="4482" spans="1:22" x14ac:dyDescent="0.35">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15.260000000000002</v>
      </c>
      <c r="T4482">
        <v>7</v>
      </c>
      <c r="U4482">
        <v>0</v>
      </c>
      <c r="V4482">
        <v>5.0358000000000001</v>
      </c>
    </row>
    <row r="4483" spans="1:22" x14ac:dyDescent="0.35">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14.295599999999997</v>
      </c>
    </row>
    <row r="4484" spans="1:22" x14ac:dyDescent="0.35">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15.799199999999999</v>
      </c>
    </row>
    <row r="4485" spans="1:22" x14ac:dyDescent="0.35">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56.977199999999996</v>
      </c>
    </row>
    <row r="4486" spans="1:22" x14ac:dyDescent="0.35">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3.0211999999999994</v>
      </c>
    </row>
    <row r="4487" spans="1:22" x14ac:dyDescent="0.35">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5">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314.54999999999995</v>
      </c>
      <c r="T4488">
        <v>3</v>
      </c>
      <c r="U4488">
        <v>0</v>
      </c>
      <c r="V4488">
        <v>150.98399999999998</v>
      </c>
    </row>
    <row r="4489" spans="1:22" x14ac:dyDescent="0.35">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16.269999999999996</v>
      </c>
      <c r="T4489">
        <v>5</v>
      </c>
      <c r="U4489">
        <v>0.8</v>
      </c>
      <c r="V4489">
        <v>-25.218500000000006</v>
      </c>
    </row>
    <row r="4490" spans="1:22" x14ac:dyDescent="0.35">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-14.687999999999999</v>
      </c>
    </row>
    <row r="4491" spans="1:22" x14ac:dyDescent="0.35">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4.4699999999999989</v>
      </c>
      <c r="T4491">
        <v>3</v>
      </c>
      <c r="U4491">
        <v>0.8</v>
      </c>
      <c r="V4491">
        <v>-7.8225000000000016</v>
      </c>
    </row>
    <row r="4492" spans="1:22" x14ac:dyDescent="0.35">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418.29599999999994</v>
      </c>
      <c r="T4492">
        <v>3</v>
      </c>
      <c r="U4492">
        <v>0.2</v>
      </c>
      <c r="V4492">
        <v>5.2287000000000035</v>
      </c>
    </row>
    <row r="4493" spans="1:22" x14ac:dyDescent="0.35">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659.98799999999994</v>
      </c>
      <c r="T4493">
        <v>2</v>
      </c>
      <c r="U4493">
        <v>0.4</v>
      </c>
      <c r="V4493">
        <v>109.99799999999999</v>
      </c>
    </row>
    <row r="4494" spans="1:22" x14ac:dyDescent="0.35">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1.4223999999999997</v>
      </c>
    </row>
    <row r="4495" spans="1:22" x14ac:dyDescent="0.35">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36.288000000000011</v>
      </c>
      <c r="T4495">
        <v>7</v>
      </c>
      <c r="U4495">
        <v>0.2</v>
      </c>
      <c r="V4495">
        <v>12.700800000000001</v>
      </c>
    </row>
    <row r="4496" spans="1:22" x14ac:dyDescent="0.35">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909.7199999999998</v>
      </c>
      <c r="T4496">
        <v>6</v>
      </c>
      <c r="U4496">
        <v>0.3</v>
      </c>
      <c r="V4496">
        <v>-51.983999999999924</v>
      </c>
    </row>
    <row r="4497" spans="1:22" x14ac:dyDescent="0.35">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917.92349999999988</v>
      </c>
      <c r="T4497">
        <v>9</v>
      </c>
      <c r="U4497">
        <v>0.15</v>
      </c>
      <c r="V4497">
        <v>75.593699999999899</v>
      </c>
    </row>
    <row r="4498" spans="1:22" x14ac:dyDescent="0.35">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5">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631.17600000000016</v>
      </c>
      <c r="T4499">
        <v>4</v>
      </c>
      <c r="U4499">
        <v>0.7</v>
      </c>
      <c r="V4499">
        <v>-462.86239999999998</v>
      </c>
    </row>
    <row r="4500" spans="1:22" x14ac:dyDescent="0.35">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6.2208000000000006</v>
      </c>
    </row>
    <row r="4501" spans="1:22" x14ac:dyDescent="0.35">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6.2208000000000006</v>
      </c>
    </row>
    <row r="4502" spans="1:22" x14ac:dyDescent="0.35">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8.1199999999999974</v>
      </c>
    </row>
    <row r="4503" spans="1:22" x14ac:dyDescent="0.35">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25.920000000000005</v>
      </c>
      <c r="T4503">
        <v>5</v>
      </c>
      <c r="U4503">
        <v>0.2</v>
      </c>
      <c r="V4503">
        <v>9.0719999999999992</v>
      </c>
    </row>
    <row r="4504" spans="1:22" x14ac:dyDescent="0.35">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21.312000000000005</v>
      </c>
      <c r="T4504">
        <v>6</v>
      </c>
      <c r="U4504">
        <v>0.2</v>
      </c>
      <c r="V4504">
        <v>7.1928000000000001</v>
      </c>
    </row>
    <row r="4505" spans="1:22" x14ac:dyDescent="0.35">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173.65600000000003</v>
      </c>
      <c r="T4505">
        <v>7</v>
      </c>
      <c r="U4505">
        <v>0.2</v>
      </c>
      <c r="V4505">
        <v>17.365599999999993</v>
      </c>
    </row>
    <row r="4506" spans="1:22" x14ac:dyDescent="0.35">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101.34879999999998</v>
      </c>
    </row>
    <row r="4507" spans="1:22" x14ac:dyDescent="0.35">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62.849999999999994</v>
      </c>
      <c r="T4507">
        <v>3</v>
      </c>
      <c r="U4507">
        <v>0</v>
      </c>
      <c r="V4507">
        <v>13.198499999999999</v>
      </c>
    </row>
    <row r="4508" spans="1:22" x14ac:dyDescent="0.35">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818.37600000000009</v>
      </c>
      <c r="T4508">
        <v>3</v>
      </c>
      <c r="U4508">
        <v>0.2</v>
      </c>
      <c r="V4508">
        <v>51.148499999999984</v>
      </c>
    </row>
    <row r="4509" spans="1:22" x14ac:dyDescent="0.35">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0.20339999999999847</v>
      </c>
    </row>
    <row r="4510" spans="1:22" x14ac:dyDescent="0.35">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5.5176999999999978</v>
      </c>
    </row>
    <row r="4511" spans="1:22" x14ac:dyDescent="0.35">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-6.423300000000026</v>
      </c>
    </row>
    <row r="4512" spans="1:22" x14ac:dyDescent="0.35">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17.157999999999998</v>
      </c>
    </row>
    <row r="4513" spans="1:22" x14ac:dyDescent="0.35">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39.340799999999994</v>
      </c>
    </row>
    <row r="4514" spans="1:22" x14ac:dyDescent="0.35">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54.792000000000009</v>
      </c>
      <c r="T4514">
        <v>6</v>
      </c>
      <c r="U4514">
        <v>0.7</v>
      </c>
      <c r="V4514">
        <v>-40.180799999999991</v>
      </c>
    </row>
    <row r="4515" spans="1:22" x14ac:dyDescent="0.35">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0.8087999999999993</v>
      </c>
    </row>
    <row r="4516" spans="1:22" x14ac:dyDescent="0.35">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5">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12.025199999999998</v>
      </c>
    </row>
    <row r="4518" spans="1:22" x14ac:dyDescent="0.35">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21.400000000000002</v>
      </c>
      <c r="T4518">
        <v>5</v>
      </c>
      <c r="U4518">
        <v>0</v>
      </c>
      <c r="V4518">
        <v>10.058</v>
      </c>
    </row>
    <row r="4519" spans="1:22" x14ac:dyDescent="0.35">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5">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5">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1347.5200000000002</v>
      </c>
      <c r="T4521">
        <v>8</v>
      </c>
      <c r="U4521">
        <v>0.2</v>
      </c>
      <c r="V4521">
        <v>84.219999999999857</v>
      </c>
    </row>
    <row r="4522" spans="1:22" x14ac:dyDescent="0.35">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5">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6.9087999999999994</v>
      </c>
    </row>
    <row r="4524" spans="1:22" x14ac:dyDescent="0.35">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v>
      </c>
    </row>
    <row r="4525" spans="1:22" x14ac:dyDescent="0.35">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5">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24.121800000000004</v>
      </c>
    </row>
    <row r="4527" spans="1:22" x14ac:dyDescent="0.35">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5">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47.952000000000005</v>
      </c>
    </row>
    <row r="4529" spans="1:22" x14ac:dyDescent="0.35">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14.459599999999998</v>
      </c>
    </row>
    <row r="4530" spans="1:22" x14ac:dyDescent="0.35">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33.589200000000005</v>
      </c>
    </row>
    <row r="4531" spans="1:22" x14ac:dyDescent="0.35">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2.2959999999999994</v>
      </c>
      <c r="T4531">
        <v>2</v>
      </c>
      <c r="U4531">
        <v>0.8</v>
      </c>
      <c r="V4531">
        <v>-3.9032000000000009</v>
      </c>
    </row>
    <row r="4532" spans="1:22" x14ac:dyDescent="0.35">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5">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10.514399999999998</v>
      </c>
    </row>
    <row r="4534" spans="1:22" x14ac:dyDescent="0.35">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13.764599999999994</v>
      </c>
    </row>
    <row r="4535" spans="1:22" x14ac:dyDescent="0.35">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5">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5">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4.9103999999999992</v>
      </c>
    </row>
    <row r="4538" spans="1:22" x14ac:dyDescent="0.35">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30.231600000000007</v>
      </c>
    </row>
    <row r="4539" spans="1:22" x14ac:dyDescent="0.35">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18.240000000000002</v>
      </c>
      <c r="T4539">
        <v>3</v>
      </c>
      <c r="U4539">
        <v>0</v>
      </c>
      <c r="V4539">
        <v>6.2015999999999991</v>
      </c>
    </row>
    <row r="4540" spans="1:22" x14ac:dyDescent="0.35">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4.3295999999999992</v>
      </c>
    </row>
    <row r="4541" spans="1:22" x14ac:dyDescent="0.35">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1.0597999999999956</v>
      </c>
    </row>
    <row r="4542" spans="1:22" x14ac:dyDescent="0.35">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493.9199999999999</v>
      </c>
      <c r="T4542">
        <v>7</v>
      </c>
      <c r="U4542">
        <v>0.3</v>
      </c>
      <c r="V4542">
        <v>-28.22399999999999</v>
      </c>
    </row>
    <row r="4543" spans="1:22" x14ac:dyDescent="0.35">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5.9359999999999991</v>
      </c>
      <c r="T4543">
        <v>7</v>
      </c>
      <c r="U4543">
        <v>0.8</v>
      </c>
      <c r="V4543">
        <v>-8.9040000000000035</v>
      </c>
    </row>
    <row r="4544" spans="1:22" x14ac:dyDescent="0.35">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5">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383.60699999999997</v>
      </c>
      <c r="T4545">
        <v>9</v>
      </c>
      <c r="U4545">
        <v>0.3</v>
      </c>
      <c r="V4545">
        <v>-5.4801000000000215</v>
      </c>
    </row>
    <row r="4546" spans="1:22" x14ac:dyDescent="0.35">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16.703999999999986</v>
      </c>
    </row>
    <row r="4547" spans="1:22" x14ac:dyDescent="0.35">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53.754400000000004</v>
      </c>
    </row>
    <row r="4548" spans="1:22" x14ac:dyDescent="0.35">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1.9279999999999997</v>
      </c>
      <c r="T4548">
        <v>2</v>
      </c>
      <c r="U4548">
        <v>0.8</v>
      </c>
      <c r="V4548">
        <v>-2.9884000000000004</v>
      </c>
    </row>
    <row r="4549" spans="1:22" x14ac:dyDescent="0.35">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v>
      </c>
      <c r="T4549">
        <v>3</v>
      </c>
      <c r="U4549">
        <v>0.2</v>
      </c>
      <c r="V4549">
        <v>0.69120000000000026</v>
      </c>
    </row>
    <row r="4550" spans="1:22" x14ac:dyDescent="0.35">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-2.1340000000000003</v>
      </c>
    </row>
    <row r="4551" spans="1:22" x14ac:dyDescent="0.35">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659.16800000000012</v>
      </c>
      <c r="T4551">
        <v>4</v>
      </c>
      <c r="U4551">
        <v>0.2</v>
      </c>
      <c r="V4551">
        <v>49.437599999999975</v>
      </c>
    </row>
    <row r="4552" spans="1:22" x14ac:dyDescent="0.35">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5">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4.3901999999999788</v>
      </c>
    </row>
    <row r="4554" spans="1:22" x14ac:dyDescent="0.35">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230.28000000000003</v>
      </c>
      <c r="T4554">
        <v>3</v>
      </c>
      <c r="U4554">
        <v>0.2</v>
      </c>
      <c r="V4554">
        <v>23.027999999999992</v>
      </c>
    </row>
    <row r="4555" spans="1:22" x14ac:dyDescent="0.35">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5.7779999999999987</v>
      </c>
    </row>
    <row r="4556" spans="1:22" x14ac:dyDescent="0.35">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56.820000000000007</v>
      </c>
      <c r="T4556">
        <v>3</v>
      </c>
      <c r="U4556">
        <v>0</v>
      </c>
      <c r="V4556">
        <v>28.410000000000004</v>
      </c>
    </row>
    <row r="4557" spans="1:22" x14ac:dyDescent="0.35">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14.201999999999998</v>
      </c>
    </row>
    <row r="4558" spans="1:22" x14ac:dyDescent="0.35">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0.5583999999999989</v>
      </c>
    </row>
    <row r="4559" spans="1:22" x14ac:dyDescent="0.35">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8.5590000000000011</v>
      </c>
      <c r="T4559">
        <v>1</v>
      </c>
      <c r="U4559">
        <v>0.7</v>
      </c>
      <c r="V4559">
        <v>-6.5618999999999996</v>
      </c>
    </row>
    <row r="4560" spans="1:22" x14ac:dyDescent="0.35">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49.568000000000005</v>
      </c>
      <c r="T4560">
        <v>2</v>
      </c>
      <c r="U4560">
        <v>0.2</v>
      </c>
      <c r="V4560">
        <v>17.968399999999995</v>
      </c>
    </row>
    <row r="4561" spans="1:22" x14ac:dyDescent="0.35">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-9.1335000000000122</v>
      </c>
    </row>
    <row r="4562" spans="1:22" x14ac:dyDescent="0.35">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5">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8.2763999999999953</v>
      </c>
    </row>
    <row r="4564" spans="1:22" x14ac:dyDescent="0.35">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5">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419.13599999999997</v>
      </c>
      <c r="T4565">
        <v>4</v>
      </c>
      <c r="U4565">
        <v>0.2</v>
      </c>
      <c r="V4565">
        <v>-57.631200000000035</v>
      </c>
    </row>
    <row r="4566" spans="1:22" x14ac:dyDescent="0.35">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100.70400000000001</v>
      </c>
      <c r="T4566">
        <v>6</v>
      </c>
      <c r="U4566">
        <v>0.2</v>
      </c>
      <c r="V4566">
        <v>-1.2588000000000008</v>
      </c>
    </row>
    <row r="4567" spans="1:22" x14ac:dyDescent="0.35">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4.5215999999999994</v>
      </c>
    </row>
    <row r="4568" spans="1:22" x14ac:dyDescent="0.35">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28.782000000000004</v>
      </c>
      <c r="T4568">
        <v>6</v>
      </c>
      <c r="U4568">
        <v>0.7</v>
      </c>
      <c r="V4568">
        <v>-21.1068</v>
      </c>
    </row>
    <row r="4569" spans="1:22" x14ac:dyDescent="0.35">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5">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10.475999999999999</v>
      </c>
      <c r="T4570">
        <v>6</v>
      </c>
      <c r="U4570">
        <v>0.8</v>
      </c>
      <c r="V4570">
        <v>-17.285400000000006</v>
      </c>
    </row>
    <row r="4571" spans="1:22" x14ac:dyDescent="0.35">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26.648999999999997</v>
      </c>
    </row>
    <row r="4572" spans="1:22" x14ac:dyDescent="0.35">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21.240000000000002</v>
      </c>
      <c r="T4572">
        <v>3</v>
      </c>
      <c r="U4572">
        <v>0</v>
      </c>
      <c r="V4572">
        <v>8.071200000000001</v>
      </c>
    </row>
    <row r="4573" spans="1:22" x14ac:dyDescent="0.35">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5">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479.98400000000004</v>
      </c>
      <c r="T4574">
        <v>2</v>
      </c>
      <c r="U4574">
        <v>0.2</v>
      </c>
      <c r="V4574">
        <v>89.996999999999986</v>
      </c>
    </row>
    <row r="4575" spans="1:22" x14ac:dyDescent="0.35">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184.22039999999998</v>
      </c>
    </row>
    <row r="4576" spans="1:22" x14ac:dyDescent="0.35">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8.7047999999999988</v>
      </c>
    </row>
    <row r="4577" spans="1:22" x14ac:dyDescent="0.35">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13.899999999999999</v>
      </c>
      <c r="T4577">
        <v>5</v>
      </c>
      <c r="U4577">
        <v>0</v>
      </c>
      <c r="V4577">
        <v>3.6139999999999994</v>
      </c>
    </row>
    <row r="4578" spans="1:22" x14ac:dyDescent="0.35">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5">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9.5840000000000014</v>
      </c>
      <c r="T4579">
        <v>1</v>
      </c>
      <c r="U4579">
        <v>0.2</v>
      </c>
      <c r="V4579">
        <v>3.3543999999999996</v>
      </c>
    </row>
    <row r="4580" spans="1:22" x14ac:dyDescent="0.35">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113.10000000000001</v>
      </c>
      <c r="T4580">
        <v>3</v>
      </c>
      <c r="U4580">
        <v>0</v>
      </c>
      <c r="V4580">
        <v>56.550000000000004</v>
      </c>
    </row>
    <row r="4581" spans="1:22" x14ac:dyDescent="0.35">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5">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239.70000000000002</v>
      </c>
      <c r="T4582">
        <v>6</v>
      </c>
      <c r="U4582">
        <v>0</v>
      </c>
      <c r="V4582">
        <v>105.46800000000002</v>
      </c>
    </row>
    <row r="4583" spans="1:22" x14ac:dyDescent="0.35">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3.8447999999999967</v>
      </c>
    </row>
    <row r="4584" spans="1:22" x14ac:dyDescent="0.35">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5">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5">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5">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5">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206.62319999999997</v>
      </c>
    </row>
    <row r="4589" spans="1:22" x14ac:dyDescent="0.35">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0.16740000000000022</v>
      </c>
    </row>
    <row r="4590" spans="1:22" x14ac:dyDescent="0.35">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10.508400000000002</v>
      </c>
    </row>
    <row r="4591" spans="1:22" x14ac:dyDescent="0.35">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452.55000000000007</v>
      </c>
      <c r="T4591">
        <v>7</v>
      </c>
      <c r="U4591">
        <v>0</v>
      </c>
      <c r="V4591">
        <v>22.627499999999962</v>
      </c>
    </row>
    <row r="4592" spans="1:22" x14ac:dyDescent="0.35">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4.9728000000000012</v>
      </c>
    </row>
    <row r="4593" spans="1:22" x14ac:dyDescent="0.35">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30.238400000000013</v>
      </c>
    </row>
    <row r="4594" spans="1:22" x14ac:dyDescent="0.35">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-5.4882000000000062</v>
      </c>
    </row>
    <row r="4595" spans="1:22" x14ac:dyDescent="0.35">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2.0540000000000003</v>
      </c>
    </row>
    <row r="4596" spans="1:22" x14ac:dyDescent="0.35">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33.851700000000051</v>
      </c>
    </row>
    <row r="4597" spans="1:22" x14ac:dyDescent="0.35">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15.111600000000001</v>
      </c>
    </row>
    <row r="4598" spans="1:22" x14ac:dyDescent="0.35">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5">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5.8887000000000009</v>
      </c>
    </row>
    <row r="4600" spans="1:22" x14ac:dyDescent="0.35">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26.563999999999997</v>
      </c>
    </row>
    <row r="4601" spans="1:22" x14ac:dyDescent="0.35">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43.784199999999984</v>
      </c>
    </row>
    <row r="4602" spans="1:22" x14ac:dyDescent="0.35">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63.134999999999991</v>
      </c>
    </row>
    <row r="4603" spans="1:22" x14ac:dyDescent="0.35">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5">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18.272000000000002</v>
      </c>
      <c r="T4604">
        <v>1</v>
      </c>
      <c r="U4604">
        <v>0.2</v>
      </c>
      <c r="V4604">
        <v>5.9383999999999988</v>
      </c>
    </row>
    <row r="4605" spans="1:22" x14ac:dyDescent="0.35">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53.804799999999986</v>
      </c>
    </row>
    <row r="4606" spans="1:22" x14ac:dyDescent="0.35">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5">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167.94400000000002</v>
      </c>
      <c r="T4607">
        <v>7</v>
      </c>
      <c r="U4607">
        <v>0.2</v>
      </c>
      <c r="V4607">
        <v>50.383200000000016</v>
      </c>
    </row>
    <row r="4608" spans="1:22" x14ac:dyDescent="0.35">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5">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160.62299999999993</v>
      </c>
    </row>
    <row r="4610" spans="1:22" x14ac:dyDescent="0.35">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2.0573999999999995</v>
      </c>
    </row>
    <row r="4611" spans="1:22" x14ac:dyDescent="0.35">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21.772800000000004</v>
      </c>
    </row>
    <row r="4612" spans="1:22" x14ac:dyDescent="0.35">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5">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5">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3.571200000000001</v>
      </c>
    </row>
    <row r="4615" spans="1:22" x14ac:dyDescent="0.35">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23.480000000000004</v>
      </c>
      <c r="T4615">
        <v>5</v>
      </c>
      <c r="U4615">
        <v>0.2</v>
      </c>
      <c r="V4615">
        <v>8.218</v>
      </c>
    </row>
    <row r="4616" spans="1:22" x14ac:dyDescent="0.35">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62.789999999999992</v>
      </c>
      <c r="T4616">
        <v>3</v>
      </c>
      <c r="U4616">
        <v>0.8</v>
      </c>
      <c r="V4616">
        <v>-166.39350000000002</v>
      </c>
    </row>
    <row r="4617" spans="1:22" x14ac:dyDescent="0.35">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4.2659999999999973</v>
      </c>
    </row>
    <row r="4618" spans="1:22" x14ac:dyDescent="0.35">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6.7188000000000088</v>
      </c>
    </row>
    <row r="4619" spans="1:22" x14ac:dyDescent="0.35">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147.47500000000002</v>
      </c>
    </row>
    <row r="4620" spans="1:22" x14ac:dyDescent="0.35">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542.93999999999994</v>
      </c>
      <c r="T4620">
        <v>3</v>
      </c>
      <c r="U4620">
        <v>0</v>
      </c>
      <c r="V4620">
        <v>141.1644</v>
      </c>
    </row>
    <row r="4621" spans="1:22" x14ac:dyDescent="0.35">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1007.9831999999999</v>
      </c>
    </row>
    <row r="4622" spans="1:22" x14ac:dyDescent="0.35">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90.480000000000018</v>
      </c>
      <c r="T4622">
        <v>3</v>
      </c>
      <c r="U4622">
        <v>0.2</v>
      </c>
      <c r="V4622">
        <v>33.93</v>
      </c>
    </row>
    <row r="4623" spans="1:22" x14ac:dyDescent="0.35">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21.714000000000002</v>
      </c>
    </row>
    <row r="4624" spans="1:22" x14ac:dyDescent="0.35">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-1.9872000000000005</v>
      </c>
    </row>
    <row r="4625" spans="1:22" x14ac:dyDescent="0.35">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62.137599999999992</v>
      </c>
    </row>
    <row r="4626" spans="1:22" x14ac:dyDescent="0.35">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-3.2309999999999945</v>
      </c>
    </row>
    <row r="4627" spans="1:22" x14ac:dyDescent="0.35">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4.240800000000001</v>
      </c>
    </row>
    <row r="4628" spans="1:22" x14ac:dyDescent="0.35">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20.163000000000004</v>
      </c>
    </row>
    <row r="4629" spans="1:22" x14ac:dyDescent="0.35">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5">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39.410000000000011</v>
      </c>
    </row>
    <row r="4631" spans="1:22" x14ac:dyDescent="0.35">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9.8901000000000039</v>
      </c>
    </row>
    <row r="4632" spans="1:22" x14ac:dyDescent="0.35">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6.1704000000000008</v>
      </c>
    </row>
    <row r="4633" spans="1:22" x14ac:dyDescent="0.35">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5">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123.96000000000001</v>
      </c>
      <c r="T4634">
        <v>3</v>
      </c>
      <c r="U4634">
        <v>0</v>
      </c>
      <c r="V4634">
        <v>11.156400000000005</v>
      </c>
    </row>
    <row r="4635" spans="1:22" x14ac:dyDescent="0.35">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34.493999999999971</v>
      </c>
    </row>
    <row r="4636" spans="1:22" x14ac:dyDescent="0.35">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3.2391999999999967</v>
      </c>
    </row>
    <row r="4637" spans="1:22" x14ac:dyDescent="0.35">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9.7175999999999902</v>
      </c>
    </row>
    <row r="4638" spans="1:22" x14ac:dyDescent="0.35">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5">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5">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12.298000000000002</v>
      </c>
    </row>
    <row r="4641" spans="1:22" x14ac:dyDescent="0.35">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5">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5">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3.1680000000000006</v>
      </c>
      <c r="T4643">
        <v>4</v>
      </c>
      <c r="U4643">
        <v>0.7</v>
      </c>
      <c r="V4643">
        <v>-2.5343999999999998</v>
      </c>
    </row>
    <row r="4644" spans="1:22" x14ac:dyDescent="0.35">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-28.95679999999993</v>
      </c>
    </row>
    <row r="4645" spans="1:22" x14ac:dyDescent="0.35">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5">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41.880000000000024</v>
      </c>
    </row>
    <row r="4647" spans="1:22" x14ac:dyDescent="0.35">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-8.0980000000000167</v>
      </c>
    </row>
    <row r="4648" spans="1:22" x14ac:dyDescent="0.35">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13.620000000000001</v>
      </c>
      <c r="T4648">
        <v>3</v>
      </c>
      <c r="U4648">
        <v>0</v>
      </c>
      <c r="V4648">
        <v>6.1289999999999996</v>
      </c>
    </row>
    <row r="4649" spans="1:22" x14ac:dyDescent="0.35">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62.782199999999975</v>
      </c>
    </row>
    <row r="4650" spans="1:22" x14ac:dyDescent="0.35">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440.18999999999994</v>
      </c>
      <c r="T4650">
        <v>9</v>
      </c>
      <c r="U4650">
        <v>0</v>
      </c>
      <c r="V4650">
        <v>206.88929999999996</v>
      </c>
    </row>
    <row r="4651" spans="1:22" x14ac:dyDescent="0.35">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1.9320000000000004</v>
      </c>
    </row>
    <row r="4652" spans="1:22" x14ac:dyDescent="0.35">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244.54999999999998</v>
      </c>
      <c r="T4652">
        <v>5</v>
      </c>
      <c r="U4652">
        <v>0</v>
      </c>
      <c r="V4652">
        <v>114.93849999999998</v>
      </c>
    </row>
    <row r="4653" spans="1:22" x14ac:dyDescent="0.35">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5">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5.7623999999999995</v>
      </c>
    </row>
    <row r="4655" spans="1:22" x14ac:dyDescent="0.35">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39.947999999999993</v>
      </c>
    </row>
    <row r="4656" spans="1:22" x14ac:dyDescent="0.35">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5">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45.248000000000005</v>
      </c>
      <c r="T4657">
        <v>2</v>
      </c>
      <c r="U4657">
        <v>0.2</v>
      </c>
      <c r="V4657">
        <v>3.9591999999999992</v>
      </c>
    </row>
    <row r="4658" spans="1:22" x14ac:dyDescent="0.35">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59.903999999999996</v>
      </c>
      <c r="T4658">
        <v>2</v>
      </c>
      <c r="U4658">
        <v>0.2</v>
      </c>
      <c r="V4658">
        <v>14.227200000000003</v>
      </c>
    </row>
    <row r="4659" spans="1:22" x14ac:dyDescent="0.35">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5">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7.9680000000000009</v>
      </c>
      <c r="T4660">
        <v>2</v>
      </c>
      <c r="U4660">
        <v>0.2</v>
      </c>
      <c r="V4660">
        <v>2.8884000000000007</v>
      </c>
    </row>
    <row r="4661" spans="1:22" x14ac:dyDescent="0.35">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2.0474999999999994</v>
      </c>
    </row>
    <row r="4662" spans="1:22" x14ac:dyDescent="0.35">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27.552000000000003</v>
      </c>
      <c r="T4662">
        <v>3</v>
      </c>
      <c r="U4662">
        <v>0.2</v>
      </c>
      <c r="V4662">
        <v>-0.3444000000000047</v>
      </c>
    </row>
    <row r="4663" spans="1:22" x14ac:dyDescent="0.35">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844.11599999999987</v>
      </c>
      <c r="T4663">
        <v>6</v>
      </c>
      <c r="U4663">
        <v>0.3</v>
      </c>
      <c r="V4663">
        <v>-36.176400000000001</v>
      </c>
    </row>
    <row r="4664" spans="1:22" x14ac:dyDescent="0.35">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76.75200000000001</v>
      </c>
      <c r="T4664">
        <v>3</v>
      </c>
      <c r="U4664">
        <v>0.2</v>
      </c>
      <c r="V4664">
        <v>-9.5940000000000012</v>
      </c>
    </row>
    <row r="4665" spans="1:22" x14ac:dyDescent="0.35">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1.0499999999999998</v>
      </c>
    </row>
    <row r="4666" spans="1:22" x14ac:dyDescent="0.35">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-6.0047999999999977</v>
      </c>
    </row>
    <row r="4667" spans="1:22" x14ac:dyDescent="0.35">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5">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34.365600000000008</v>
      </c>
    </row>
    <row r="4669" spans="1:22" x14ac:dyDescent="0.35">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13.296199999999999</v>
      </c>
    </row>
    <row r="4670" spans="1:22" x14ac:dyDescent="0.35">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11.059999999999999</v>
      </c>
      <c r="T4670">
        <v>10</v>
      </c>
      <c r="U4670">
        <v>0.8</v>
      </c>
      <c r="V4670">
        <v>-18.802</v>
      </c>
    </row>
    <row r="4671" spans="1:22" x14ac:dyDescent="0.35">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-119.19180000000006</v>
      </c>
    </row>
    <row r="4672" spans="1:22" x14ac:dyDescent="0.35">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772.68000000000006</v>
      </c>
      <c r="T4672">
        <v>5</v>
      </c>
      <c r="U4672">
        <v>0.2</v>
      </c>
      <c r="V4672">
        <v>-57.950999999999993</v>
      </c>
    </row>
    <row r="4673" spans="1:22" x14ac:dyDescent="0.35">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283.14000000000004</v>
      </c>
      <c r="T4673">
        <v>4</v>
      </c>
      <c r="U4673">
        <v>0.1</v>
      </c>
      <c r="V4673">
        <v>72.357999999999976</v>
      </c>
    </row>
    <row r="4674" spans="1:22" x14ac:dyDescent="0.35">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5">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5">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30.023400000000009</v>
      </c>
    </row>
    <row r="4677" spans="1:22" x14ac:dyDescent="0.35">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15.008000000000003</v>
      </c>
      <c r="T4677">
        <v>2</v>
      </c>
      <c r="U4677">
        <v>0.2</v>
      </c>
      <c r="V4677">
        <v>1.5007999999999999</v>
      </c>
    </row>
    <row r="4678" spans="1:22" x14ac:dyDescent="0.35">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5">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3.2391999999999967</v>
      </c>
    </row>
    <row r="4680" spans="1:22" x14ac:dyDescent="0.35">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82.800000000000011</v>
      </c>
      <c r="T4680">
        <v>12</v>
      </c>
      <c r="U4680">
        <v>0</v>
      </c>
      <c r="V4680">
        <v>6.6239999999999952</v>
      </c>
    </row>
    <row r="4681" spans="1:22" x14ac:dyDescent="0.35">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5.7672000000000008</v>
      </c>
    </row>
    <row r="4682" spans="1:22" x14ac:dyDescent="0.35">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20.165599999999998</v>
      </c>
    </row>
    <row r="4683" spans="1:22" x14ac:dyDescent="0.35">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13.324499999999999</v>
      </c>
    </row>
    <row r="4684" spans="1:22" x14ac:dyDescent="0.35">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5">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-56.448000000000008</v>
      </c>
    </row>
    <row r="4686" spans="1:22" x14ac:dyDescent="0.35">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5">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-2.7887999999999993</v>
      </c>
    </row>
    <row r="4688" spans="1:22" x14ac:dyDescent="0.35">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-2.3813999999999993</v>
      </c>
    </row>
    <row r="4689" spans="1:22" x14ac:dyDescent="0.35">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123.45480000000005</v>
      </c>
    </row>
    <row r="4690" spans="1:22" x14ac:dyDescent="0.35">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5.7150000000000016</v>
      </c>
      <c r="T4690">
        <v>5</v>
      </c>
      <c r="U4690">
        <v>0.7</v>
      </c>
      <c r="V4690">
        <v>-4.7625000000000011</v>
      </c>
    </row>
    <row r="4691" spans="1:22" x14ac:dyDescent="0.35">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51.967999999999996</v>
      </c>
      <c r="T4691">
        <v>2</v>
      </c>
      <c r="U4691">
        <v>0.2</v>
      </c>
      <c r="V4691">
        <v>10.393599999999998</v>
      </c>
    </row>
    <row r="4692" spans="1:22" x14ac:dyDescent="0.35">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21.592800000000011</v>
      </c>
    </row>
    <row r="4693" spans="1:22" x14ac:dyDescent="0.35">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242.35200000000003</v>
      </c>
      <c r="T4693">
        <v>3</v>
      </c>
      <c r="U4693">
        <v>0.2</v>
      </c>
      <c r="V4693">
        <v>-42.411600000000035</v>
      </c>
    </row>
    <row r="4694" spans="1:22" x14ac:dyDescent="0.35">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221.92000000000002</v>
      </c>
      <c r="T4694">
        <v>5</v>
      </c>
      <c r="U4694">
        <v>0.2</v>
      </c>
      <c r="V4694">
        <v>77.671999999999983</v>
      </c>
    </row>
    <row r="4695" spans="1:22" x14ac:dyDescent="0.35">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2.6399999999999997</v>
      </c>
    </row>
    <row r="4696" spans="1:22" x14ac:dyDescent="0.35">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5">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48.470400000000012</v>
      </c>
    </row>
    <row r="4698" spans="1:22" x14ac:dyDescent="0.35">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38.437200000000004</v>
      </c>
    </row>
    <row r="4699" spans="1:22" x14ac:dyDescent="0.35">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136.66500000000002</v>
      </c>
    </row>
    <row r="4700" spans="1:22" x14ac:dyDescent="0.35">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14.849099999999979</v>
      </c>
    </row>
    <row r="4701" spans="1:22" x14ac:dyDescent="0.35">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0.59039999999999915</v>
      </c>
    </row>
    <row r="4702" spans="1:22" x14ac:dyDescent="0.35">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-14.883200000000002</v>
      </c>
    </row>
    <row r="4703" spans="1:22" x14ac:dyDescent="0.35">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6.8480000000000008</v>
      </c>
      <c r="T4703">
        <v>2</v>
      </c>
      <c r="U4703">
        <v>0.2</v>
      </c>
      <c r="V4703">
        <v>2.1399999999999992</v>
      </c>
    </row>
    <row r="4704" spans="1:22" x14ac:dyDescent="0.35">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7.9959999999999996</v>
      </c>
      <c r="T4704">
        <v>1</v>
      </c>
      <c r="U4704">
        <v>0.6</v>
      </c>
      <c r="V4704">
        <v>-6.9964999999999993</v>
      </c>
    </row>
    <row r="4705" spans="1:22" x14ac:dyDescent="0.35">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8.711999999999998</v>
      </c>
      <c r="T4705">
        <v>2</v>
      </c>
      <c r="U4705">
        <v>0.8</v>
      </c>
      <c r="V4705">
        <v>-19.602000000000007</v>
      </c>
    </row>
    <row r="4706" spans="1:22" x14ac:dyDescent="0.35">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18.899299999999997</v>
      </c>
    </row>
    <row r="4707" spans="1:22" x14ac:dyDescent="0.35">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6.8713999999999995</v>
      </c>
    </row>
    <row r="4708" spans="1:22" x14ac:dyDescent="0.35">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17.323999999999984</v>
      </c>
    </row>
    <row r="4709" spans="1:22" x14ac:dyDescent="0.35">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302.37299999999993</v>
      </c>
    </row>
    <row r="4710" spans="1:22" x14ac:dyDescent="0.35">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39.212999999999994</v>
      </c>
    </row>
    <row r="4711" spans="1:22" x14ac:dyDescent="0.35">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3.0367999999999995</v>
      </c>
    </row>
    <row r="4712" spans="1:22" x14ac:dyDescent="0.35">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5">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0.85200000000000009</v>
      </c>
      <c r="T4713">
        <v>1</v>
      </c>
      <c r="U4713">
        <v>0.7</v>
      </c>
      <c r="V4713">
        <v>-0.59639999999999982</v>
      </c>
    </row>
    <row r="4714" spans="1:22" x14ac:dyDescent="0.35">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36.288000000000011</v>
      </c>
      <c r="T4714">
        <v>7</v>
      </c>
      <c r="U4714">
        <v>0.2</v>
      </c>
      <c r="V4714">
        <v>12.700800000000001</v>
      </c>
    </row>
    <row r="4715" spans="1:22" x14ac:dyDescent="0.35">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5">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38.779199999999989</v>
      </c>
    </row>
    <row r="4717" spans="1:22" x14ac:dyDescent="0.35">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20.158400000000015</v>
      </c>
    </row>
    <row r="4718" spans="1:22" x14ac:dyDescent="0.35">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88.733199999999954</v>
      </c>
    </row>
    <row r="4719" spans="1:22" x14ac:dyDescent="0.35">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2.2194000000000007</v>
      </c>
    </row>
    <row r="4720" spans="1:22" x14ac:dyDescent="0.35">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21.772800000000004</v>
      </c>
    </row>
    <row r="4721" spans="1:22" x14ac:dyDescent="0.35">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947.17000000000007</v>
      </c>
      <c r="T4721">
        <v>7</v>
      </c>
      <c r="U4721">
        <v>0</v>
      </c>
      <c r="V4721">
        <v>9.4717000000000837</v>
      </c>
    </row>
    <row r="4722" spans="1:22" x14ac:dyDescent="0.35">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27.881999999999998</v>
      </c>
    </row>
    <row r="4723" spans="1:22" x14ac:dyDescent="0.35">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5">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5">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5">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9.8880000000000017</v>
      </c>
      <c r="T4726">
        <v>2</v>
      </c>
      <c r="U4726">
        <v>0.7</v>
      </c>
      <c r="V4726">
        <v>-6.921599999999998</v>
      </c>
    </row>
    <row r="4727" spans="1:22" x14ac:dyDescent="0.35">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671.5440000000001</v>
      </c>
      <c r="T4727">
        <v>3</v>
      </c>
      <c r="U4727">
        <v>0.2</v>
      </c>
      <c r="V4727">
        <v>50.36579999999995</v>
      </c>
    </row>
    <row r="4728" spans="1:22" x14ac:dyDescent="0.35">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55.895999999999958</v>
      </c>
    </row>
    <row r="4729" spans="1:22" x14ac:dyDescent="0.35">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-37.943400000000025</v>
      </c>
    </row>
    <row r="4730" spans="1:22" x14ac:dyDescent="0.35">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123.14399999999999</v>
      </c>
      <c r="T4730">
        <v>7</v>
      </c>
      <c r="U4730">
        <v>0.2</v>
      </c>
      <c r="V4730">
        <v>46.178999999999988</v>
      </c>
    </row>
    <row r="4731" spans="1:22" x14ac:dyDescent="0.35">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5">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99.940799999999982</v>
      </c>
    </row>
    <row r="4733" spans="1:22" x14ac:dyDescent="0.35">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9.870000000000001</v>
      </c>
      <c r="T4733">
        <v>3</v>
      </c>
      <c r="U4733">
        <v>0</v>
      </c>
      <c r="V4733">
        <v>4.5401999999999996</v>
      </c>
    </row>
    <row r="4734" spans="1:22" x14ac:dyDescent="0.35">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5">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19.919999999999998</v>
      </c>
      <c r="T4735">
        <v>3</v>
      </c>
      <c r="U4735">
        <v>0</v>
      </c>
      <c r="V4735">
        <v>9.5615999999999985</v>
      </c>
    </row>
    <row r="4736" spans="1:22" x14ac:dyDescent="0.35">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146.38799999999998</v>
      </c>
    </row>
    <row r="4737" spans="1:22" x14ac:dyDescent="0.35">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5">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13.427999999999997</v>
      </c>
    </row>
    <row r="4739" spans="1:22" x14ac:dyDescent="0.35">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14.955599999999997</v>
      </c>
    </row>
    <row r="4740" spans="1:22" x14ac:dyDescent="0.35">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28.087600000000002</v>
      </c>
    </row>
    <row r="4741" spans="1:22" x14ac:dyDescent="0.35">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35.544000000000004</v>
      </c>
      <c r="T4741">
        <v>1</v>
      </c>
      <c r="U4741">
        <v>0.2</v>
      </c>
      <c r="V4741">
        <v>-0.88860000000000205</v>
      </c>
    </row>
    <row r="4742" spans="1:22" x14ac:dyDescent="0.35">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5">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9.2099999999999991</v>
      </c>
      <c r="T4743">
        <v>3</v>
      </c>
      <c r="U4743">
        <v>0</v>
      </c>
      <c r="V4743">
        <v>2.3025000000000002</v>
      </c>
    </row>
    <row r="4744" spans="1:22" x14ac:dyDescent="0.35">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8.0996999999999986</v>
      </c>
    </row>
    <row r="4745" spans="1:22" x14ac:dyDescent="0.35">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2.5279999999999996</v>
      </c>
    </row>
    <row r="4746" spans="1:22" x14ac:dyDescent="0.35">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57.501599999999996</v>
      </c>
    </row>
    <row r="4747" spans="1:22" x14ac:dyDescent="0.35">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5">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9.158100000000001</v>
      </c>
    </row>
    <row r="4749" spans="1:22" x14ac:dyDescent="0.35">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25.349999999999998</v>
      </c>
      <c r="T4749">
        <v>3</v>
      </c>
      <c r="U4749">
        <v>0</v>
      </c>
      <c r="V4749">
        <v>7.6049999999999978</v>
      </c>
    </row>
    <row r="4750" spans="1:22" x14ac:dyDescent="0.35">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11.995199999999997</v>
      </c>
    </row>
    <row r="4751" spans="1:22" x14ac:dyDescent="0.35">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5">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837.59999999999991</v>
      </c>
      <c r="T4752">
        <v>3</v>
      </c>
      <c r="U4752">
        <v>0.2</v>
      </c>
      <c r="V4752">
        <v>62.82000000000005</v>
      </c>
    </row>
    <row r="4753" spans="1:22" x14ac:dyDescent="0.35">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-9.153000000000004</v>
      </c>
    </row>
    <row r="4754" spans="1:22" x14ac:dyDescent="0.35">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209.56799999999998</v>
      </c>
      <c r="T4754">
        <v>2</v>
      </c>
      <c r="U4754">
        <v>0.2</v>
      </c>
      <c r="V4754">
        <v>-23.576400000000007</v>
      </c>
    </row>
    <row r="4755" spans="1:22" x14ac:dyDescent="0.35">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22.368000000000002</v>
      </c>
      <c r="T4755">
        <v>4</v>
      </c>
      <c r="U4755">
        <v>0.2</v>
      </c>
      <c r="V4755">
        <v>6.4308000000000014</v>
      </c>
    </row>
    <row r="4756" spans="1:22" x14ac:dyDescent="0.35">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3.8820000000000006</v>
      </c>
      <c r="T4756">
        <v>2</v>
      </c>
      <c r="U4756">
        <v>0.7</v>
      </c>
      <c r="V4756">
        <v>-2.5880000000000001</v>
      </c>
    </row>
    <row r="4757" spans="1:22" x14ac:dyDescent="0.35">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40.353599999999986</v>
      </c>
    </row>
    <row r="4758" spans="1:22" x14ac:dyDescent="0.35">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1.9080000000000004</v>
      </c>
      <c r="T4758">
        <v>2</v>
      </c>
      <c r="U4758">
        <v>0.7</v>
      </c>
      <c r="V4758">
        <v>-1.5264000000000002</v>
      </c>
    </row>
    <row r="4759" spans="1:22" x14ac:dyDescent="0.35">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43.371999999999993</v>
      </c>
      <c r="T4759">
        <v>7</v>
      </c>
      <c r="U4759">
        <v>0.8</v>
      </c>
      <c r="V4759">
        <v>-69.395200000000031</v>
      </c>
    </row>
    <row r="4760" spans="1:22" x14ac:dyDescent="0.35">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219.50880000000006</v>
      </c>
    </row>
    <row r="4761" spans="1:22" x14ac:dyDescent="0.35">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5">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7.8560000000000008</v>
      </c>
      <c r="T4762">
        <v>2</v>
      </c>
      <c r="U4762">
        <v>0.2</v>
      </c>
      <c r="V4762">
        <v>2.8477999999999994</v>
      </c>
    </row>
    <row r="4763" spans="1:22" x14ac:dyDescent="0.35">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5">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13.712000000000002</v>
      </c>
      <c r="T4764">
        <v>2</v>
      </c>
      <c r="U4764">
        <v>0.2</v>
      </c>
      <c r="V4764">
        <v>1.0284</v>
      </c>
    </row>
    <row r="4765" spans="1:22" x14ac:dyDescent="0.35">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85.981799999999993</v>
      </c>
    </row>
    <row r="4766" spans="1:22" x14ac:dyDescent="0.35">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5">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7.5370999999999988</v>
      </c>
    </row>
    <row r="4768" spans="1:22" x14ac:dyDescent="0.35">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113.52000000000001</v>
      </c>
      <c r="T4768">
        <v>5</v>
      </c>
      <c r="U4768">
        <v>0.2</v>
      </c>
      <c r="V4768">
        <v>29.798999999999999</v>
      </c>
    </row>
    <row r="4769" spans="1:22" x14ac:dyDescent="0.35">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22.492499999999993</v>
      </c>
    </row>
    <row r="4770" spans="1:22" x14ac:dyDescent="0.35">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9.1871999999999989</v>
      </c>
    </row>
    <row r="4771" spans="1:22" x14ac:dyDescent="0.35">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11.952000000000002</v>
      </c>
      <c r="T4771">
        <v>3</v>
      </c>
      <c r="U4771">
        <v>0.2</v>
      </c>
      <c r="V4771">
        <v>4.1832000000000003</v>
      </c>
    </row>
    <row r="4772" spans="1:22" x14ac:dyDescent="0.35">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1.8719999999999997</v>
      </c>
    </row>
    <row r="4773" spans="1:22" x14ac:dyDescent="0.35">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83.512799999999913</v>
      </c>
    </row>
    <row r="4774" spans="1:22" x14ac:dyDescent="0.35">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-4.0400000000000009</v>
      </c>
    </row>
    <row r="4775" spans="1:22" x14ac:dyDescent="0.35">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5">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222.38400000000001</v>
      </c>
      <c r="T4776">
        <v>2</v>
      </c>
      <c r="U4776">
        <v>0.2</v>
      </c>
      <c r="V4776">
        <v>16.678799999999995</v>
      </c>
    </row>
    <row r="4777" spans="1:22" x14ac:dyDescent="0.35">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v>
      </c>
    </row>
    <row r="4778" spans="1:22" x14ac:dyDescent="0.35">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5">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6.6846000000000005</v>
      </c>
    </row>
    <row r="4780" spans="1:22" x14ac:dyDescent="0.35">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33.310199999999995</v>
      </c>
    </row>
    <row r="4781" spans="1:22" x14ac:dyDescent="0.35">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63.882000000000005</v>
      </c>
      <c r="T4781">
        <v>1</v>
      </c>
      <c r="U4781">
        <v>0.1</v>
      </c>
      <c r="V4781">
        <v>10.647000000000004</v>
      </c>
    </row>
    <row r="4782" spans="1:22" x14ac:dyDescent="0.35">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683.14399999999989</v>
      </c>
      <c r="T4782">
        <v>4</v>
      </c>
      <c r="U4782">
        <v>0.3</v>
      </c>
      <c r="V4782">
        <v>0</v>
      </c>
    </row>
    <row r="4783" spans="1:22" x14ac:dyDescent="0.35">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1.4759999999999995</v>
      </c>
      <c r="T4783">
        <v>3</v>
      </c>
      <c r="U4783">
        <v>0.8</v>
      </c>
      <c r="V4783">
        <v>-2.214</v>
      </c>
    </row>
    <row r="4784" spans="1:22" x14ac:dyDescent="0.35">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40.711999999999996</v>
      </c>
      <c r="T4784">
        <v>7</v>
      </c>
      <c r="U4784">
        <v>0.2</v>
      </c>
      <c r="V4784">
        <v>3.5623000000000022</v>
      </c>
    </row>
    <row r="4785" spans="1:22" x14ac:dyDescent="0.35">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5">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13.120000000000001</v>
      </c>
      <c r="T4786">
        <v>5</v>
      </c>
      <c r="U4786">
        <v>0.2</v>
      </c>
      <c r="V4786">
        <v>1.1480000000000006</v>
      </c>
    </row>
    <row r="4787" spans="1:22" x14ac:dyDescent="0.35">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69.576000000000008</v>
      </c>
      <c r="T4787">
        <v>4</v>
      </c>
      <c r="U4787">
        <v>0.7</v>
      </c>
      <c r="V4787">
        <v>-143.79040000000001</v>
      </c>
    </row>
    <row r="4788" spans="1:22" x14ac:dyDescent="0.35">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0.47519999999999984</v>
      </c>
    </row>
    <row r="4789" spans="1:22" x14ac:dyDescent="0.35">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-6.5339999999999954</v>
      </c>
    </row>
    <row r="4790" spans="1:22" x14ac:dyDescent="0.35">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52.416000000000004</v>
      </c>
      <c r="T4790">
        <v>9</v>
      </c>
      <c r="U4790">
        <v>0.2</v>
      </c>
      <c r="V4790">
        <v>15.069600000000007</v>
      </c>
    </row>
    <row r="4791" spans="1:22" x14ac:dyDescent="0.35">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54.920000000000009</v>
      </c>
      <c r="T4791">
        <v>5</v>
      </c>
      <c r="U4791">
        <v>0.2</v>
      </c>
      <c r="V4791">
        <v>10.983999999999996</v>
      </c>
    </row>
    <row r="4792" spans="1:22" x14ac:dyDescent="0.35">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-248.16599999999994</v>
      </c>
    </row>
    <row r="4793" spans="1:22" x14ac:dyDescent="0.35">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28.706399999999991</v>
      </c>
    </row>
    <row r="4794" spans="1:22" x14ac:dyDescent="0.35">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27.695999999999998</v>
      </c>
      <c r="T4794">
        <v>3</v>
      </c>
      <c r="U4794">
        <v>0.2</v>
      </c>
      <c r="V4794">
        <v>9.6935999999999964</v>
      </c>
    </row>
    <row r="4795" spans="1:22" x14ac:dyDescent="0.35">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5">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18.114600000000003</v>
      </c>
    </row>
    <row r="4797" spans="1:22" x14ac:dyDescent="0.35">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2.7071999999999994</v>
      </c>
    </row>
    <row r="4798" spans="1:22" x14ac:dyDescent="0.35">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57.582000000000008</v>
      </c>
      <c r="T4798">
        <v>3</v>
      </c>
      <c r="U4798">
        <v>0.7</v>
      </c>
      <c r="V4798">
        <v>-44.146199999999979</v>
      </c>
    </row>
    <row r="4799" spans="1:22" x14ac:dyDescent="0.35">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31.104000000000006</v>
      </c>
      <c r="T4799">
        <v>6</v>
      </c>
      <c r="U4799">
        <v>0.2</v>
      </c>
      <c r="V4799">
        <v>10.8864</v>
      </c>
    </row>
    <row r="4800" spans="1:22" x14ac:dyDescent="0.35">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8.3028000000000031</v>
      </c>
    </row>
    <row r="4801" spans="1:22" x14ac:dyDescent="0.35">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4.3600000000000012</v>
      </c>
    </row>
    <row r="4802" spans="1:22" x14ac:dyDescent="0.35">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0.41720000000000046</v>
      </c>
    </row>
    <row r="4803" spans="1:22" x14ac:dyDescent="0.35">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10.380000000000003</v>
      </c>
      <c r="T4803">
        <v>2</v>
      </c>
      <c r="U4803">
        <v>0.7</v>
      </c>
      <c r="V4803">
        <v>-7.6119999999999983</v>
      </c>
    </row>
    <row r="4804" spans="1:22" x14ac:dyDescent="0.35">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13.392000000000003</v>
      </c>
      <c r="T4804">
        <v>8</v>
      </c>
      <c r="U4804">
        <v>0.7</v>
      </c>
      <c r="V4804">
        <v>-9.8207999999999984</v>
      </c>
    </row>
    <row r="4805" spans="1:22" x14ac:dyDescent="0.35">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39.593999999999994</v>
      </c>
      <c r="T4805">
        <v>1</v>
      </c>
      <c r="U4805">
        <v>0.4</v>
      </c>
      <c r="V4805">
        <v>-7.2589000000000041</v>
      </c>
    </row>
    <row r="4806" spans="1:22" x14ac:dyDescent="0.35">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91.00800000000001</v>
      </c>
      <c r="T4806">
        <v>9</v>
      </c>
      <c r="U4806">
        <v>0.2</v>
      </c>
      <c r="V4806">
        <v>19.339199999999998</v>
      </c>
    </row>
    <row r="4807" spans="1:22" x14ac:dyDescent="0.35">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18.211199999999998</v>
      </c>
    </row>
    <row r="4808" spans="1:22" x14ac:dyDescent="0.35">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42.800000000000004</v>
      </c>
      <c r="T4808">
        <v>10</v>
      </c>
      <c r="U4808">
        <v>0</v>
      </c>
      <c r="V4808">
        <v>19.259999999999998</v>
      </c>
    </row>
    <row r="4809" spans="1:22" x14ac:dyDescent="0.35">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10.088999999999999</v>
      </c>
    </row>
    <row r="4810" spans="1:22" x14ac:dyDescent="0.35">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62.808000000000007</v>
      </c>
      <c r="T4810">
        <v>3</v>
      </c>
      <c r="U4810">
        <v>0.2</v>
      </c>
      <c r="V4810">
        <v>21.197700000000001</v>
      </c>
    </row>
    <row r="4811" spans="1:22" x14ac:dyDescent="0.35">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91.950799999999987</v>
      </c>
    </row>
    <row r="4812" spans="1:22" x14ac:dyDescent="0.35">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5">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380.05799999999994</v>
      </c>
      <c r="T4813">
        <v>3</v>
      </c>
      <c r="U4813">
        <v>0.3</v>
      </c>
      <c r="V4813">
        <v>-21.717600000000004</v>
      </c>
    </row>
    <row r="4814" spans="1:22" x14ac:dyDescent="0.35">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1199.9759999999999</v>
      </c>
      <c r="T4814">
        <v>4</v>
      </c>
      <c r="U4814">
        <v>0.4</v>
      </c>
      <c r="V4814">
        <v>179.99639999999999</v>
      </c>
    </row>
    <row r="4815" spans="1:22" x14ac:dyDescent="0.35">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9.7151999999999941</v>
      </c>
    </row>
    <row r="4816" spans="1:22" x14ac:dyDescent="0.35">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5">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18.264000000000003</v>
      </c>
      <c r="T4817">
        <v>3</v>
      </c>
      <c r="U4817">
        <v>0.2</v>
      </c>
      <c r="V4817">
        <v>6.1640999999999995</v>
      </c>
    </row>
    <row r="4818" spans="1:22" x14ac:dyDescent="0.35">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5.6315999999999971</v>
      </c>
    </row>
    <row r="4819" spans="1:22" x14ac:dyDescent="0.35">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8.1551999999999971</v>
      </c>
    </row>
    <row r="4820" spans="1:22" x14ac:dyDescent="0.35">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227.13600000000002</v>
      </c>
      <c r="T4820">
        <v>4</v>
      </c>
      <c r="U4820">
        <v>0.2</v>
      </c>
      <c r="V4820">
        <v>-42.588000000000036</v>
      </c>
    </row>
    <row r="4821" spans="1:22" x14ac:dyDescent="0.35">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5">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463.24799999999988</v>
      </c>
      <c r="T4822">
        <v>8</v>
      </c>
      <c r="U4822">
        <v>0.8</v>
      </c>
      <c r="V4822">
        <v>-1181.2824000000003</v>
      </c>
    </row>
    <row r="4823" spans="1:22" x14ac:dyDescent="0.35">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47.993999999999971</v>
      </c>
    </row>
    <row r="4824" spans="1:22" x14ac:dyDescent="0.35">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44.856000000000009</v>
      </c>
      <c r="T4824">
        <v>6</v>
      </c>
      <c r="U4824">
        <v>0.7</v>
      </c>
      <c r="V4824">
        <v>-35.884799999999984</v>
      </c>
    </row>
    <row r="4825" spans="1:22" x14ac:dyDescent="0.35">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30.345000000000006</v>
      </c>
      <c r="T4825">
        <v>7</v>
      </c>
      <c r="U4825">
        <v>0.7</v>
      </c>
      <c r="V4825">
        <v>-24.275999999999996</v>
      </c>
    </row>
    <row r="4826" spans="1:22" x14ac:dyDescent="0.35">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-9.1109999999999971</v>
      </c>
    </row>
    <row r="4827" spans="1:22" x14ac:dyDescent="0.35">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15.590399999999995</v>
      </c>
    </row>
    <row r="4828" spans="1:22" x14ac:dyDescent="0.35">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5">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19.465600000000002</v>
      </c>
    </row>
    <row r="4830" spans="1:22" x14ac:dyDescent="0.35">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1.6355999999999997</v>
      </c>
    </row>
    <row r="4831" spans="1:22" x14ac:dyDescent="0.35">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13.776000000000002</v>
      </c>
      <c r="T4831">
        <v>3</v>
      </c>
      <c r="U4831">
        <v>0.2</v>
      </c>
      <c r="V4831">
        <v>4.4771999999999998</v>
      </c>
    </row>
    <row r="4832" spans="1:22" x14ac:dyDescent="0.35">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68.846399999999988</v>
      </c>
    </row>
    <row r="4833" spans="1:22" x14ac:dyDescent="0.35">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9.8901000000000039</v>
      </c>
    </row>
    <row r="4834" spans="1:22" x14ac:dyDescent="0.35">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5.8707999999999991</v>
      </c>
    </row>
    <row r="4835" spans="1:22" x14ac:dyDescent="0.35">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5">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13.472999999999999</v>
      </c>
    </row>
    <row r="4837" spans="1:22" x14ac:dyDescent="0.35">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27.881999999999998</v>
      </c>
    </row>
    <row r="4838" spans="1:22" x14ac:dyDescent="0.35">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19.936000000000003</v>
      </c>
      <c r="T4838">
        <v>4</v>
      </c>
      <c r="U4838">
        <v>0.2</v>
      </c>
      <c r="V4838">
        <v>7.2267999999999999</v>
      </c>
    </row>
    <row r="4839" spans="1:22" x14ac:dyDescent="0.35">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3.7980000000000005</v>
      </c>
      <c r="T4839">
        <v>2</v>
      </c>
      <c r="U4839">
        <v>0.7</v>
      </c>
      <c r="V4839">
        <v>-2.6585999999999999</v>
      </c>
    </row>
    <row r="4840" spans="1:22" x14ac:dyDescent="0.35">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27.744000000000003</v>
      </c>
      <c r="T4840">
        <v>6</v>
      </c>
      <c r="U4840">
        <v>0.2</v>
      </c>
      <c r="V4840">
        <v>10.057200000000002</v>
      </c>
    </row>
    <row r="4841" spans="1:22" x14ac:dyDescent="0.35">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158.37599999999998</v>
      </c>
      <c r="T4841">
        <v>4</v>
      </c>
      <c r="U4841">
        <v>0.4</v>
      </c>
      <c r="V4841">
        <v>-34.314799999999991</v>
      </c>
    </row>
    <row r="4842" spans="1:22" x14ac:dyDescent="0.35">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5">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5.5530000000000008</v>
      </c>
      <c r="T4843">
        <v>3</v>
      </c>
      <c r="U4843">
        <v>0.7</v>
      </c>
      <c r="V4843">
        <v>-4.0722000000000023</v>
      </c>
    </row>
    <row r="4844" spans="1:22" x14ac:dyDescent="0.35">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5">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0.2992000000000008</v>
      </c>
    </row>
    <row r="4846" spans="1:22" x14ac:dyDescent="0.35">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7.1840000000000011</v>
      </c>
      <c r="T4846">
        <v>2</v>
      </c>
      <c r="U4846">
        <v>0.2</v>
      </c>
      <c r="V4846">
        <v>2.2449999999999992</v>
      </c>
    </row>
    <row r="4847" spans="1:22" x14ac:dyDescent="0.35">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5">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263.96000000000004</v>
      </c>
      <c r="T4848">
        <v>5</v>
      </c>
      <c r="U4848">
        <v>0.2</v>
      </c>
      <c r="V4848">
        <v>19.796999999999997</v>
      </c>
    </row>
    <row r="4849" spans="1:22" x14ac:dyDescent="0.35">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5">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9.3280000000000012</v>
      </c>
      <c r="T4850">
        <v>1</v>
      </c>
      <c r="U4850">
        <v>0.2</v>
      </c>
      <c r="V4850">
        <v>0.8162000000000007</v>
      </c>
    </row>
    <row r="4851" spans="1:22" x14ac:dyDescent="0.35">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5">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121.98999999999992</v>
      </c>
    </row>
    <row r="4853" spans="1:22" x14ac:dyDescent="0.35">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91.151999999999958</v>
      </c>
    </row>
    <row r="4854" spans="1:22" x14ac:dyDescent="0.35">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19.43519999999998</v>
      </c>
    </row>
    <row r="4855" spans="1:22" x14ac:dyDescent="0.35">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5">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0.62579999999999902</v>
      </c>
    </row>
    <row r="4857" spans="1:22" x14ac:dyDescent="0.35">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5">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70.00800000000001</v>
      </c>
      <c r="T4858">
        <v>3</v>
      </c>
      <c r="U4858">
        <v>0.2</v>
      </c>
      <c r="V4858">
        <v>24.502800000000001</v>
      </c>
    </row>
    <row r="4859" spans="1:22" x14ac:dyDescent="0.35">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38.023999999999994</v>
      </c>
    </row>
    <row r="4860" spans="1:22" x14ac:dyDescent="0.35">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464.84999999999997</v>
      </c>
      <c r="T4860">
        <v>9</v>
      </c>
      <c r="U4860">
        <v>0</v>
      </c>
      <c r="V4860">
        <v>92.969999999999985</v>
      </c>
    </row>
    <row r="4861" spans="1:22" x14ac:dyDescent="0.35">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10.192000000000002</v>
      </c>
      <c r="T4861">
        <v>7</v>
      </c>
      <c r="U4861">
        <v>0.2</v>
      </c>
      <c r="V4861">
        <v>1.0192000000000001</v>
      </c>
    </row>
    <row r="4862" spans="1:22" x14ac:dyDescent="0.35">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843.17059999999992</v>
      </c>
    </row>
    <row r="4863" spans="1:22" x14ac:dyDescent="0.35">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758.35200000000009</v>
      </c>
      <c r="T4863">
        <v>6</v>
      </c>
      <c r="U4863">
        <v>0.2</v>
      </c>
      <c r="V4863">
        <v>265.42320000000001</v>
      </c>
    </row>
    <row r="4864" spans="1:22" x14ac:dyDescent="0.35">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20.368000000000002</v>
      </c>
      <c r="T4864">
        <v>1</v>
      </c>
      <c r="U4864">
        <v>0.2</v>
      </c>
      <c r="V4864">
        <v>7.3834</v>
      </c>
    </row>
    <row r="4865" spans="1:22" x14ac:dyDescent="0.35">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5">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239.96999999999997</v>
      </c>
      <c r="T4866">
        <v>3</v>
      </c>
      <c r="U4866">
        <v>0</v>
      </c>
      <c r="V4866">
        <v>67.191599999999994</v>
      </c>
    </row>
    <row r="4867" spans="1:22" x14ac:dyDescent="0.35">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150.29399999999998</v>
      </c>
    </row>
    <row r="4868" spans="1:22" x14ac:dyDescent="0.35">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190.02059999999997</v>
      </c>
    </row>
    <row r="4869" spans="1:22" x14ac:dyDescent="0.35">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344.90999999999997</v>
      </c>
      <c r="T4869">
        <v>3</v>
      </c>
      <c r="U4869">
        <v>0</v>
      </c>
      <c r="V4869">
        <v>10.347300000000004</v>
      </c>
    </row>
    <row r="4870" spans="1:22" x14ac:dyDescent="0.35">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5">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89.987999999999985</v>
      </c>
      <c r="T4871">
        <v>2</v>
      </c>
      <c r="U4871">
        <v>0.4</v>
      </c>
      <c r="V4871">
        <v>-14.998000000000012</v>
      </c>
    </row>
    <row r="4872" spans="1:22" x14ac:dyDescent="0.35">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5">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1.8239999999999998</v>
      </c>
      <c r="T4873">
        <v>2</v>
      </c>
      <c r="U4873">
        <v>0.2</v>
      </c>
      <c r="V4873">
        <v>0.61559999999999993</v>
      </c>
    </row>
    <row r="4874" spans="1:22" x14ac:dyDescent="0.35">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18.319999999999997</v>
      </c>
      <c r="T4874">
        <v>5</v>
      </c>
      <c r="U4874">
        <v>0.8</v>
      </c>
      <c r="V4874">
        <v>-46.716000000000008</v>
      </c>
    </row>
    <row r="4875" spans="1:22" x14ac:dyDescent="0.35">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-11.593800000000005</v>
      </c>
    </row>
    <row r="4876" spans="1:22" x14ac:dyDescent="0.35">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1.1879999999999997</v>
      </c>
      <c r="T4876">
        <v>1</v>
      </c>
      <c r="U4876">
        <v>0.8</v>
      </c>
      <c r="V4876">
        <v>-1.9602000000000008</v>
      </c>
    </row>
    <row r="4877" spans="1:22" x14ac:dyDescent="0.35">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119.80000000000001</v>
      </c>
      <c r="T4877">
        <v>5</v>
      </c>
      <c r="U4877">
        <v>0.2</v>
      </c>
      <c r="V4877">
        <v>29.950000000000003</v>
      </c>
    </row>
    <row r="4878" spans="1:22" x14ac:dyDescent="0.35">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4.6175999999999995</v>
      </c>
    </row>
    <row r="4879" spans="1:22" x14ac:dyDescent="0.35">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0.46440000000000037</v>
      </c>
    </row>
    <row r="4880" spans="1:22" x14ac:dyDescent="0.35">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2.2140000000000004</v>
      </c>
      <c r="T4880">
        <v>3</v>
      </c>
      <c r="U4880">
        <v>0.7</v>
      </c>
      <c r="V4880">
        <v>-1.4760000000000004</v>
      </c>
    </row>
    <row r="4881" spans="1:22" x14ac:dyDescent="0.35">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2.6068000000000002</v>
      </c>
    </row>
    <row r="4882" spans="1:22" x14ac:dyDescent="0.35">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292.77599999999995</v>
      </c>
    </row>
    <row r="4883" spans="1:22" x14ac:dyDescent="0.35">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517.47930000000008</v>
      </c>
    </row>
    <row r="4884" spans="1:22" x14ac:dyDescent="0.35">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5">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171.20000000000002</v>
      </c>
      <c r="T4885">
        <v>5</v>
      </c>
      <c r="U4885">
        <v>0.2</v>
      </c>
      <c r="V4885">
        <v>64.199999999999989</v>
      </c>
    </row>
    <row r="4886" spans="1:22" x14ac:dyDescent="0.35">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0.87360000000000015</v>
      </c>
    </row>
    <row r="4887" spans="1:22" x14ac:dyDescent="0.35">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5">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182.67000000000002</v>
      </c>
      <c r="T4888">
        <v>3</v>
      </c>
      <c r="U4888">
        <v>0</v>
      </c>
      <c r="V4888">
        <v>52.974299999999992</v>
      </c>
    </row>
    <row r="4889" spans="1:22" x14ac:dyDescent="0.35">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101.69999999999999</v>
      </c>
      <c r="T4889">
        <v>6</v>
      </c>
      <c r="U4889">
        <v>0</v>
      </c>
      <c r="V4889">
        <v>6.1019999999999968</v>
      </c>
    </row>
    <row r="4890" spans="1:22" x14ac:dyDescent="0.35">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56.300999999999988</v>
      </c>
    </row>
    <row r="4891" spans="1:22" x14ac:dyDescent="0.35">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1263.3000000000002</v>
      </c>
      <c r="T4891">
        <v>6</v>
      </c>
      <c r="U4891">
        <v>0</v>
      </c>
      <c r="V4891">
        <v>315.82499999999993</v>
      </c>
    </row>
    <row r="4892" spans="1:22" x14ac:dyDescent="0.35">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2.5577999999999994</v>
      </c>
    </row>
    <row r="4893" spans="1:22" x14ac:dyDescent="0.35">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18.211199999999998</v>
      </c>
    </row>
    <row r="4894" spans="1:22" x14ac:dyDescent="0.35">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1.1760000000000002</v>
      </c>
    </row>
    <row r="4895" spans="1:22" x14ac:dyDescent="0.35">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2.2727999999999895</v>
      </c>
    </row>
    <row r="4896" spans="1:22" x14ac:dyDescent="0.35">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22.991999999999997</v>
      </c>
    </row>
    <row r="4897" spans="1:22" x14ac:dyDescent="0.35">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5">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55.895999999999958</v>
      </c>
    </row>
    <row r="4899" spans="1:22" x14ac:dyDescent="0.35">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183.37199999999999</v>
      </c>
      <c r="T4899">
        <v>2</v>
      </c>
      <c r="U4899">
        <v>0.3</v>
      </c>
      <c r="V4899">
        <v>-7.8588000000000022</v>
      </c>
    </row>
    <row r="4900" spans="1:22" x14ac:dyDescent="0.35">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7.9680000000000009</v>
      </c>
      <c r="T4900">
        <v>2</v>
      </c>
      <c r="U4900">
        <v>0.2</v>
      </c>
      <c r="V4900">
        <v>2.8884000000000007</v>
      </c>
    </row>
    <row r="4901" spans="1:22" x14ac:dyDescent="0.35">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26.352000000000004</v>
      </c>
      <c r="T4901">
        <v>8</v>
      </c>
      <c r="U4901">
        <v>0.7</v>
      </c>
      <c r="V4901">
        <v>-18.446399999999997</v>
      </c>
    </row>
    <row r="4902" spans="1:22" x14ac:dyDescent="0.35">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125.14319999999998</v>
      </c>
    </row>
    <row r="4903" spans="1:22" x14ac:dyDescent="0.35">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3.6348000000000003</v>
      </c>
    </row>
    <row r="4904" spans="1:22" x14ac:dyDescent="0.35">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5">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5">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-19.258800000000008</v>
      </c>
    </row>
    <row r="4907" spans="1:22" x14ac:dyDescent="0.35">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5">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16.193999999999988</v>
      </c>
    </row>
    <row r="4909" spans="1:22" x14ac:dyDescent="0.35">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11.808000000000002</v>
      </c>
      <c r="T4909">
        <v>8</v>
      </c>
      <c r="U4909">
        <v>0.7</v>
      </c>
      <c r="V4909">
        <v>-8.659200000000002</v>
      </c>
    </row>
    <row r="4910" spans="1:22" x14ac:dyDescent="0.35">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5">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6.6467999999999989</v>
      </c>
    </row>
    <row r="4912" spans="1:22" x14ac:dyDescent="0.35">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36.288000000000011</v>
      </c>
      <c r="T4912">
        <v>7</v>
      </c>
      <c r="U4912">
        <v>0.2</v>
      </c>
      <c r="V4912">
        <v>12.700800000000001</v>
      </c>
    </row>
    <row r="4913" spans="1:22" x14ac:dyDescent="0.35">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6.9990000000000059</v>
      </c>
    </row>
    <row r="4914" spans="1:22" x14ac:dyDescent="0.35">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5.9700000000000006</v>
      </c>
      <c r="T4914">
        <v>5</v>
      </c>
      <c r="U4914">
        <v>0.7</v>
      </c>
      <c r="V4914">
        <v>-4.577</v>
      </c>
    </row>
    <row r="4915" spans="1:22" x14ac:dyDescent="0.35">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5">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10.428399999999996</v>
      </c>
    </row>
    <row r="4917" spans="1:22" x14ac:dyDescent="0.35">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14.952000000000002</v>
      </c>
      <c r="T4917">
        <v>3</v>
      </c>
      <c r="U4917">
        <v>0.2</v>
      </c>
      <c r="V4917">
        <v>5.4201000000000006</v>
      </c>
    </row>
    <row r="4918" spans="1:22" x14ac:dyDescent="0.35">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5.8750999999999962</v>
      </c>
    </row>
    <row r="4919" spans="1:22" x14ac:dyDescent="0.35">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-32.664599999999993</v>
      </c>
    </row>
    <row r="4920" spans="1:22" x14ac:dyDescent="0.35">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5">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67.274199999999979</v>
      </c>
    </row>
    <row r="4922" spans="1:22" x14ac:dyDescent="0.35">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2.2959999999999994</v>
      </c>
      <c r="T4922">
        <v>2</v>
      </c>
      <c r="U4922">
        <v>0.8</v>
      </c>
      <c r="V4922">
        <v>-3.9032000000000009</v>
      </c>
    </row>
    <row r="4923" spans="1:22" x14ac:dyDescent="0.35">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46.118399999999994</v>
      </c>
    </row>
    <row r="4924" spans="1:22" x14ac:dyDescent="0.35">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1.1945999999999999</v>
      </c>
    </row>
    <row r="4925" spans="1:22" x14ac:dyDescent="0.35">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629.09999999999991</v>
      </c>
      <c r="T4925">
        <v>6</v>
      </c>
      <c r="U4925">
        <v>0</v>
      </c>
      <c r="V4925">
        <v>301.96799999999996</v>
      </c>
    </row>
    <row r="4926" spans="1:22" x14ac:dyDescent="0.35">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5">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3.7200000000000006</v>
      </c>
    </row>
    <row r="4928" spans="1:22" x14ac:dyDescent="0.35">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5">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5">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897.15000000000009</v>
      </c>
      <c r="T4930">
        <v>3</v>
      </c>
      <c r="U4930">
        <v>0</v>
      </c>
      <c r="V4930">
        <v>251.20200000000003</v>
      </c>
    </row>
    <row r="4931" spans="1:22" x14ac:dyDescent="0.35">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5">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14.940000000000001</v>
      </c>
      <c r="T4932">
        <v>3</v>
      </c>
      <c r="U4932">
        <v>0</v>
      </c>
      <c r="V4932">
        <v>7.0218000000000007</v>
      </c>
    </row>
    <row r="4933" spans="1:22" x14ac:dyDescent="0.35">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5">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12.536000000000001</v>
      </c>
      <c r="T4934">
        <v>1</v>
      </c>
      <c r="U4934">
        <v>0.2</v>
      </c>
      <c r="V4934">
        <v>4.2308999999999983</v>
      </c>
    </row>
    <row r="4935" spans="1:22" x14ac:dyDescent="0.35">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1.0800000000000003</v>
      </c>
      <c r="T4935">
        <v>2</v>
      </c>
      <c r="U4935">
        <v>0.7</v>
      </c>
      <c r="V4935">
        <v>-0.79200000000000004</v>
      </c>
    </row>
    <row r="4936" spans="1:22" x14ac:dyDescent="0.35">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4.5120000000000005</v>
      </c>
      <c r="T4936">
        <v>3</v>
      </c>
      <c r="U4936">
        <v>0.2</v>
      </c>
      <c r="V4936">
        <v>0.84599999999999964</v>
      </c>
    </row>
    <row r="4937" spans="1:22" x14ac:dyDescent="0.35">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16.776000000000003</v>
      </c>
      <c r="T4937">
        <v>3</v>
      </c>
      <c r="U4937">
        <v>0.2</v>
      </c>
      <c r="V4937">
        <v>1.6776</v>
      </c>
    </row>
    <row r="4938" spans="1:22" x14ac:dyDescent="0.35">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5">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1325.8500000000001</v>
      </c>
      <c r="T4939">
        <v>5</v>
      </c>
      <c r="U4939">
        <v>0</v>
      </c>
      <c r="V4939">
        <v>238.65299999999991</v>
      </c>
    </row>
    <row r="4940" spans="1:22" x14ac:dyDescent="0.35">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333.99899999999997</v>
      </c>
      <c r="T4940">
        <v>3</v>
      </c>
      <c r="U4940">
        <v>0.15</v>
      </c>
      <c r="V4940">
        <v>3.9294000000000082</v>
      </c>
    </row>
    <row r="4941" spans="1:22" x14ac:dyDescent="0.35">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6.5669999999999984</v>
      </c>
    </row>
    <row r="4942" spans="1:22" x14ac:dyDescent="0.35">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266.45219999999989</v>
      </c>
    </row>
    <row r="4943" spans="1:22" x14ac:dyDescent="0.35">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82.336799999999982</v>
      </c>
    </row>
    <row r="4944" spans="1:22" x14ac:dyDescent="0.35">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1.7607999999999997</v>
      </c>
    </row>
    <row r="4945" spans="1:22" x14ac:dyDescent="0.35">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18.766999999999996</v>
      </c>
    </row>
    <row r="4946" spans="1:22" x14ac:dyDescent="0.35">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46.118399999999994</v>
      </c>
    </row>
    <row r="4947" spans="1:22" x14ac:dyDescent="0.35">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3.9419999999999993</v>
      </c>
    </row>
    <row r="4948" spans="1:22" x14ac:dyDescent="0.35">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1.7876000000000003</v>
      </c>
    </row>
    <row r="4949" spans="1:22" x14ac:dyDescent="0.35">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13.742799999999999</v>
      </c>
    </row>
    <row r="4950" spans="1:22" x14ac:dyDescent="0.35">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117.48800000000001</v>
      </c>
      <c r="T4950">
        <v>7</v>
      </c>
      <c r="U4950">
        <v>0.2</v>
      </c>
      <c r="V4950">
        <v>41.120799999999988</v>
      </c>
    </row>
    <row r="4951" spans="1:22" x14ac:dyDescent="0.35">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6.0287999999999995</v>
      </c>
    </row>
    <row r="4952" spans="1:22" x14ac:dyDescent="0.35">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12.419999999999998</v>
      </c>
      <c r="T4952">
        <v>3</v>
      </c>
      <c r="U4952">
        <v>0</v>
      </c>
      <c r="V4952">
        <v>5.2164000000000001</v>
      </c>
    </row>
    <row r="4953" spans="1:22" x14ac:dyDescent="0.35">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6.2208000000000006</v>
      </c>
    </row>
    <row r="4954" spans="1:22" x14ac:dyDescent="0.35">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20.843999999999994</v>
      </c>
    </row>
    <row r="4955" spans="1:22" x14ac:dyDescent="0.35">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2.5769999999999982</v>
      </c>
    </row>
    <row r="4956" spans="1:22" x14ac:dyDescent="0.35">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18.060000000000002</v>
      </c>
      <c r="T4956">
        <v>7</v>
      </c>
      <c r="U4956">
        <v>0</v>
      </c>
      <c r="V4956">
        <v>4.6956000000000007</v>
      </c>
    </row>
    <row r="4957" spans="1:22" x14ac:dyDescent="0.35">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36.404399999999995</v>
      </c>
    </row>
    <row r="4958" spans="1:22" x14ac:dyDescent="0.35">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5">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2.5119999999999996</v>
      </c>
      <c r="T4959">
        <v>2</v>
      </c>
      <c r="U4959">
        <v>0.8</v>
      </c>
      <c r="V4959">
        <v>-4.3960000000000026</v>
      </c>
    </row>
    <row r="4960" spans="1:22" x14ac:dyDescent="0.35">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5">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6.1192000000000011</v>
      </c>
    </row>
    <row r="4962" spans="1:22" x14ac:dyDescent="0.35">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5">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5.4800999999999966</v>
      </c>
    </row>
    <row r="4964" spans="1:22" x14ac:dyDescent="0.35">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4.6644000000000005</v>
      </c>
    </row>
    <row r="4965" spans="1:22" x14ac:dyDescent="0.35">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4.8588000000000164</v>
      </c>
    </row>
    <row r="4966" spans="1:22" x14ac:dyDescent="0.35">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7.7640000000000011</v>
      </c>
      <c r="T4966">
        <v>4</v>
      </c>
      <c r="U4966">
        <v>0.7</v>
      </c>
      <c r="V4966">
        <v>-5.1760000000000002</v>
      </c>
    </row>
    <row r="4967" spans="1:22" x14ac:dyDescent="0.35">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467.03999999999996</v>
      </c>
      <c r="T4967">
        <v>4</v>
      </c>
      <c r="U4967">
        <v>0.2</v>
      </c>
      <c r="V4967">
        <v>58.379999999999939</v>
      </c>
    </row>
    <row r="4968" spans="1:22" x14ac:dyDescent="0.35">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128.85000000000002</v>
      </c>
      <c r="T4968">
        <v>3</v>
      </c>
      <c r="U4968">
        <v>0</v>
      </c>
      <c r="V4968">
        <v>3.8654999999999973</v>
      </c>
    </row>
    <row r="4969" spans="1:22" x14ac:dyDescent="0.35">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5">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5">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15.537199999999999</v>
      </c>
    </row>
    <row r="4972" spans="1:22" x14ac:dyDescent="0.35">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207.98400000000004</v>
      </c>
      <c r="T4972">
        <v>2</v>
      </c>
      <c r="U4972">
        <v>0.2</v>
      </c>
      <c r="V4972">
        <v>-28.597800000000007</v>
      </c>
    </row>
    <row r="4973" spans="1:22" x14ac:dyDescent="0.35">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5">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35.568000000000005</v>
      </c>
      <c r="T4974">
        <v>2</v>
      </c>
      <c r="U4974">
        <v>0.2</v>
      </c>
      <c r="V4974">
        <v>5.7797999999999963</v>
      </c>
    </row>
    <row r="4975" spans="1:22" x14ac:dyDescent="0.35">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31.068799999999996</v>
      </c>
    </row>
    <row r="4976" spans="1:22" x14ac:dyDescent="0.35">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5">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717.12000000000012</v>
      </c>
      <c r="T4977">
        <v>9</v>
      </c>
      <c r="U4977">
        <v>0.2</v>
      </c>
      <c r="V4977">
        <v>152.38799999999992</v>
      </c>
    </row>
    <row r="4978" spans="1:22" x14ac:dyDescent="0.35">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5">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2.3407999999999998</v>
      </c>
    </row>
    <row r="4980" spans="1:22" x14ac:dyDescent="0.35">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5">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1.5426000000000002</v>
      </c>
    </row>
    <row r="4982" spans="1:22" x14ac:dyDescent="0.35">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v>
      </c>
      <c r="T4982">
        <v>2</v>
      </c>
      <c r="U4982">
        <v>0.8</v>
      </c>
      <c r="V4982">
        <v>-11.761200000000002</v>
      </c>
    </row>
    <row r="4983" spans="1:22" x14ac:dyDescent="0.35">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19.040000000000003</v>
      </c>
      <c r="T4983">
        <v>4</v>
      </c>
      <c r="U4983">
        <v>0.2</v>
      </c>
      <c r="V4983">
        <v>-1.4279999999999999</v>
      </c>
    </row>
    <row r="4984" spans="1:22" x14ac:dyDescent="0.35">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5">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5">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7.2400000000000011</v>
      </c>
      <c r="T4986">
        <v>5</v>
      </c>
      <c r="U4986">
        <v>0.2</v>
      </c>
      <c r="V4986">
        <v>1.1764999999999992</v>
      </c>
    </row>
    <row r="4987" spans="1:22" x14ac:dyDescent="0.35">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14.399999999999999</v>
      </c>
      <c r="T4987">
        <v>5</v>
      </c>
      <c r="U4987">
        <v>0</v>
      </c>
      <c r="V4987">
        <v>7.056</v>
      </c>
    </row>
    <row r="4988" spans="1:22" x14ac:dyDescent="0.35">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15.552000000000003</v>
      </c>
      <c r="T4988">
        <v>3</v>
      </c>
      <c r="U4988">
        <v>0.2</v>
      </c>
      <c r="V4988">
        <v>5.4432</v>
      </c>
    </row>
    <row r="4989" spans="1:22" x14ac:dyDescent="0.35">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149.14799999999991</v>
      </c>
    </row>
    <row r="4990" spans="1:22" x14ac:dyDescent="0.35">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-2.1755999999999993</v>
      </c>
    </row>
    <row r="4991" spans="1:22" x14ac:dyDescent="0.35">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6.6719999999999988</v>
      </c>
      <c r="T4991">
        <v>3</v>
      </c>
      <c r="U4991">
        <v>0.2</v>
      </c>
      <c r="V4991">
        <v>2.1683999999999997</v>
      </c>
    </row>
    <row r="4992" spans="1:22" x14ac:dyDescent="0.35">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77.558399999999978</v>
      </c>
    </row>
    <row r="4993" spans="1:22" x14ac:dyDescent="0.35">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1889.9899999999998</v>
      </c>
      <c r="T4993">
        <v>5</v>
      </c>
      <c r="U4993">
        <v>0.8</v>
      </c>
      <c r="V4993">
        <v>-2929.4845000000005</v>
      </c>
    </row>
    <row r="4994" spans="1:22" x14ac:dyDescent="0.35">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55.936000000000007</v>
      </c>
      <c r="T4994">
        <v>8</v>
      </c>
      <c r="U4994">
        <v>0.2</v>
      </c>
      <c r="V4994">
        <v>18.878399999999999</v>
      </c>
    </row>
    <row r="4995" spans="1:22" x14ac:dyDescent="0.35">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5.9903999999999984</v>
      </c>
    </row>
    <row r="4996" spans="1:22" x14ac:dyDescent="0.35">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3.5559999999999992</v>
      </c>
    </row>
    <row r="4997" spans="1:22" x14ac:dyDescent="0.35">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18.873199999999997</v>
      </c>
    </row>
    <row r="4998" spans="1:22" x14ac:dyDescent="0.35">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3.6587999999999976</v>
      </c>
    </row>
    <row r="4999" spans="1:22" x14ac:dyDescent="0.35">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13.092000000000002</v>
      </c>
      <c r="T4999">
        <v>4</v>
      </c>
      <c r="U4999">
        <v>0.7</v>
      </c>
      <c r="V4999">
        <v>-10.037199999999999</v>
      </c>
    </row>
    <row r="5000" spans="1:22" x14ac:dyDescent="0.35">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109.59200000000001</v>
      </c>
      <c r="T5000">
        <v>1</v>
      </c>
      <c r="U5000">
        <v>0.2</v>
      </c>
      <c r="V5000">
        <v>8.2194000000000003</v>
      </c>
    </row>
    <row r="5001" spans="1:22" x14ac:dyDescent="0.35">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27.782999999999998</v>
      </c>
    </row>
    <row r="5002" spans="1:22" x14ac:dyDescent="0.35">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5">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20.154999999999994</v>
      </c>
    </row>
    <row r="5004" spans="1:22" x14ac:dyDescent="0.35">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91.967999999999989</v>
      </c>
    </row>
    <row r="5005" spans="1:22" x14ac:dyDescent="0.35">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5">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5">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714.30000000000007</v>
      </c>
      <c r="T5007">
        <v>5</v>
      </c>
      <c r="U5007">
        <v>0</v>
      </c>
      <c r="V5007">
        <v>207.14699999999993</v>
      </c>
    </row>
    <row r="5008" spans="1:22" x14ac:dyDescent="0.35">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5">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3.0497999999999985</v>
      </c>
    </row>
    <row r="5010" spans="1:22" x14ac:dyDescent="0.35">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-6.9827999999999975</v>
      </c>
    </row>
    <row r="5011" spans="1:22" x14ac:dyDescent="0.35">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791.96399999999994</v>
      </c>
      <c r="T5011">
        <v>6</v>
      </c>
      <c r="U5011">
        <v>0.4</v>
      </c>
      <c r="V5011">
        <v>-131.9940000000002</v>
      </c>
    </row>
    <row r="5012" spans="1:22" x14ac:dyDescent="0.35">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4.9230000000000009</v>
      </c>
      <c r="T5012">
        <v>3</v>
      </c>
      <c r="U5012">
        <v>0.7</v>
      </c>
      <c r="V5012">
        <v>-3.9383999999999997</v>
      </c>
    </row>
    <row r="5013" spans="1:22" x14ac:dyDescent="0.35">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5">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33.930000000000007</v>
      </c>
      <c r="T5014">
        <v>3</v>
      </c>
      <c r="U5014">
        <v>0.7</v>
      </c>
      <c r="V5014">
        <v>-22.619999999999997</v>
      </c>
    </row>
    <row r="5015" spans="1:22" x14ac:dyDescent="0.35">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222.32000000000005</v>
      </c>
      <c r="T5015">
        <v>7</v>
      </c>
      <c r="U5015">
        <v>0.2</v>
      </c>
      <c r="V5015">
        <v>25.010999999999967</v>
      </c>
    </row>
    <row r="5016" spans="1:22" x14ac:dyDescent="0.35">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210.56400000000002</v>
      </c>
      <c r="T5016">
        <v>6</v>
      </c>
      <c r="U5016">
        <v>0.4</v>
      </c>
      <c r="V5016">
        <v>-52.640999999999991</v>
      </c>
    </row>
    <row r="5017" spans="1:22" x14ac:dyDescent="0.35">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35.168000000000006</v>
      </c>
      <c r="T5017">
        <v>7</v>
      </c>
      <c r="U5017">
        <v>0.2</v>
      </c>
      <c r="V5017">
        <v>9.6712000000000025</v>
      </c>
    </row>
    <row r="5018" spans="1:22" x14ac:dyDescent="0.35">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-250.39600000000019</v>
      </c>
    </row>
    <row r="5019" spans="1:22" x14ac:dyDescent="0.35">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3.2351999999999994</v>
      </c>
    </row>
    <row r="5020" spans="1:22" x14ac:dyDescent="0.35">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146.76929999999993</v>
      </c>
    </row>
    <row r="5021" spans="1:22" x14ac:dyDescent="0.35">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5.3196000000000012</v>
      </c>
    </row>
    <row r="5022" spans="1:22" x14ac:dyDescent="0.35">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17.378999999999976</v>
      </c>
    </row>
    <row r="5023" spans="1:22" x14ac:dyDescent="0.35">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21.791999999999994</v>
      </c>
    </row>
    <row r="5024" spans="1:22" x14ac:dyDescent="0.35">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146.76929999999993</v>
      </c>
    </row>
    <row r="5025" spans="1:22" x14ac:dyDescent="0.35">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11.177600000000002</v>
      </c>
    </row>
    <row r="5026" spans="1:22" x14ac:dyDescent="0.35">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16.405199999999997</v>
      </c>
    </row>
    <row r="5027" spans="1:22" x14ac:dyDescent="0.35">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133.97129999999996</v>
      </c>
    </row>
    <row r="5028" spans="1:22" x14ac:dyDescent="0.35">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60.552800000000005</v>
      </c>
    </row>
    <row r="5029" spans="1:22" x14ac:dyDescent="0.35">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5">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53.994600000000005</v>
      </c>
    </row>
    <row r="5031" spans="1:22" x14ac:dyDescent="0.35">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2.1683999999999997</v>
      </c>
    </row>
    <row r="5032" spans="1:22" x14ac:dyDescent="0.35">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5">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119.61600000000001</v>
      </c>
      <c r="T5033">
        <v>8</v>
      </c>
      <c r="U5033">
        <v>0.2</v>
      </c>
      <c r="V5033">
        <v>40.370399999999997</v>
      </c>
    </row>
    <row r="5034" spans="1:22" x14ac:dyDescent="0.35">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25.552800000000005</v>
      </c>
    </row>
    <row r="5035" spans="1:22" x14ac:dyDescent="0.35">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7.4172000000000011</v>
      </c>
    </row>
    <row r="5036" spans="1:22" x14ac:dyDescent="0.35">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48.117999999999981</v>
      </c>
    </row>
    <row r="5037" spans="1:22" x14ac:dyDescent="0.35">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111.10349999999994</v>
      </c>
    </row>
    <row r="5038" spans="1:22" x14ac:dyDescent="0.35">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2.0339999999999989</v>
      </c>
    </row>
    <row r="5039" spans="1:22" x14ac:dyDescent="0.35">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239.96000000000004</v>
      </c>
      <c r="T5039">
        <v>5</v>
      </c>
      <c r="U5039">
        <v>0.2</v>
      </c>
      <c r="V5039">
        <v>83.98599999999999</v>
      </c>
    </row>
    <row r="5040" spans="1:22" x14ac:dyDescent="0.35">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-37.112400000000036</v>
      </c>
    </row>
    <row r="5041" spans="1:22" x14ac:dyDescent="0.35">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193.32000000000005</v>
      </c>
    </row>
    <row r="5042" spans="1:22" x14ac:dyDescent="0.35">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103.89819999999997</v>
      </c>
    </row>
    <row r="5043" spans="1:22" x14ac:dyDescent="0.35">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67.710000000000008</v>
      </c>
      <c r="T5043">
        <v>3</v>
      </c>
      <c r="U5043">
        <v>0</v>
      </c>
      <c r="V5043">
        <v>32.500799999999998</v>
      </c>
    </row>
    <row r="5044" spans="1:22" x14ac:dyDescent="0.35">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38.975999999999985</v>
      </c>
    </row>
    <row r="5045" spans="1:22" x14ac:dyDescent="0.35">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5">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28.857999999999997</v>
      </c>
    </row>
    <row r="5047" spans="1:22" x14ac:dyDescent="0.35">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5">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5.1840000000000011</v>
      </c>
      <c r="T5048">
        <v>3</v>
      </c>
      <c r="U5048">
        <v>0.2</v>
      </c>
      <c r="V5048">
        <v>1.8143999999999996</v>
      </c>
    </row>
    <row r="5049" spans="1:22" x14ac:dyDescent="0.35">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3.9690000000000003</v>
      </c>
    </row>
    <row r="5050" spans="1:22" x14ac:dyDescent="0.35">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8.1339999999999986</v>
      </c>
      <c r="T5050">
        <v>7</v>
      </c>
      <c r="U5050">
        <v>0.8</v>
      </c>
      <c r="V5050">
        <v>-13.827800000000003</v>
      </c>
    </row>
    <row r="5051" spans="1:22" x14ac:dyDescent="0.35">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79.984000000000009</v>
      </c>
      <c r="T5051">
        <v>2</v>
      </c>
      <c r="U5051">
        <v>0.2</v>
      </c>
      <c r="V5051">
        <v>13.997199999999999</v>
      </c>
    </row>
    <row r="5052" spans="1:22" x14ac:dyDescent="0.35">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8.7137999999999991</v>
      </c>
    </row>
    <row r="5053" spans="1:22" x14ac:dyDescent="0.35">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24.400000000000002</v>
      </c>
      <c r="T5053">
        <v>2</v>
      </c>
      <c r="U5053">
        <v>0.2</v>
      </c>
      <c r="V5053">
        <v>7.9299999999999971</v>
      </c>
    </row>
    <row r="5054" spans="1:22" x14ac:dyDescent="0.35">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91.950799999999987</v>
      </c>
    </row>
    <row r="5055" spans="1:22" x14ac:dyDescent="0.35">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398.40000000000003</v>
      </c>
      <c r="T5055">
        <v>5</v>
      </c>
      <c r="U5055">
        <v>0.2</v>
      </c>
      <c r="V5055">
        <v>84.659999999999982</v>
      </c>
    </row>
    <row r="5056" spans="1:22" x14ac:dyDescent="0.35">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7.0559999999999992</v>
      </c>
      <c r="T5056">
        <v>3</v>
      </c>
      <c r="U5056">
        <v>0.2</v>
      </c>
      <c r="V5056">
        <v>0.79379999999999962</v>
      </c>
    </row>
    <row r="5057" spans="1:22" x14ac:dyDescent="0.35">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1352.3975999999998</v>
      </c>
      <c r="T5057">
        <v>9</v>
      </c>
      <c r="U5057">
        <v>0.32</v>
      </c>
      <c r="V5057">
        <v>-437.5404000000002</v>
      </c>
    </row>
    <row r="5058" spans="1:22" x14ac:dyDescent="0.35">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26.400000000000002</v>
      </c>
      <c r="T5058">
        <v>5</v>
      </c>
      <c r="U5058">
        <v>0</v>
      </c>
      <c r="V5058">
        <v>11.879999999999999</v>
      </c>
    </row>
    <row r="5059" spans="1:22" x14ac:dyDescent="0.35">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0.83759999999999835</v>
      </c>
    </row>
    <row r="5060" spans="1:22" x14ac:dyDescent="0.35">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-83.204999999999984</v>
      </c>
    </row>
    <row r="5061" spans="1:22" x14ac:dyDescent="0.35">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195.99440000000004</v>
      </c>
    </row>
    <row r="5062" spans="1:22" x14ac:dyDescent="0.35">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70.178400000000025</v>
      </c>
    </row>
    <row r="5063" spans="1:22" x14ac:dyDescent="0.35">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5">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377.96999999999997</v>
      </c>
      <c r="T5064">
        <v>3</v>
      </c>
      <c r="U5064">
        <v>0</v>
      </c>
      <c r="V5064">
        <v>105.83160000000002</v>
      </c>
    </row>
    <row r="5065" spans="1:22" x14ac:dyDescent="0.35">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123.96000000000001</v>
      </c>
      <c r="T5065">
        <v>3</v>
      </c>
      <c r="U5065">
        <v>0</v>
      </c>
      <c r="V5065">
        <v>11.156400000000005</v>
      </c>
    </row>
    <row r="5066" spans="1:22" x14ac:dyDescent="0.35">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113.67419999999998</v>
      </c>
    </row>
    <row r="5067" spans="1:22" x14ac:dyDescent="0.35">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383.97600000000006</v>
      </c>
      <c r="T5067">
        <v>3</v>
      </c>
      <c r="U5067">
        <v>0.2</v>
      </c>
      <c r="V5067">
        <v>81.59490000000001</v>
      </c>
    </row>
    <row r="5068" spans="1:22" x14ac:dyDescent="0.35">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1781.6819999999998</v>
      </c>
      <c r="T5068">
        <v>7</v>
      </c>
      <c r="U5068">
        <v>0.4</v>
      </c>
      <c r="V5068">
        <v>-653.28340000000003</v>
      </c>
    </row>
    <row r="5069" spans="1:22" x14ac:dyDescent="0.35">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21.400000000000002</v>
      </c>
      <c r="T5069">
        <v>5</v>
      </c>
      <c r="U5069">
        <v>0</v>
      </c>
      <c r="V5069">
        <v>6.2059999999999977</v>
      </c>
    </row>
    <row r="5070" spans="1:22" x14ac:dyDescent="0.35">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5">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37.229999999999983</v>
      </c>
    </row>
    <row r="5072" spans="1:22" x14ac:dyDescent="0.35">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38.339999999999996</v>
      </c>
      <c r="T5072">
        <v>3</v>
      </c>
      <c r="U5072">
        <v>0</v>
      </c>
      <c r="V5072">
        <v>17.253</v>
      </c>
    </row>
    <row r="5073" spans="1:22" x14ac:dyDescent="0.35">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22.629600000000003</v>
      </c>
    </row>
    <row r="5074" spans="1:22" x14ac:dyDescent="0.35">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83.994400000000013</v>
      </c>
    </row>
    <row r="5075" spans="1:22" x14ac:dyDescent="0.35">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15.700000000000003</v>
      </c>
    </row>
    <row r="5076" spans="1:22" x14ac:dyDescent="0.35">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5">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744.09999999999991</v>
      </c>
      <c r="T5077">
        <v>5</v>
      </c>
      <c r="U5077">
        <v>0.3</v>
      </c>
      <c r="V5077">
        <v>-95.670000000000044</v>
      </c>
    </row>
    <row r="5078" spans="1:22" x14ac:dyDescent="0.35">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44.840000000000011</v>
      </c>
      <c r="T5078">
        <v>5</v>
      </c>
      <c r="U5078">
        <v>0.2</v>
      </c>
      <c r="V5078">
        <v>5.6049999999999951</v>
      </c>
    </row>
    <row r="5079" spans="1:22" x14ac:dyDescent="0.35">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401.59000000000003</v>
      </c>
      <c r="T5079">
        <v>2</v>
      </c>
      <c r="U5079">
        <v>0.3</v>
      </c>
      <c r="V5079">
        <v>-131.95100000000002</v>
      </c>
    </row>
    <row r="5080" spans="1:22" x14ac:dyDescent="0.35">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18.240000000000002</v>
      </c>
      <c r="T5080">
        <v>3</v>
      </c>
      <c r="U5080">
        <v>0</v>
      </c>
      <c r="V5080">
        <v>8.5727999999999991</v>
      </c>
    </row>
    <row r="5081" spans="1:22" x14ac:dyDescent="0.35">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359.49899999999997</v>
      </c>
      <c r="T5081">
        <v>3</v>
      </c>
      <c r="U5081">
        <v>0.15</v>
      </c>
      <c r="V5081">
        <v>-29.605799999999981</v>
      </c>
    </row>
    <row r="5082" spans="1:22" x14ac:dyDescent="0.35">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5">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20.736000000000004</v>
      </c>
      <c r="T5083">
        <v>4</v>
      </c>
      <c r="U5083">
        <v>0.2</v>
      </c>
      <c r="V5083">
        <v>7.2576000000000001</v>
      </c>
    </row>
    <row r="5084" spans="1:22" x14ac:dyDescent="0.35">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8.3524000000000012</v>
      </c>
    </row>
    <row r="5085" spans="1:22" x14ac:dyDescent="0.35">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64.704000000000008</v>
      </c>
      <c r="T5085">
        <v>3</v>
      </c>
      <c r="U5085">
        <v>0.2</v>
      </c>
      <c r="V5085">
        <v>23.455199999999998</v>
      </c>
    </row>
    <row r="5086" spans="1:22" x14ac:dyDescent="0.35">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48.539199999999994</v>
      </c>
    </row>
    <row r="5087" spans="1:22" x14ac:dyDescent="0.35">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5.7919999999999989</v>
      </c>
      <c r="T5087">
        <v>2</v>
      </c>
      <c r="U5087">
        <v>0.8</v>
      </c>
      <c r="V5087">
        <v>-9.5568000000000026</v>
      </c>
    </row>
    <row r="5088" spans="1:22" x14ac:dyDescent="0.35">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466.15799999999996</v>
      </c>
      <c r="T5088">
        <v>7</v>
      </c>
      <c r="U5088">
        <v>0.4</v>
      </c>
      <c r="V5088">
        <v>-93.231599999999958</v>
      </c>
    </row>
    <row r="5089" spans="1:22" x14ac:dyDescent="0.35">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10.312000000000001</v>
      </c>
      <c r="T5089">
        <v>1</v>
      </c>
      <c r="U5089">
        <v>0.2</v>
      </c>
      <c r="V5089">
        <v>-1.2890000000000006</v>
      </c>
    </row>
    <row r="5090" spans="1:22" x14ac:dyDescent="0.35">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-1.7892000000000001</v>
      </c>
    </row>
    <row r="5091" spans="1:22" x14ac:dyDescent="0.35">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7.9680000000000009</v>
      </c>
      <c r="T5091">
        <v>2</v>
      </c>
      <c r="U5091">
        <v>0.2</v>
      </c>
      <c r="V5091">
        <v>2.8884000000000007</v>
      </c>
    </row>
    <row r="5092" spans="1:22" x14ac:dyDescent="0.35">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5">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5">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51.449999999999996</v>
      </c>
      <c r="T5094">
        <v>3</v>
      </c>
      <c r="U5094">
        <v>0</v>
      </c>
      <c r="V5094">
        <v>13.891499999999999</v>
      </c>
    </row>
    <row r="5095" spans="1:22" x14ac:dyDescent="0.35">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14.015999999999996</v>
      </c>
      <c r="T5095">
        <v>4</v>
      </c>
      <c r="U5095">
        <v>0.8</v>
      </c>
      <c r="V5095">
        <v>-31.536000000000001</v>
      </c>
    </row>
    <row r="5096" spans="1:22" x14ac:dyDescent="0.35">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214.95000000000002</v>
      </c>
      <c r="T5096">
        <v>5</v>
      </c>
      <c r="U5096">
        <v>0.5</v>
      </c>
      <c r="V5096">
        <v>-120.37200000000003</v>
      </c>
    </row>
    <row r="5097" spans="1:22" x14ac:dyDescent="0.35">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-7.0080000000000044</v>
      </c>
    </row>
    <row r="5098" spans="1:22" x14ac:dyDescent="0.35">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10.776000000000002</v>
      </c>
      <c r="T5098">
        <v>3</v>
      </c>
      <c r="U5098">
        <v>0.6</v>
      </c>
      <c r="V5098">
        <v>-4.8491999999999997</v>
      </c>
    </row>
    <row r="5099" spans="1:22" x14ac:dyDescent="0.35">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4.5999999999999988</v>
      </c>
      <c r="T5099">
        <v>2</v>
      </c>
      <c r="U5099">
        <v>0.8</v>
      </c>
      <c r="V5099">
        <v>-8.0500000000000025</v>
      </c>
    </row>
    <row r="5100" spans="1:22" x14ac:dyDescent="0.35">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-8.3524000000000012</v>
      </c>
    </row>
    <row r="5101" spans="1:22" x14ac:dyDescent="0.35">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6.4638000000000009</v>
      </c>
    </row>
    <row r="5102" spans="1:22" x14ac:dyDescent="0.35">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4.4479999999999995</v>
      </c>
      <c r="T5102">
        <v>2</v>
      </c>
      <c r="U5102">
        <v>0.2</v>
      </c>
      <c r="V5102">
        <v>0.3335999999999999</v>
      </c>
    </row>
    <row r="5103" spans="1:22" x14ac:dyDescent="0.35">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5.1840000000000011</v>
      </c>
      <c r="T5103">
        <v>1</v>
      </c>
      <c r="U5103">
        <v>0.2</v>
      </c>
      <c r="V5103">
        <v>1.8792</v>
      </c>
    </row>
    <row r="5104" spans="1:22" x14ac:dyDescent="0.35">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15.552000000000003</v>
      </c>
      <c r="T5104">
        <v>3</v>
      </c>
      <c r="U5104">
        <v>0.2</v>
      </c>
      <c r="V5104">
        <v>5.4432</v>
      </c>
    </row>
    <row r="5105" spans="1:22" x14ac:dyDescent="0.35">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40.032000000000004</v>
      </c>
      <c r="T5105">
        <v>6</v>
      </c>
      <c r="U5105">
        <v>0.2</v>
      </c>
      <c r="V5105">
        <v>12.509999999999993</v>
      </c>
    </row>
    <row r="5106" spans="1:22" x14ac:dyDescent="0.35">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16.776000000000003</v>
      </c>
      <c r="T5106">
        <v>3</v>
      </c>
      <c r="U5106">
        <v>0.2</v>
      </c>
      <c r="V5106">
        <v>5.0327999999999999</v>
      </c>
    </row>
    <row r="5107" spans="1:22" x14ac:dyDescent="0.35">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5">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5">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42.047999999999995</v>
      </c>
      <c r="T5109">
        <v>9</v>
      </c>
      <c r="U5109">
        <v>0.2</v>
      </c>
      <c r="V5109">
        <v>5.2559999999999985</v>
      </c>
    </row>
    <row r="5110" spans="1:22" x14ac:dyDescent="0.35">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6.7920000000000016</v>
      </c>
    </row>
    <row r="5111" spans="1:22" x14ac:dyDescent="0.35">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5">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-35.046000000000028</v>
      </c>
    </row>
    <row r="5113" spans="1:22" x14ac:dyDescent="0.35">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10.048000000000002</v>
      </c>
      <c r="T5113">
        <v>4</v>
      </c>
      <c r="U5113">
        <v>0.2</v>
      </c>
      <c r="V5113">
        <v>3.1399999999999988</v>
      </c>
    </row>
    <row r="5114" spans="1:22" x14ac:dyDescent="0.35">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17.496000000000002</v>
      </c>
      <c r="T5114">
        <v>9</v>
      </c>
      <c r="U5114">
        <v>0.6</v>
      </c>
      <c r="V5114">
        <v>-7.4357999999999969</v>
      </c>
    </row>
    <row r="5115" spans="1:22" x14ac:dyDescent="0.35">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15.552000000000003</v>
      </c>
      <c r="T5115">
        <v>3</v>
      </c>
      <c r="U5115">
        <v>0.2</v>
      </c>
      <c r="V5115">
        <v>5.4432</v>
      </c>
    </row>
    <row r="5116" spans="1:22" x14ac:dyDescent="0.35">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10.776000000000002</v>
      </c>
      <c r="T5116">
        <v>3</v>
      </c>
      <c r="U5116">
        <v>0.2</v>
      </c>
      <c r="V5116">
        <v>3.3674999999999984</v>
      </c>
    </row>
    <row r="5117" spans="1:22" x14ac:dyDescent="0.35">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3.3040000000000003</v>
      </c>
      <c r="T5117">
        <v>1</v>
      </c>
      <c r="U5117">
        <v>0.2</v>
      </c>
      <c r="V5117">
        <v>1.0737999999999999</v>
      </c>
    </row>
    <row r="5118" spans="1:22" x14ac:dyDescent="0.35">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5">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16.186799999999998</v>
      </c>
    </row>
    <row r="5120" spans="1:22" x14ac:dyDescent="0.35">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5">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79.056000000000012</v>
      </c>
      <c r="T5121">
        <v>9</v>
      </c>
      <c r="U5121">
        <v>0.2</v>
      </c>
      <c r="V5121">
        <v>28.657800000000002</v>
      </c>
    </row>
    <row r="5122" spans="1:22" x14ac:dyDescent="0.35">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232.54999999999998</v>
      </c>
      <c r="T5122">
        <v>5</v>
      </c>
      <c r="U5122">
        <v>0</v>
      </c>
      <c r="V5122">
        <v>9.3019999999999925</v>
      </c>
    </row>
    <row r="5123" spans="1:22" x14ac:dyDescent="0.35">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42.991400000000006</v>
      </c>
    </row>
    <row r="5124" spans="1:22" x14ac:dyDescent="0.35">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5">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6.3504000000000005</v>
      </c>
    </row>
    <row r="5126" spans="1:22" x14ac:dyDescent="0.35">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464.29200000000003</v>
      </c>
      <c r="T5126">
        <v>9</v>
      </c>
      <c r="U5126">
        <v>0.4</v>
      </c>
      <c r="V5126">
        <v>-108.33479999999997</v>
      </c>
    </row>
    <row r="5127" spans="1:22" x14ac:dyDescent="0.35">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31.491599999999995</v>
      </c>
    </row>
    <row r="5128" spans="1:22" x14ac:dyDescent="0.35">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5">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198.42899999999997</v>
      </c>
    </row>
    <row r="5130" spans="1:22" x14ac:dyDescent="0.35">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4.4173999999999989</v>
      </c>
    </row>
    <row r="5131" spans="1:22" x14ac:dyDescent="0.35">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287.96999999999997</v>
      </c>
      <c r="T5131">
        <v>3</v>
      </c>
      <c r="U5131">
        <v>0</v>
      </c>
      <c r="V5131">
        <v>80.631600000000006</v>
      </c>
    </row>
    <row r="5132" spans="1:22" x14ac:dyDescent="0.35">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44.820000000000007</v>
      </c>
      <c r="T5132">
        <v>9</v>
      </c>
      <c r="U5132">
        <v>0</v>
      </c>
      <c r="V5132">
        <v>21.065400000000004</v>
      </c>
    </row>
    <row r="5133" spans="1:22" x14ac:dyDescent="0.35">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5">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107.97600000000001</v>
      </c>
      <c r="T5134">
        <v>3</v>
      </c>
      <c r="U5134">
        <v>0.2</v>
      </c>
      <c r="V5134">
        <v>37.791599999999988</v>
      </c>
    </row>
    <row r="5135" spans="1:22" x14ac:dyDescent="0.35">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58.730000000000004</v>
      </c>
      <c r="T5135">
        <v>7</v>
      </c>
      <c r="U5135">
        <v>0</v>
      </c>
      <c r="V5135">
        <v>14.682500000000001</v>
      </c>
    </row>
    <row r="5136" spans="1:22" x14ac:dyDescent="0.35">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93.344000000000008</v>
      </c>
      <c r="T5136">
        <v>4</v>
      </c>
      <c r="U5136">
        <v>0.2</v>
      </c>
      <c r="V5136">
        <v>32.670400000000001</v>
      </c>
    </row>
    <row r="5137" spans="1:22" x14ac:dyDescent="0.35">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8.1840000000000011</v>
      </c>
    </row>
    <row r="5138" spans="1:22" x14ac:dyDescent="0.35">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2.7323999999999993</v>
      </c>
    </row>
    <row r="5139" spans="1:22" x14ac:dyDescent="0.35">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5">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5">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51.550000000000004</v>
      </c>
      <c r="T5141">
        <v>5</v>
      </c>
      <c r="U5141">
        <v>0</v>
      </c>
      <c r="V5141">
        <v>24.2285</v>
      </c>
    </row>
    <row r="5142" spans="1:22" x14ac:dyDescent="0.35">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5">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292.77599999999995</v>
      </c>
    </row>
    <row r="5144" spans="1:22" x14ac:dyDescent="0.35">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18.513599999999997</v>
      </c>
    </row>
    <row r="5145" spans="1:22" x14ac:dyDescent="0.35">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3.5920000000000005</v>
      </c>
      <c r="T5145">
        <v>1</v>
      </c>
      <c r="U5145">
        <v>0.2</v>
      </c>
      <c r="V5145">
        <v>1.1224999999999996</v>
      </c>
    </row>
    <row r="5146" spans="1:22" x14ac:dyDescent="0.35">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29.328400000000002</v>
      </c>
    </row>
    <row r="5147" spans="1:22" x14ac:dyDescent="0.35">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38.931200000000004</v>
      </c>
    </row>
    <row r="5148" spans="1:22" x14ac:dyDescent="0.35">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5">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1.9223999999999997</v>
      </c>
    </row>
    <row r="5150" spans="1:22" x14ac:dyDescent="0.35">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842.37600000000009</v>
      </c>
      <c r="T5150">
        <v>3</v>
      </c>
      <c r="U5150">
        <v>0.2</v>
      </c>
      <c r="V5150">
        <v>105.29699999999988</v>
      </c>
    </row>
    <row r="5151" spans="1:22" x14ac:dyDescent="0.35">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352.30649999999997</v>
      </c>
    </row>
    <row r="5152" spans="1:22" x14ac:dyDescent="0.35">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5">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39.900000000000006</v>
      </c>
      <c r="T5153">
        <v>5</v>
      </c>
      <c r="U5153">
        <v>0</v>
      </c>
      <c r="V5153">
        <v>10.373999999999999</v>
      </c>
    </row>
    <row r="5154" spans="1:22" x14ac:dyDescent="0.35">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0.83999999999999975</v>
      </c>
    </row>
    <row r="5155" spans="1:22" x14ac:dyDescent="0.35">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6.6000000000000005</v>
      </c>
      <c r="T5155">
        <v>3</v>
      </c>
      <c r="U5155">
        <v>0</v>
      </c>
      <c r="V5155">
        <v>2.9040000000000008</v>
      </c>
    </row>
    <row r="5156" spans="1:22" x14ac:dyDescent="0.35">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13.063999999999998</v>
      </c>
    </row>
    <row r="5157" spans="1:22" x14ac:dyDescent="0.35">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5">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1001.5840000000001</v>
      </c>
      <c r="T5158">
        <v>2</v>
      </c>
      <c r="U5158">
        <v>0.2</v>
      </c>
      <c r="V5158">
        <v>125.19799999999992</v>
      </c>
    </row>
    <row r="5159" spans="1:22" x14ac:dyDescent="0.35">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-178.84680000000006</v>
      </c>
    </row>
    <row r="5160" spans="1:22" x14ac:dyDescent="0.35">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14.224000000000002</v>
      </c>
      <c r="T5160">
        <v>2</v>
      </c>
      <c r="U5160">
        <v>0.6</v>
      </c>
      <c r="V5160">
        <v>-10.312400000000004</v>
      </c>
    </row>
    <row r="5161" spans="1:22" x14ac:dyDescent="0.35">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9.2386000000000053</v>
      </c>
    </row>
    <row r="5162" spans="1:22" x14ac:dyDescent="0.35">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68.720000000000013</v>
      </c>
      <c r="T5162">
        <v>2</v>
      </c>
      <c r="U5162">
        <v>0.2</v>
      </c>
      <c r="V5162">
        <v>-14.603000000000005</v>
      </c>
    </row>
    <row r="5163" spans="1:22" x14ac:dyDescent="0.35">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5">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33.215599999999995</v>
      </c>
    </row>
    <row r="5165" spans="1:22" x14ac:dyDescent="0.35">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170.35200000000003</v>
      </c>
      <c r="T5165">
        <v>3</v>
      </c>
      <c r="U5165">
        <v>0.2</v>
      </c>
      <c r="V5165">
        <v>-17.035200000000003</v>
      </c>
    </row>
    <row r="5166" spans="1:22" x14ac:dyDescent="0.35">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5">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5.7779999999999987</v>
      </c>
    </row>
    <row r="5168" spans="1:22" x14ac:dyDescent="0.35">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5">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563.93999999999994</v>
      </c>
      <c r="T5169">
        <v>3</v>
      </c>
      <c r="U5169">
        <v>0</v>
      </c>
      <c r="V5169">
        <v>112.78800000000001</v>
      </c>
    </row>
    <row r="5170" spans="1:22" x14ac:dyDescent="0.35">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5">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160.62299999999993</v>
      </c>
    </row>
    <row r="5172" spans="1:22" x14ac:dyDescent="0.35">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700.98000000000013</v>
      </c>
    </row>
    <row r="5173" spans="1:22" x14ac:dyDescent="0.35">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69.177599999999984</v>
      </c>
    </row>
    <row r="5174" spans="1:22" x14ac:dyDescent="0.35">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314.54999999999995</v>
      </c>
      <c r="T5174">
        <v>3</v>
      </c>
      <c r="U5174">
        <v>0</v>
      </c>
      <c r="V5174">
        <v>150.98399999999998</v>
      </c>
    </row>
    <row r="5175" spans="1:22" x14ac:dyDescent="0.35">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5">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2.0719999999999996</v>
      </c>
      <c r="T5176">
        <v>2</v>
      </c>
      <c r="U5176">
        <v>0.8</v>
      </c>
      <c r="V5176">
        <v>-3.5224000000000011</v>
      </c>
    </row>
    <row r="5177" spans="1:22" x14ac:dyDescent="0.35">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328.39919999999995</v>
      </c>
      <c r="T5177">
        <v>3</v>
      </c>
      <c r="U5177">
        <v>0.32</v>
      </c>
      <c r="V5177">
        <v>-91.758599999999973</v>
      </c>
    </row>
    <row r="5178" spans="1:22" x14ac:dyDescent="0.35">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53.248000000000005</v>
      </c>
      <c r="T5178">
        <v>2</v>
      </c>
      <c r="U5178">
        <v>0.2</v>
      </c>
      <c r="V5178">
        <v>19.968</v>
      </c>
    </row>
    <row r="5179" spans="1:22" x14ac:dyDescent="0.35">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4.9920000000000009</v>
      </c>
      <c r="T5179">
        <v>3</v>
      </c>
      <c r="U5179">
        <v>0.2</v>
      </c>
      <c r="V5179">
        <v>1.6848000000000001</v>
      </c>
    </row>
    <row r="5180" spans="1:22" x14ac:dyDescent="0.35">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15.825600000000001</v>
      </c>
    </row>
    <row r="5181" spans="1:22" x14ac:dyDescent="0.35">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19.393200000000007</v>
      </c>
    </row>
    <row r="5182" spans="1:22" x14ac:dyDescent="0.35">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29.577600000000004</v>
      </c>
    </row>
    <row r="5183" spans="1:22" x14ac:dyDescent="0.35">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21.772800000000004</v>
      </c>
    </row>
    <row r="5184" spans="1:22" x14ac:dyDescent="0.35">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5">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5">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5">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-337.80600000000004</v>
      </c>
    </row>
    <row r="5188" spans="1:22" x14ac:dyDescent="0.35">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748.75200000000007</v>
      </c>
      <c r="T5188">
        <v>8</v>
      </c>
      <c r="U5188">
        <v>0.4</v>
      </c>
      <c r="V5188">
        <v>-162.22960000000006</v>
      </c>
    </row>
    <row r="5189" spans="1:22" x14ac:dyDescent="0.35">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15.996799999999979</v>
      </c>
    </row>
    <row r="5190" spans="1:22" x14ac:dyDescent="0.35">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5">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167.95200000000003</v>
      </c>
      <c r="T5191">
        <v>6</v>
      </c>
      <c r="U5191">
        <v>0.2</v>
      </c>
      <c r="V5191">
        <v>-27.292200000000001</v>
      </c>
    </row>
    <row r="5192" spans="1:22" x14ac:dyDescent="0.35">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4.5040000000000031</v>
      </c>
    </row>
    <row r="5193" spans="1:22" x14ac:dyDescent="0.35">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5">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397.59999999999997</v>
      </c>
      <c r="T5194">
        <v>5</v>
      </c>
      <c r="U5194">
        <v>0</v>
      </c>
      <c r="V5194">
        <v>43.735999999999962</v>
      </c>
    </row>
    <row r="5195" spans="1:22" x14ac:dyDescent="0.35">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40.401199999999996</v>
      </c>
    </row>
    <row r="5196" spans="1:22" x14ac:dyDescent="0.35">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4.3295999999999992</v>
      </c>
    </row>
    <row r="5197" spans="1:22" x14ac:dyDescent="0.35">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45.660000000000004</v>
      </c>
      <c r="T5197">
        <v>3</v>
      </c>
      <c r="U5197">
        <v>0</v>
      </c>
      <c r="V5197">
        <v>22.3734</v>
      </c>
    </row>
    <row r="5198" spans="1:22" x14ac:dyDescent="0.35">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5">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4.3600000000000012</v>
      </c>
    </row>
    <row r="5200" spans="1:22" x14ac:dyDescent="0.35">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-786.01440000000025</v>
      </c>
    </row>
    <row r="5201" spans="1:22" x14ac:dyDescent="0.35">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5">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431.97600000000006</v>
      </c>
      <c r="T5202">
        <v>3</v>
      </c>
      <c r="U5202">
        <v>0.2</v>
      </c>
      <c r="V5202">
        <v>32.398200000000017</v>
      </c>
    </row>
    <row r="5203" spans="1:22" x14ac:dyDescent="0.35">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41.720000000000006</v>
      </c>
      <c r="T5203">
        <v>7</v>
      </c>
      <c r="U5203">
        <v>0.2</v>
      </c>
      <c r="V5203">
        <v>5.7364999999999977</v>
      </c>
    </row>
    <row r="5204" spans="1:22" x14ac:dyDescent="0.35">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28.142100000000006</v>
      </c>
    </row>
    <row r="5205" spans="1:22" x14ac:dyDescent="0.35">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5">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3.0557999999999996</v>
      </c>
    </row>
    <row r="5207" spans="1:22" x14ac:dyDescent="0.35">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4.2391999999999967</v>
      </c>
    </row>
    <row r="5208" spans="1:22" x14ac:dyDescent="0.35">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5">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5">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28.900000000000002</v>
      </c>
      <c r="T5210">
        <v>5</v>
      </c>
      <c r="U5210">
        <v>0</v>
      </c>
      <c r="V5210">
        <v>14.161000000000001</v>
      </c>
    </row>
    <row r="5211" spans="1:22" x14ac:dyDescent="0.35">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5">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120.94680000000001</v>
      </c>
    </row>
    <row r="5213" spans="1:22" x14ac:dyDescent="0.35">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9.8901000000000039</v>
      </c>
    </row>
    <row r="5214" spans="1:22" x14ac:dyDescent="0.35">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51.449999999999996</v>
      </c>
      <c r="T5214">
        <v>3</v>
      </c>
      <c r="U5214">
        <v>0</v>
      </c>
      <c r="V5214">
        <v>13.891499999999999</v>
      </c>
    </row>
    <row r="5215" spans="1:22" x14ac:dyDescent="0.35">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5">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13.452000000000002</v>
      </c>
    </row>
    <row r="5217" spans="1:22" x14ac:dyDescent="0.35">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29.900000000000002</v>
      </c>
      <c r="T5217">
        <v>5</v>
      </c>
      <c r="U5217">
        <v>0</v>
      </c>
      <c r="V5217">
        <v>13.454999999999998</v>
      </c>
    </row>
    <row r="5218" spans="1:22" x14ac:dyDescent="0.35">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5">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36.404399999999995</v>
      </c>
    </row>
    <row r="5220" spans="1:22" x14ac:dyDescent="0.35">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5">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498.26000000000005</v>
      </c>
      <c r="T5221">
        <v>7</v>
      </c>
      <c r="U5221">
        <v>0</v>
      </c>
      <c r="V5221">
        <v>134.53020000000001</v>
      </c>
    </row>
    <row r="5222" spans="1:22" x14ac:dyDescent="0.35">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5">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197.92079999999999</v>
      </c>
    </row>
    <row r="5224" spans="1:22" x14ac:dyDescent="0.35">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114.94999999999999</v>
      </c>
      <c r="T5224">
        <v>5</v>
      </c>
      <c r="U5224">
        <v>0</v>
      </c>
      <c r="V5224">
        <v>2.2990000000000066</v>
      </c>
    </row>
    <row r="5225" spans="1:22" x14ac:dyDescent="0.35">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20.731199999999998</v>
      </c>
    </row>
    <row r="5226" spans="1:22" x14ac:dyDescent="0.35">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5">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5">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60.496799999999993</v>
      </c>
    </row>
    <row r="5229" spans="1:22" x14ac:dyDescent="0.35">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-44.196000000000026</v>
      </c>
    </row>
    <row r="5230" spans="1:22" x14ac:dyDescent="0.35">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5">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14.624000000000002</v>
      </c>
      <c r="T5231">
        <v>2</v>
      </c>
      <c r="U5231">
        <v>0.2</v>
      </c>
      <c r="V5231">
        <v>5.1183999999999994</v>
      </c>
    </row>
    <row r="5232" spans="1:22" x14ac:dyDescent="0.35">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8.7144999999999868</v>
      </c>
    </row>
    <row r="5233" spans="1:22" x14ac:dyDescent="0.35">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5">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27.496000000000002</v>
      </c>
      <c r="T5234">
        <v>7</v>
      </c>
      <c r="U5234">
        <v>0.2</v>
      </c>
      <c r="V5234">
        <v>9.2798999999999996</v>
      </c>
    </row>
    <row r="5235" spans="1:22" x14ac:dyDescent="0.35">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5">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2.625099999999982</v>
      </c>
    </row>
    <row r="5237" spans="1:22" x14ac:dyDescent="0.35">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15.938399999999998</v>
      </c>
    </row>
    <row r="5238" spans="1:22" x14ac:dyDescent="0.35">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5">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5">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26.391200000000005</v>
      </c>
    </row>
    <row r="5241" spans="1:22" x14ac:dyDescent="0.35">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6.6587999999999994</v>
      </c>
    </row>
    <row r="5242" spans="1:22" x14ac:dyDescent="0.35">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39.872000000000007</v>
      </c>
      <c r="T5242">
        <v>2</v>
      </c>
      <c r="U5242">
        <v>0.2</v>
      </c>
      <c r="V5242">
        <v>12.958399999999999</v>
      </c>
    </row>
    <row r="5243" spans="1:22" x14ac:dyDescent="0.35">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5">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3.3179999999999996</v>
      </c>
      <c r="T5244">
        <v>3</v>
      </c>
      <c r="U5244">
        <v>0.8</v>
      </c>
      <c r="V5244">
        <v>-5.6406000000000018</v>
      </c>
    </row>
    <row r="5245" spans="1:22" x14ac:dyDescent="0.35">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5">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136.46400000000003</v>
      </c>
      <c r="T5246">
        <v>2</v>
      </c>
      <c r="U5246">
        <v>0.2</v>
      </c>
      <c r="V5246">
        <v>15.352199999999989</v>
      </c>
    </row>
    <row r="5247" spans="1:22" x14ac:dyDescent="0.35">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33.357600000000019</v>
      </c>
    </row>
    <row r="5248" spans="1:22" x14ac:dyDescent="0.35">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5">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20.767999999999997</v>
      </c>
      <c r="T5249">
        <v>8</v>
      </c>
      <c r="U5249">
        <v>0.8</v>
      </c>
      <c r="V5249">
        <v>-52.958400000000012</v>
      </c>
    </row>
    <row r="5250" spans="1:22" x14ac:dyDescent="0.35">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5">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4.0871999999999993</v>
      </c>
    </row>
    <row r="5252" spans="1:22" x14ac:dyDescent="0.35">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249.95000000000002</v>
      </c>
      <c r="T5252">
        <v>5</v>
      </c>
      <c r="U5252">
        <v>0</v>
      </c>
      <c r="V5252">
        <v>19.995999999999974</v>
      </c>
    </row>
    <row r="5253" spans="1:22" x14ac:dyDescent="0.35">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23.086399999999998</v>
      </c>
    </row>
    <row r="5254" spans="1:22" x14ac:dyDescent="0.35">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53.043899999999979</v>
      </c>
    </row>
    <row r="5255" spans="1:22" x14ac:dyDescent="0.35">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107.64800000000001</v>
      </c>
      <c r="T5255">
        <v>2</v>
      </c>
      <c r="U5255">
        <v>0.2</v>
      </c>
      <c r="V5255">
        <v>33.639999999999986</v>
      </c>
    </row>
    <row r="5256" spans="1:22" x14ac:dyDescent="0.35">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-7.0979999999999919</v>
      </c>
    </row>
    <row r="5257" spans="1:22" x14ac:dyDescent="0.35">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33.568000000000005</v>
      </c>
      <c r="T5257">
        <v>2</v>
      </c>
      <c r="U5257">
        <v>0.2</v>
      </c>
      <c r="V5257">
        <v>-5.4548000000000041</v>
      </c>
    </row>
    <row r="5258" spans="1:22" x14ac:dyDescent="0.35">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5">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5">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16.543999999999997</v>
      </c>
    </row>
    <row r="5261" spans="1:22" x14ac:dyDescent="0.35">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15.934799999999997</v>
      </c>
    </row>
    <row r="5262" spans="1:22" x14ac:dyDescent="0.35">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14.758199999999995</v>
      </c>
    </row>
    <row r="5263" spans="1:22" x14ac:dyDescent="0.35">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2.9199999999999995</v>
      </c>
      <c r="T5263">
        <v>2</v>
      </c>
      <c r="U5263">
        <v>0.8</v>
      </c>
      <c r="V5263">
        <v>-4.8180000000000005</v>
      </c>
    </row>
    <row r="5264" spans="1:22" x14ac:dyDescent="0.35">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200.79500000000002</v>
      </c>
      <c r="T5264">
        <v>1</v>
      </c>
      <c r="U5264">
        <v>0.3</v>
      </c>
      <c r="V5264">
        <v>-22.948000000000008</v>
      </c>
    </row>
    <row r="5265" spans="1:22" x14ac:dyDescent="0.35">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-2.9180000000000028</v>
      </c>
    </row>
    <row r="5266" spans="1:22" x14ac:dyDescent="0.35">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3.5528999999999984</v>
      </c>
    </row>
    <row r="5267" spans="1:22" x14ac:dyDescent="0.35">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5.7623999999999995</v>
      </c>
    </row>
    <row r="5268" spans="1:22" x14ac:dyDescent="0.35">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5">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5">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24.122399999999995</v>
      </c>
    </row>
    <row r="5271" spans="1:22" x14ac:dyDescent="0.35">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5">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406.59999999999997</v>
      </c>
      <c r="T5272">
        <v>5</v>
      </c>
      <c r="U5272">
        <v>0</v>
      </c>
      <c r="V5272">
        <v>113.84799999999998</v>
      </c>
    </row>
    <row r="5273" spans="1:22" x14ac:dyDescent="0.35">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8.0967999999999982</v>
      </c>
    </row>
    <row r="5274" spans="1:22" x14ac:dyDescent="0.35">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-14.987700000000061</v>
      </c>
    </row>
    <row r="5275" spans="1:22" x14ac:dyDescent="0.35">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3.7440000000000007</v>
      </c>
      <c r="T5275">
        <v>4</v>
      </c>
      <c r="U5275">
        <v>0.7</v>
      </c>
      <c r="V5275">
        <v>-2.6207999999999991</v>
      </c>
    </row>
    <row r="5276" spans="1:22" x14ac:dyDescent="0.35">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178.79999999999998</v>
      </c>
    </row>
    <row r="5277" spans="1:22" x14ac:dyDescent="0.35">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70.312000000000012</v>
      </c>
    </row>
    <row r="5278" spans="1:22" x14ac:dyDescent="0.35">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8.5024999999999942</v>
      </c>
    </row>
    <row r="5279" spans="1:22" x14ac:dyDescent="0.35">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-9.717599999999976</v>
      </c>
    </row>
    <row r="5280" spans="1:22" x14ac:dyDescent="0.35">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48.539199999999994</v>
      </c>
    </row>
    <row r="5281" spans="1:22" x14ac:dyDescent="0.35">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5">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5">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5">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36.839999999999996</v>
      </c>
      <c r="T5284">
        <v>3</v>
      </c>
      <c r="U5284">
        <v>0</v>
      </c>
      <c r="V5284">
        <v>17.314799999999998</v>
      </c>
    </row>
    <row r="5285" spans="1:22" x14ac:dyDescent="0.35">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5">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44.400000000000006</v>
      </c>
      <c r="T5286">
        <v>3</v>
      </c>
      <c r="U5286">
        <v>0</v>
      </c>
      <c r="V5286">
        <v>22.200000000000003</v>
      </c>
    </row>
    <row r="5287" spans="1:22" x14ac:dyDescent="0.35">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21.240000000000002</v>
      </c>
      <c r="T5287">
        <v>9</v>
      </c>
      <c r="U5287">
        <v>0.2</v>
      </c>
      <c r="V5287">
        <v>7.4339999999999993</v>
      </c>
    </row>
    <row r="5288" spans="1:22" x14ac:dyDescent="0.35">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9.5520000000000014</v>
      </c>
      <c r="T5288">
        <v>8</v>
      </c>
      <c r="U5288">
        <v>0.7</v>
      </c>
      <c r="V5288">
        <v>-7.3231999999999999</v>
      </c>
    </row>
    <row r="5289" spans="1:22" x14ac:dyDescent="0.35">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89.991000000000014</v>
      </c>
      <c r="T5289">
        <v>3</v>
      </c>
      <c r="U5289">
        <v>0.7</v>
      </c>
      <c r="V5289">
        <v>-152.9847</v>
      </c>
    </row>
    <row r="5290" spans="1:22" x14ac:dyDescent="0.35">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5">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5">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966.69999999999982</v>
      </c>
      <c r="T5292">
        <v>5</v>
      </c>
      <c r="U5292">
        <v>0.3</v>
      </c>
      <c r="V5292">
        <v>-13.810000000000116</v>
      </c>
    </row>
    <row r="5293" spans="1:22" x14ac:dyDescent="0.35">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61.46279999999998</v>
      </c>
    </row>
    <row r="5294" spans="1:22" x14ac:dyDescent="0.35">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5">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-15.476400000000005</v>
      </c>
    </row>
    <row r="5296" spans="1:22" x14ac:dyDescent="0.35">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23.183999999999997</v>
      </c>
    </row>
    <row r="5297" spans="1:22" x14ac:dyDescent="0.35">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5">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4.0203000000000007</v>
      </c>
    </row>
    <row r="5299" spans="1:22" x14ac:dyDescent="0.35">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135.98000000000002</v>
      </c>
    </row>
    <row r="5300" spans="1:22" x14ac:dyDescent="0.35">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1.9175999999999997</v>
      </c>
    </row>
    <row r="5301" spans="1:22" x14ac:dyDescent="0.35">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8.6939999999999991</v>
      </c>
    </row>
    <row r="5302" spans="1:22" x14ac:dyDescent="0.35">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386.83499999999981</v>
      </c>
    </row>
    <row r="5303" spans="1:22" x14ac:dyDescent="0.35">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1979.6999999999998</v>
      </c>
      <c r="T5303">
        <v>6</v>
      </c>
      <c r="U5303">
        <v>0</v>
      </c>
      <c r="V5303">
        <v>653.30099999999982</v>
      </c>
    </row>
    <row r="5304" spans="1:22" x14ac:dyDescent="0.35">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62.099999999999994</v>
      </c>
      <c r="T5304">
        <v>6</v>
      </c>
      <c r="U5304">
        <v>0</v>
      </c>
      <c r="V5304">
        <v>29.808</v>
      </c>
    </row>
    <row r="5305" spans="1:22" x14ac:dyDescent="0.35">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-1.0656000000000017</v>
      </c>
    </row>
    <row r="5306" spans="1:22" x14ac:dyDescent="0.35">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-7.4759999999999991</v>
      </c>
    </row>
    <row r="5307" spans="1:22" x14ac:dyDescent="0.35">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68.949999999999989</v>
      </c>
      <c r="T5307">
        <v>5</v>
      </c>
      <c r="U5307">
        <v>0</v>
      </c>
      <c r="V5307">
        <v>28.959000000000003</v>
      </c>
    </row>
    <row r="5308" spans="1:22" x14ac:dyDescent="0.35">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80.019899999999993</v>
      </c>
    </row>
    <row r="5309" spans="1:22" x14ac:dyDescent="0.35">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1.9989999999999952</v>
      </c>
    </row>
    <row r="5310" spans="1:22" x14ac:dyDescent="0.35">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-46.399800000000013</v>
      </c>
    </row>
    <row r="5311" spans="1:22" x14ac:dyDescent="0.35">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13.040000000000001</v>
      </c>
      <c r="T5311">
        <v>5</v>
      </c>
      <c r="U5311">
        <v>0.2</v>
      </c>
      <c r="V5311">
        <v>3.9120000000000004</v>
      </c>
    </row>
    <row r="5312" spans="1:22" x14ac:dyDescent="0.35">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1525.1879999999996</v>
      </c>
      <c r="T5312">
        <v>6</v>
      </c>
      <c r="U5312">
        <v>0.8</v>
      </c>
      <c r="V5312">
        <v>-2287.7820000000002</v>
      </c>
    </row>
    <row r="5313" spans="1:22" x14ac:dyDescent="0.35">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5">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28.048000000000002</v>
      </c>
      <c r="T5314">
        <v>2</v>
      </c>
      <c r="U5314">
        <v>0.2</v>
      </c>
      <c r="V5314">
        <v>3.5059999999999967</v>
      </c>
    </row>
    <row r="5315" spans="1:22" x14ac:dyDescent="0.35">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21.436799999999998</v>
      </c>
    </row>
    <row r="5316" spans="1:22" x14ac:dyDescent="0.35">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5">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11.69100000000001</v>
      </c>
    </row>
    <row r="5318" spans="1:22" x14ac:dyDescent="0.35">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1.3283999999999985</v>
      </c>
    </row>
    <row r="5319" spans="1:22" x14ac:dyDescent="0.35">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1.5691000000000002</v>
      </c>
    </row>
    <row r="5320" spans="1:22" x14ac:dyDescent="0.35">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20.736000000000004</v>
      </c>
      <c r="T5320">
        <v>4</v>
      </c>
      <c r="U5320">
        <v>0.2</v>
      </c>
      <c r="V5320">
        <v>7.2576000000000001</v>
      </c>
    </row>
    <row r="5321" spans="1:22" x14ac:dyDescent="0.35">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27.360000000000003</v>
      </c>
      <c r="T5321">
        <v>3</v>
      </c>
      <c r="U5321">
        <v>0.7</v>
      </c>
      <c r="V5321">
        <v>-21.887999999999991</v>
      </c>
    </row>
    <row r="5322" spans="1:22" x14ac:dyDescent="0.35">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-1002.7836000000001</v>
      </c>
    </row>
    <row r="5323" spans="1:22" x14ac:dyDescent="0.35">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34.236000000000004</v>
      </c>
      <c r="T5323">
        <v>4</v>
      </c>
      <c r="U5323">
        <v>0.7</v>
      </c>
      <c r="V5323">
        <v>-26.247599999999998</v>
      </c>
    </row>
    <row r="5324" spans="1:22" x14ac:dyDescent="0.35">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5">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5">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5">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5">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2.0039999999999996</v>
      </c>
    </row>
    <row r="5329" spans="1:22" x14ac:dyDescent="0.35">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5">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2.3939999999999984</v>
      </c>
    </row>
    <row r="5331" spans="1:22" x14ac:dyDescent="0.35">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33.568000000000005</v>
      </c>
      <c r="T5331">
        <v>2</v>
      </c>
      <c r="U5331">
        <v>0.2</v>
      </c>
      <c r="V5331">
        <v>11.748799999999997</v>
      </c>
    </row>
    <row r="5332" spans="1:22" x14ac:dyDescent="0.35">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5">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60.600000000000009</v>
      </c>
      <c r="T5333">
        <v>5</v>
      </c>
      <c r="U5333">
        <v>0.2</v>
      </c>
      <c r="V5333">
        <v>20.452499999999997</v>
      </c>
    </row>
    <row r="5334" spans="1:22" x14ac:dyDescent="0.35">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6.5887999999999991</v>
      </c>
    </row>
    <row r="5335" spans="1:22" x14ac:dyDescent="0.35">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5">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5">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1.5547999999999997</v>
      </c>
    </row>
    <row r="5338" spans="1:22" x14ac:dyDescent="0.35">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8.767199999999999</v>
      </c>
    </row>
    <row r="5339" spans="1:22" x14ac:dyDescent="0.35">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5">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244.54999999999998</v>
      </c>
      <c r="T5340">
        <v>5</v>
      </c>
      <c r="U5340">
        <v>0</v>
      </c>
      <c r="V5340">
        <v>4.8910000000000053</v>
      </c>
    </row>
    <row r="5341" spans="1:22" x14ac:dyDescent="0.35">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5.7527999999999988</v>
      </c>
    </row>
    <row r="5342" spans="1:22" x14ac:dyDescent="0.35">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6.011400000000001</v>
      </c>
    </row>
    <row r="5343" spans="1:22" x14ac:dyDescent="0.35">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53.996999999999957</v>
      </c>
    </row>
    <row r="5344" spans="1:22" x14ac:dyDescent="0.35">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1.6320000000000001</v>
      </c>
      <c r="T5344">
        <v>1</v>
      </c>
      <c r="U5344">
        <v>0.2</v>
      </c>
      <c r="V5344">
        <v>0.55079999999999985</v>
      </c>
    </row>
    <row r="5345" spans="1:22" x14ac:dyDescent="0.35">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16.747500000000016</v>
      </c>
    </row>
    <row r="5346" spans="1:22" x14ac:dyDescent="0.35">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2.2364999999999995</v>
      </c>
    </row>
    <row r="5347" spans="1:22" x14ac:dyDescent="0.35">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v>
      </c>
    </row>
    <row r="5348" spans="1:22" x14ac:dyDescent="0.35">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3.9497999999999998</v>
      </c>
    </row>
    <row r="5349" spans="1:22" x14ac:dyDescent="0.35">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2.8835999999999995</v>
      </c>
    </row>
    <row r="5350" spans="1:22" x14ac:dyDescent="0.35">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32.339999999999996</v>
      </c>
      <c r="T5350">
        <v>3</v>
      </c>
      <c r="U5350">
        <v>0</v>
      </c>
      <c r="V5350">
        <v>15.523199999999999</v>
      </c>
    </row>
    <row r="5351" spans="1:22" x14ac:dyDescent="0.35">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39.900000000000006</v>
      </c>
      <c r="T5351">
        <v>5</v>
      </c>
      <c r="U5351">
        <v>0</v>
      </c>
      <c r="V5351">
        <v>19.950000000000003</v>
      </c>
    </row>
    <row r="5352" spans="1:22" x14ac:dyDescent="0.35">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143.85600000000002</v>
      </c>
      <c r="T5352">
        <v>9</v>
      </c>
      <c r="U5352">
        <v>0.2</v>
      </c>
      <c r="V5352">
        <v>48.551399999999994</v>
      </c>
    </row>
    <row r="5353" spans="1:22" x14ac:dyDescent="0.35">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15.195999999999998</v>
      </c>
    </row>
    <row r="5354" spans="1:22" x14ac:dyDescent="0.35">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329.58400000000006</v>
      </c>
      <c r="T5354">
        <v>2</v>
      </c>
      <c r="U5354">
        <v>0.2</v>
      </c>
      <c r="V5354">
        <v>37.078199999999981</v>
      </c>
    </row>
    <row r="5355" spans="1:22" x14ac:dyDescent="0.35">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5">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20.959199999999996</v>
      </c>
    </row>
    <row r="5357" spans="1:22" x14ac:dyDescent="0.35">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5">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27.240000000000002</v>
      </c>
      <c r="T5358">
        <v>5</v>
      </c>
      <c r="U5358">
        <v>0.2</v>
      </c>
      <c r="V5358">
        <v>9.5339999999999971</v>
      </c>
    </row>
    <row r="5359" spans="1:22" x14ac:dyDescent="0.35">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1.6359999999999992</v>
      </c>
    </row>
    <row r="5360" spans="1:22" x14ac:dyDescent="0.35">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0.63119999999999798</v>
      </c>
    </row>
    <row r="5361" spans="1:22" x14ac:dyDescent="0.35">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12.874400000000001</v>
      </c>
    </row>
    <row r="5362" spans="1:22" x14ac:dyDescent="0.35">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198.27200000000002</v>
      </c>
      <c r="T5362">
        <v>8</v>
      </c>
      <c r="U5362">
        <v>0.2</v>
      </c>
      <c r="V5362">
        <v>-32.219200000000022</v>
      </c>
    </row>
    <row r="5363" spans="1:22" x14ac:dyDescent="0.35">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720.7600000000001</v>
      </c>
      <c r="T5363">
        <v>5</v>
      </c>
      <c r="U5363">
        <v>0.2</v>
      </c>
      <c r="V5363">
        <v>54.056999999999988</v>
      </c>
    </row>
    <row r="5364" spans="1:22" x14ac:dyDescent="0.35">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23.990399999999994</v>
      </c>
    </row>
    <row r="5365" spans="1:22" x14ac:dyDescent="0.35">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5">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6.4864000000000033</v>
      </c>
    </row>
    <row r="5367" spans="1:22" x14ac:dyDescent="0.35">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13.229299999999995</v>
      </c>
    </row>
    <row r="5368" spans="1:22" x14ac:dyDescent="0.35">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88.77600000000001</v>
      </c>
      <c r="T5368">
        <v>3</v>
      </c>
      <c r="U5368">
        <v>0.2</v>
      </c>
      <c r="V5368">
        <v>7.7679000000000009</v>
      </c>
    </row>
    <row r="5369" spans="1:22" x14ac:dyDescent="0.35">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5">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3.8949999999999996</v>
      </c>
    </row>
    <row r="5371" spans="1:22" x14ac:dyDescent="0.35">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28.706399999999991</v>
      </c>
    </row>
    <row r="5372" spans="1:22" x14ac:dyDescent="0.35">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5">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5">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15.552000000000003</v>
      </c>
      <c r="T5374">
        <v>3</v>
      </c>
      <c r="U5374">
        <v>0.2</v>
      </c>
      <c r="V5374">
        <v>5.4432</v>
      </c>
    </row>
    <row r="5375" spans="1:22" x14ac:dyDescent="0.35">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-69.472199999999958</v>
      </c>
    </row>
    <row r="5376" spans="1:22" x14ac:dyDescent="0.35">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10.368000000000002</v>
      </c>
      <c r="T5376">
        <v>2</v>
      </c>
      <c r="U5376">
        <v>0.2</v>
      </c>
      <c r="V5376">
        <v>3.6288</v>
      </c>
    </row>
    <row r="5377" spans="1:22" x14ac:dyDescent="0.35">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9.8159999999999954</v>
      </c>
    </row>
    <row r="5378" spans="1:22" x14ac:dyDescent="0.35">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5">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117.61469999999996</v>
      </c>
    </row>
    <row r="5380" spans="1:22" x14ac:dyDescent="0.35">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-30.228800000000007</v>
      </c>
    </row>
    <row r="5381" spans="1:22" x14ac:dyDescent="0.35">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7.6145999999999994</v>
      </c>
    </row>
    <row r="5382" spans="1:22" x14ac:dyDescent="0.35">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105.55199999999999</v>
      </c>
      <c r="T5382">
        <v>6</v>
      </c>
      <c r="U5382">
        <v>0.2</v>
      </c>
      <c r="V5382">
        <v>35.623799999999996</v>
      </c>
    </row>
    <row r="5383" spans="1:22" x14ac:dyDescent="0.35">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25.920000000000005</v>
      </c>
      <c r="T5383">
        <v>5</v>
      </c>
      <c r="U5383">
        <v>0.2</v>
      </c>
      <c r="V5383">
        <v>9.0719999999999992</v>
      </c>
    </row>
    <row r="5384" spans="1:22" x14ac:dyDescent="0.35">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15.808000000000002</v>
      </c>
      <c r="T5384">
        <v>8</v>
      </c>
      <c r="U5384">
        <v>0.2</v>
      </c>
      <c r="V5384">
        <v>5.3352000000000004</v>
      </c>
    </row>
    <row r="5385" spans="1:22" x14ac:dyDescent="0.35">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10.368000000000002</v>
      </c>
      <c r="T5385">
        <v>2</v>
      </c>
      <c r="U5385">
        <v>0.2</v>
      </c>
      <c r="V5385">
        <v>3.7584</v>
      </c>
    </row>
    <row r="5386" spans="1:22" x14ac:dyDescent="0.35">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41.79000000000002</v>
      </c>
    </row>
    <row r="5387" spans="1:22" x14ac:dyDescent="0.35">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545.91599999999994</v>
      </c>
      <c r="T5387">
        <v>14</v>
      </c>
      <c r="U5387">
        <v>0.4</v>
      </c>
      <c r="V5387">
        <v>72.788800000000037</v>
      </c>
    </row>
    <row r="5388" spans="1:22" x14ac:dyDescent="0.35">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40.410000000000004</v>
      </c>
      <c r="T5388">
        <v>9</v>
      </c>
      <c r="U5388">
        <v>0</v>
      </c>
      <c r="V5388">
        <v>18.5886</v>
      </c>
    </row>
    <row r="5389" spans="1:22" x14ac:dyDescent="0.35">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10.498500000000007</v>
      </c>
    </row>
    <row r="5390" spans="1:22" x14ac:dyDescent="0.35">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5">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5">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26.352000000000004</v>
      </c>
      <c r="T5392">
        <v>3</v>
      </c>
      <c r="U5392">
        <v>0.2</v>
      </c>
      <c r="V5392">
        <v>9.5525999999999982</v>
      </c>
    </row>
    <row r="5393" spans="1:22" x14ac:dyDescent="0.35">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10.799999999999999</v>
      </c>
    </row>
    <row r="5394" spans="1:22" x14ac:dyDescent="0.35">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5">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5">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1025.8799999999999</v>
      </c>
      <c r="T5396">
        <v>6</v>
      </c>
      <c r="U5396">
        <v>0</v>
      </c>
      <c r="V5396">
        <v>235.95240000000001</v>
      </c>
    </row>
    <row r="5397" spans="1:22" x14ac:dyDescent="0.35">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9.8909999999999982</v>
      </c>
    </row>
    <row r="5398" spans="1:22" x14ac:dyDescent="0.35">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5">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11.309999999999999</v>
      </c>
    </row>
    <row r="5400" spans="1:22" x14ac:dyDescent="0.35">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-2.0348999999999995</v>
      </c>
    </row>
    <row r="5401" spans="1:22" x14ac:dyDescent="0.35">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6.5490000000000208</v>
      </c>
    </row>
    <row r="5402" spans="1:22" x14ac:dyDescent="0.35">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5">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5">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5">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3.7439999999999998</v>
      </c>
      <c r="T5405">
        <v>1</v>
      </c>
      <c r="U5405">
        <v>0.2</v>
      </c>
      <c r="V5405">
        <v>1.3104</v>
      </c>
    </row>
    <row r="5406" spans="1:22" x14ac:dyDescent="0.35">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445.96000000000004</v>
      </c>
      <c r="T5406">
        <v>5</v>
      </c>
      <c r="U5406">
        <v>0.2</v>
      </c>
      <c r="V5406">
        <v>55.744999999999948</v>
      </c>
    </row>
    <row r="5407" spans="1:22" x14ac:dyDescent="0.35">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5">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10.649999999999999</v>
      </c>
      <c r="T5408">
        <v>3</v>
      </c>
      <c r="U5408">
        <v>0</v>
      </c>
      <c r="V5408">
        <v>5.0054999999999996</v>
      </c>
    </row>
    <row r="5409" spans="1:22" x14ac:dyDescent="0.35">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5">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22.424000000000003</v>
      </c>
      <c r="T5410">
        <v>1</v>
      </c>
      <c r="U5410">
        <v>0.2</v>
      </c>
      <c r="V5410">
        <v>8.4089999999999989</v>
      </c>
    </row>
    <row r="5411" spans="1:22" x14ac:dyDescent="0.35">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90.480000000000018</v>
      </c>
      <c r="T5411">
        <v>3</v>
      </c>
      <c r="U5411">
        <v>0.2</v>
      </c>
      <c r="V5411">
        <v>33.93</v>
      </c>
    </row>
    <row r="5412" spans="1:22" x14ac:dyDescent="0.35">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5">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10.080000000000002</v>
      </c>
      <c r="T5413">
        <v>7</v>
      </c>
      <c r="U5413">
        <v>0.2</v>
      </c>
      <c r="V5413">
        <v>3.5279999999999996</v>
      </c>
    </row>
    <row r="5414" spans="1:22" x14ac:dyDescent="0.35">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8.1071999999999917</v>
      </c>
    </row>
    <row r="5415" spans="1:22" x14ac:dyDescent="0.35">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62.929999999999993</v>
      </c>
    </row>
    <row r="5416" spans="1:22" x14ac:dyDescent="0.35">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73.175999999999974</v>
      </c>
      <c r="T5416">
        <v>6</v>
      </c>
      <c r="U5416">
        <v>0.8</v>
      </c>
      <c r="V5416">
        <v>-197.57520000000002</v>
      </c>
    </row>
    <row r="5417" spans="1:22" x14ac:dyDescent="0.35">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20.736000000000004</v>
      </c>
      <c r="T5417">
        <v>4</v>
      </c>
      <c r="U5417">
        <v>0.2</v>
      </c>
      <c r="V5417">
        <v>7.2576000000000001</v>
      </c>
    </row>
    <row r="5418" spans="1:22" x14ac:dyDescent="0.35">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5">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5">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36.288000000000011</v>
      </c>
      <c r="T5420">
        <v>7</v>
      </c>
      <c r="U5420">
        <v>0.2</v>
      </c>
      <c r="V5420">
        <v>12.700800000000001</v>
      </c>
    </row>
    <row r="5421" spans="1:22" x14ac:dyDescent="0.35">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15.038400000000003</v>
      </c>
    </row>
    <row r="5422" spans="1:22" x14ac:dyDescent="0.35">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280.78200000000004</v>
      </c>
      <c r="T5422">
        <v>3</v>
      </c>
      <c r="U5422">
        <v>0.4</v>
      </c>
      <c r="V5422">
        <v>-60.836100000000016</v>
      </c>
    </row>
    <row r="5423" spans="1:22" x14ac:dyDescent="0.35">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31.983999999999998</v>
      </c>
      <c r="T5423">
        <v>2</v>
      </c>
      <c r="U5423">
        <v>0.2</v>
      </c>
      <c r="V5423">
        <v>1.1993999999999998</v>
      </c>
    </row>
    <row r="5424" spans="1:22" x14ac:dyDescent="0.35">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3.9312000000000005</v>
      </c>
    </row>
    <row r="5425" spans="1:22" x14ac:dyDescent="0.35">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26.400000000000002</v>
      </c>
      <c r="T5425">
        <v>5</v>
      </c>
      <c r="U5425">
        <v>0</v>
      </c>
      <c r="V5425">
        <v>11.879999999999999</v>
      </c>
    </row>
    <row r="5426" spans="1:22" x14ac:dyDescent="0.35">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5">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5">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111.89999999999999</v>
      </c>
      <c r="T5428">
        <v>6</v>
      </c>
      <c r="U5428">
        <v>0</v>
      </c>
      <c r="V5428">
        <v>51.47399999999999</v>
      </c>
    </row>
    <row r="5429" spans="1:22" x14ac:dyDescent="0.35">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35.245000000000005</v>
      </c>
    </row>
    <row r="5430" spans="1:22" x14ac:dyDescent="0.35">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12.097800000000001</v>
      </c>
    </row>
    <row r="5431" spans="1:22" x14ac:dyDescent="0.35">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31.983999999999998</v>
      </c>
      <c r="T5431">
        <v>2</v>
      </c>
      <c r="U5431">
        <v>0.2</v>
      </c>
      <c r="V5431">
        <v>1.9989999999999979</v>
      </c>
    </row>
    <row r="5432" spans="1:22" x14ac:dyDescent="0.35">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16.156799999999997</v>
      </c>
    </row>
    <row r="5433" spans="1:22" x14ac:dyDescent="0.35">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5">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-4.9727999999999994</v>
      </c>
    </row>
    <row r="5435" spans="1:22" x14ac:dyDescent="0.35">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8.895999999999999</v>
      </c>
      <c r="T5435">
        <v>4</v>
      </c>
      <c r="U5435">
        <v>0.2</v>
      </c>
      <c r="V5435">
        <v>0.66719999999999979</v>
      </c>
    </row>
    <row r="5436" spans="1:22" x14ac:dyDescent="0.35">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1640.6999999999998</v>
      </c>
      <c r="T5436">
        <v>5</v>
      </c>
      <c r="U5436">
        <v>0</v>
      </c>
      <c r="V5436">
        <v>459.39599999999996</v>
      </c>
    </row>
    <row r="5437" spans="1:22" x14ac:dyDescent="0.35">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97.199999999999989</v>
      </c>
    </row>
    <row r="5438" spans="1:22" x14ac:dyDescent="0.35">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5.3680000000000012</v>
      </c>
    </row>
    <row r="5439" spans="1:22" x14ac:dyDescent="0.35">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9.8100000000000023</v>
      </c>
      <c r="T5439">
        <v>5</v>
      </c>
      <c r="U5439">
        <v>0.7</v>
      </c>
      <c r="V5439">
        <v>-6.8669999999999973</v>
      </c>
    </row>
    <row r="5440" spans="1:22" x14ac:dyDescent="0.35">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15.991199999999992</v>
      </c>
    </row>
    <row r="5441" spans="1:22" x14ac:dyDescent="0.35">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183.99499999999998</v>
      </c>
    </row>
    <row r="5442" spans="1:22" x14ac:dyDescent="0.35">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0.15480000000000005</v>
      </c>
    </row>
    <row r="5443" spans="1:22" x14ac:dyDescent="0.35">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5">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5">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62.296000000000006</v>
      </c>
      <c r="T5445">
        <v>13</v>
      </c>
      <c r="U5445">
        <v>0.2</v>
      </c>
      <c r="V5445">
        <v>21.024899999999999</v>
      </c>
    </row>
    <row r="5446" spans="1:22" x14ac:dyDescent="0.35">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10.709999999999999</v>
      </c>
      <c r="T5446">
        <v>3</v>
      </c>
      <c r="U5446">
        <v>0</v>
      </c>
      <c r="V5446">
        <v>2.7845999999999997</v>
      </c>
    </row>
    <row r="5447" spans="1:22" x14ac:dyDescent="0.35">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20.936000000000003</v>
      </c>
      <c r="T5447">
        <v>1</v>
      </c>
      <c r="U5447">
        <v>0.2</v>
      </c>
      <c r="V5447">
        <v>7.0659000000000001</v>
      </c>
    </row>
    <row r="5448" spans="1:22" x14ac:dyDescent="0.35">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5">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249.95000000000002</v>
      </c>
      <c r="T5449">
        <v>5</v>
      </c>
      <c r="U5449">
        <v>0</v>
      </c>
      <c r="V5449">
        <v>87.482499999999987</v>
      </c>
    </row>
    <row r="5450" spans="1:22" x14ac:dyDescent="0.35">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7.158600000000007</v>
      </c>
    </row>
    <row r="5451" spans="1:22" x14ac:dyDescent="0.35">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57.400000000000006</v>
      </c>
      <c r="T5451">
        <v>5</v>
      </c>
      <c r="U5451">
        <v>0</v>
      </c>
      <c r="V5451">
        <v>10.905999999999993</v>
      </c>
    </row>
    <row r="5452" spans="1:22" x14ac:dyDescent="0.35">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149.38199999999998</v>
      </c>
    </row>
    <row r="5453" spans="1:22" x14ac:dyDescent="0.35">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12.979199999999999</v>
      </c>
    </row>
    <row r="5454" spans="1:22" x14ac:dyDescent="0.35">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86.199999999999989</v>
      </c>
      <c r="T5454">
        <v>5</v>
      </c>
      <c r="U5454">
        <v>0</v>
      </c>
      <c r="V5454">
        <v>24.997999999999987</v>
      </c>
    </row>
    <row r="5455" spans="1:22" x14ac:dyDescent="0.35">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38.016000000000005</v>
      </c>
      <c r="T5455">
        <v>6</v>
      </c>
      <c r="U5455">
        <v>0.2</v>
      </c>
      <c r="V5455">
        <v>13.780799999999996</v>
      </c>
    </row>
    <row r="5456" spans="1:22" x14ac:dyDescent="0.35">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5">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6.8480000000000008</v>
      </c>
      <c r="T5457">
        <v>2</v>
      </c>
      <c r="U5457">
        <v>0.2</v>
      </c>
      <c r="V5457">
        <v>0.77039999999999909</v>
      </c>
    </row>
    <row r="5458" spans="1:22" x14ac:dyDescent="0.35">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5">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20.537999999999997</v>
      </c>
    </row>
    <row r="5460" spans="1:22" x14ac:dyDescent="0.35">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13.343999999999998</v>
      </c>
      <c r="T5460">
        <v>6</v>
      </c>
      <c r="U5460">
        <v>0.2</v>
      </c>
      <c r="V5460">
        <v>4.3367999999999993</v>
      </c>
    </row>
    <row r="5461" spans="1:22" x14ac:dyDescent="0.35">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92.392000000000053</v>
      </c>
    </row>
    <row r="5462" spans="1:22" x14ac:dyDescent="0.35">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16.272000000000002</v>
      </c>
      <c r="T5462">
        <v>1</v>
      </c>
      <c r="U5462">
        <v>0.2</v>
      </c>
      <c r="V5462">
        <v>-3.864600000000002</v>
      </c>
    </row>
    <row r="5463" spans="1:22" x14ac:dyDescent="0.35">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5">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5">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5">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5">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181.47000000000003</v>
      </c>
      <c r="T5467">
        <v>5</v>
      </c>
      <c r="U5467">
        <v>0.7</v>
      </c>
      <c r="V5467">
        <v>-320.59699999999998</v>
      </c>
    </row>
    <row r="5468" spans="1:22" x14ac:dyDescent="0.35">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16.176000000000002</v>
      </c>
      <c r="T5468">
        <v>3</v>
      </c>
      <c r="U5468">
        <v>0.2</v>
      </c>
      <c r="V5468">
        <v>6.0659999999999989</v>
      </c>
    </row>
    <row r="5469" spans="1:22" x14ac:dyDescent="0.35">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13.764599999999994</v>
      </c>
    </row>
    <row r="5470" spans="1:22" x14ac:dyDescent="0.35">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73.19399999999996</v>
      </c>
    </row>
    <row r="5471" spans="1:22" x14ac:dyDescent="0.35">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5">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123.92000000000002</v>
      </c>
      <c r="T5472">
        <v>5</v>
      </c>
      <c r="U5472">
        <v>0.2</v>
      </c>
      <c r="V5472">
        <v>9.2939999999999969</v>
      </c>
    </row>
    <row r="5473" spans="1:22" x14ac:dyDescent="0.35">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13.360000000000001</v>
      </c>
      <c r="T5473">
        <v>5</v>
      </c>
      <c r="U5473">
        <v>0.2</v>
      </c>
      <c r="V5473">
        <v>4.0080000000000009</v>
      </c>
    </row>
    <row r="5474" spans="1:22" x14ac:dyDescent="0.35">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-17.607599999999998</v>
      </c>
    </row>
    <row r="5475" spans="1:22" x14ac:dyDescent="0.35">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102.01800000000001</v>
      </c>
      <c r="T5475">
        <v>7</v>
      </c>
      <c r="U5475">
        <v>0.7</v>
      </c>
      <c r="V5475">
        <v>-183.6323999999999</v>
      </c>
    </row>
    <row r="5476" spans="1:22" x14ac:dyDescent="0.35">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37.533999999999992</v>
      </c>
    </row>
    <row r="5477" spans="1:22" x14ac:dyDescent="0.35">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44.400000000000006</v>
      </c>
      <c r="T5477">
        <v>3</v>
      </c>
      <c r="U5477">
        <v>0</v>
      </c>
      <c r="V5477">
        <v>22.200000000000003</v>
      </c>
    </row>
    <row r="5478" spans="1:22" x14ac:dyDescent="0.35">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5">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8.7906000000000013</v>
      </c>
    </row>
    <row r="5480" spans="1:22" x14ac:dyDescent="0.35">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128.39999999999998</v>
      </c>
      <c r="T5480">
        <v>3</v>
      </c>
      <c r="U5480">
        <v>0</v>
      </c>
      <c r="V5480">
        <v>62.915999999999997</v>
      </c>
    </row>
    <row r="5481" spans="1:22" x14ac:dyDescent="0.35">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1.8690000000000004</v>
      </c>
      <c r="T5481">
        <v>1</v>
      </c>
      <c r="U5481">
        <v>0.7</v>
      </c>
      <c r="V5481">
        <v>-1.3082999999999996</v>
      </c>
    </row>
    <row r="5482" spans="1:22" x14ac:dyDescent="0.35">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103.19200000000001</v>
      </c>
      <c r="T5482">
        <v>1</v>
      </c>
      <c r="U5482">
        <v>0.2</v>
      </c>
      <c r="V5482">
        <v>11.609099999999998</v>
      </c>
    </row>
    <row r="5483" spans="1:22" x14ac:dyDescent="0.35">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6.4799999999999969</v>
      </c>
    </row>
    <row r="5484" spans="1:22" x14ac:dyDescent="0.35">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5">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0.40679999999999694</v>
      </c>
    </row>
    <row r="5486" spans="1:22" x14ac:dyDescent="0.35">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419.13599999999997</v>
      </c>
      <c r="T5486">
        <v>4</v>
      </c>
      <c r="U5486">
        <v>0.2</v>
      </c>
      <c r="V5486">
        <v>-68.1096</v>
      </c>
    </row>
    <row r="5487" spans="1:22" x14ac:dyDescent="0.35">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7.6283999999999974</v>
      </c>
    </row>
    <row r="5488" spans="1:22" x14ac:dyDescent="0.35">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3.5919999999999992</v>
      </c>
      <c r="T5488">
        <v>4</v>
      </c>
      <c r="U5488">
        <v>0.8</v>
      </c>
      <c r="V5488">
        <v>-6.2860000000000031</v>
      </c>
    </row>
    <row r="5489" spans="1:22" x14ac:dyDescent="0.35">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23.976000000000003</v>
      </c>
      <c r="T5489">
        <v>3</v>
      </c>
      <c r="U5489">
        <v>0.2</v>
      </c>
      <c r="V5489">
        <v>-5.694300000000001</v>
      </c>
    </row>
    <row r="5490" spans="1:22" x14ac:dyDescent="0.35">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5">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1.8207000000000013</v>
      </c>
    </row>
    <row r="5492" spans="1:22" x14ac:dyDescent="0.35">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218.35200000000003</v>
      </c>
      <c r="T5492">
        <v>3</v>
      </c>
      <c r="U5492">
        <v>0.2</v>
      </c>
      <c r="V5492">
        <v>-19.105800000000016</v>
      </c>
    </row>
    <row r="5493" spans="1:22" x14ac:dyDescent="0.35">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1.8160000000000016</v>
      </c>
    </row>
    <row r="5494" spans="1:22" x14ac:dyDescent="0.35">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0.14719999999999978</v>
      </c>
    </row>
    <row r="5495" spans="1:22" x14ac:dyDescent="0.35">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5">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-4.8391999999999769</v>
      </c>
    </row>
    <row r="5497" spans="1:22" x14ac:dyDescent="0.35">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7.6560000000000006</v>
      </c>
      <c r="T5497">
        <v>4</v>
      </c>
      <c r="U5497">
        <v>0.7</v>
      </c>
      <c r="V5497">
        <v>-6.1247999999999987</v>
      </c>
    </row>
    <row r="5498" spans="1:22" x14ac:dyDescent="0.35">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63.920000000000009</v>
      </c>
      <c r="T5498">
        <v>2</v>
      </c>
      <c r="U5498">
        <v>0.2</v>
      </c>
      <c r="V5498">
        <v>19.176000000000002</v>
      </c>
    </row>
    <row r="5499" spans="1:22" x14ac:dyDescent="0.35">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1.9023999999999992</v>
      </c>
    </row>
    <row r="5500" spans="1:22" x14ac:dyDescent="0.35">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5">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5">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5">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4.3904000000000005</v>
      </c>
    </row>
    <row r="5504" spans="1:22" x14ac:dyDescent="0.35">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0.66239999999999977</v>
      </c>
    </row>
    <row r="5505" spans="1:22" x14ac:dyDescent="0.35">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20.136000000000003</v>
      </c>
      <c r="T5505">
        <v>3</v>
      </c>
      <c r="U5505">
        <v>0.2</v>
      </c>
      <c r="V5505">
        <v>1.2584999999999997</v>
      </c>
    </row>
    <row r="5506" spans="1:22" x14ac:dyDescent="0.35">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2.8781999999999992</v>
      </c>
    </row>
    <row r="5507" spans="1:22" x14ac:dyDescent="0.35">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859.19999999999993</v>
      </c>
      <c r="T5507">
        <v>4</v>
      </c>
      <c r="U5507">
        <v>0.4</v>
      </c>
      <c r="V5507">
        <v>-186.15999999999997</v>
      </c>
    </row>
    <row r="5508" spans="1:22" x14ac:dyDescent="0.35">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27.881999999999998</v>
      </c>
    </row>
    <row r="5509" spans="1:22" x14ac:dyDescent="0.35">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8.6016000000000012</v>
      </c>
    </row>
    <row r="5510" spans="1:22" x14ac:dyDescent="0.35">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62.736999999999995</v>
      </c>
    </row>
    <row r="5511" spans="1:22" x14ac:dyDescent="0.35">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19.137599999999992</v>
      </c>
    </row>
    <row r="5512" spans="1:22" x14ac:dyDescent="0.35">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11.120000000000001</v>
      </c>
      <c r="T5512">
        <v>2</v>
      </c>
      <c r="U5512">
        <v>0.2</v>
      </c>
      <c r="V5512">
        <v>3.4749999999999996</v>
      </c>
    </row>
    <row r="5513" spans="1:22" x14ac:dyDescent="0.35">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11.102399999999996</v>
      </c>
    </row>
    <row r="5514" spans="1:22" x14ac:dyDescent="0.35">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22.776000000000003</v>
      </c>
      <c r="T5514">
        <v>3</v>
      </c>
      <c r="U5514">
        <v>0.2</v>
      </c>
      <c r="V5514">
        <v>7.6868999999999996</v>
      </c>
    </row>
    <row r="5515" spans="1:22" x14ac:dyDescent="0.35">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239.96999999999997</v>
      </c>
      <c r="T5515">
        <v>3</v>
      </c>
      <c r="U5515">
        <v>0</v>
      </c>
      <c r="V5515">
        <v>2.3996999999999815</v>
      </c>
    </row>
    <row r="5516" spans="1:22" x14ac:dyDescent="0.35">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5">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128.85000000000002</v>
      </c>
      <c r="T5517">
        <v>3</v>
      </c>
      <c r="U5517">
        <v>0</v>
      </c>
      <c r="V5517">
        <v>3.8654999999999973</v>
      </c>
    </row>
    <row r="5518" spans="1:22" x14ac:dyDescent="0.35">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5">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239.95999999999998</v>
      </c>
      <c r="T5519">
        <v>10</v>
      </c>
      <c r="U5519">
        <v>0.3</v>
      </c>
      <c r="V5519">
        <v>-10.283999999999992</v>
      </c>
    </row>
    <row r="5520" spans="1:22" x14ac:dyDescent="0.35">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6.8459999999999965</v>
      </c>
    </row>
    <row r="5521" spans="1:22" x14ac:dyDescent="0.35">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13.392000000000001</v>
      </c>
      <c r="T5521">
        <v>3</v>
      </c>
      <c r="U5521">
        <v>0.2</v>
      </c>
      <c r="V5521">
        <v>3.1806000000000005</v>
      </c>
    </row>
    <row r="5522" spans="1:22" x14ac:dyDescent="0.35">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5">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-28.796399999999984</v>
      </c>
    </row>
    <row r="5524" spans="1:22" x14ac:dyDescent="0.35">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21.552000000000003</v>
      </c>
      <c r="T5524">
        <v>6</v>
      </c>
      <c r="U5524">
        <v>0.2</v>
      </c>
      <c r="V5524">
        <v>7.0043999999999977</v>
      </c>
    </row>
    <row r="5525" spans="1:22" x14ac:dyDescent="0.35">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15.724800000000002</v>
      </c>
    </row>
    <row r="5526" spans="1:22" x14ac:dyDescent="0.35">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36.928799999999995</v>
      </c>
    </row>
    <row r="5527" spans="1:22" x14ac:dyDescent="0.35">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5">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5">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18.211199999999998</v>
      </c>
    </row>
    <row r="5530" spans="1:22" x14ac:dyDescent="0.35">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27.985999999999994</v>
      </c>
    </row>
    <row r="5531" spans="1:22" x14ac:dyDescent="0.35">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40.353599999999986</v>
      </c>
    </row>
    <row r="5532" spans="1:22" x14ac:dyDescent="0.35">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743.98799999999983</v>
      </c>
    </row>
    <row r="5533" spans="1:22" x14ac:dyDescent="0.35">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75.57480000000001</v>
      </c>
    </row>
    <row r="5534" spans="1:22" x14ac:dyDescent="0.35">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26.849999999999998</v>
      </c>
      <c r="T5534">
        <v>3</v>
      </c>
      <c r="U5534">
        <v>0</v>
      </c>
      <c r="V5534">
        <v>5.101499999999997</v>
      </c>
    </row>
    <row r="5535" spans="1:22" x14ac:dyDescent="0.35">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5">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28.171799999999998</v>
      </c>
    </row>
    <row r="5537" spans="1:22" x14ac:dyDescent="0.35">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5">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5.6015999999999995</v>
      </c>
    </row>
    <row r="5539" spans="1:22" x14ac:dyDescent="0.35">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6.2208000000000006</v>
      </c>
    </row>
    <row r="5540" spans="1:22" x14ac:dyDescent="0.35">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5">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5">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1.5919999999999996</v>
      </c>
      <c r="T5542">
        <v>2</v>
      </c>
      <c r="U5542">
        <v>0.8</v>
      </c>
      <c r="V5542">
        <v>-2.6268000000000002</v>
      </c>
    </row>
    <row r="5543" spans="1:22" x14ac:dyDescent="0.35">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2.5136999999999983</v>
      </c>
    </row>
    <row r="5544" spans="1:22" x14ac:dyDescent="0.35">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-218.86559999999997</v>
      </c>
    </row>
    <row r="5545" spans="1:22" x14ac:dyDescent="0.35">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10.440000000000001</v>
      </c>
      <c r="T5545">
        <v>6</v>
      </c>
      <c r="U5545">
        <v>0.7</v>
      </c>
      <c r="V5545">
        <v>-7.6559999999999988</v>
      </c>
    </row>
    <row r="5546" spans="1:22" x14ac:dyDescent="0.35">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-4.1711999999999989</v>
      </c>
    </row>
    <row r="5547" spans="1:22" x14ac:dyDescent="0.35">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17.523999999999997</v>
      </c>
    </row>
    <row r="5548" spans="1:22" x14ac:dyDescent="0.35">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10.567200000000001</v>
      </c>
    </row>
    <row r="5549" spans="1:22" x14ac:dyDescent="0.35">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47.459999999999994</v>
      </c>
    </row>
    <row r="5550" spans="1:22" x14ac:dyDescent="0.35">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11.793600000000001</v>
      </c>
    </row>
    <row r="5551" spans="1:22" x14ac:dyDescent="0.35">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139.92999999999998</v>
      </c>
      <c r="T5551">
        <v>7</v>
      </c>
      <c r="U5551">
        <v>0</v>
      </c>
      <c r="V5551">
        <v>34.982499999999987</v>
      </c>
    </row>
    <row r="5552" spans="1:22" x14ac:dyDescent="0.35">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0.33399999999999974</v>
      </c>
    </row>
    <row r="5553" spans="1:22" x14ac:dyDescent="0.35">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16.656000000000002</v>
      </c>
      <c r="T5553">
        <v>6</v>
      </c>
      <c r="U5553">
        <v>0.2</v>
      </c>
      <c r="V5553">
        <v>-3.123000000000002</v>
      </c>
    </row>
    <row r="5554" spans="1:22" x14ac:dyDescent="0.35">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79.512000000000015</v>
      </c>
      <c r="T5554">
        <v>3</v>
      </c>
      <c r="U5554">
        <v>0.2</v>
      </c>
      <c r="V5554">
        <v>20.8719</v>
      </c>
    </row>
    <row r="5555" spans="1:22" x14ac:dyDescent="0.35">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36.288000000000011</v>
      </c>
      <c r="T5555">
        <v>7</v>
      </c>
      <c r="U5555">
        <v>0.2</v>
      </c>
      <c r="V5555">
        <v>12.700800000000001</v>
      </c>
    </row>
    <row r="5556" spans="1:22" x14ac:dyDescent="0.35">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67.993199999999987</v>
      </c>
      <c r="T5556">
        <v>1</v>
      </c>
      <c r="U5556">
        <v>0.32</v>
      </c>
      <c r="V5556">
        <v>-12.998700000000007</v>
      </c>
    </row>
    <row r="5557" spans="1:22" x14ac:dyDescent="0.35">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3.4543999999999997</v>
      </c>
    </row>
    <row r="5558" spans="1:22" x14ac:dyDescent="0.35">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1.9711999999999996</v>
      </c>
    </row>
    <row r="5559" spans="1:22" x14ac:dyDescent="0.35">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15.764000000000003</v>
      </c>
    </row>
    <row r="5560" spans="1:22" x14ac:dyDescent="0.35">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3.1104000000000003</v>
      </c>
    </row>
    <row r="5561" spans="1:22" x14ac:dyDescent="0.35">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1325.8500000000001</v>
      </c>
      <c r="T5561">
        <v>5</v>
      </c>
      <c r="U5561">
        <v>0</v>
      </c>
      <c r="V5561">
        <v>238.65299999999991</v>
      </c>
    </row>
    <row r="5562" spans="1:22" x14ac:dyDescent="0.35">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14.940000000000001</v>
      </c>
      <c r="T5562">
        <v>3</v>
      </c>
      <c r="U5562">
        <v>0</v>
      </c>
      <c r="V5562">
        <v>6.8723999999999998</v>
      </c>
    </row>
    <row r="5563" spans="1:22" x14ac:dyDescent="0.35">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5">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5">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5">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19.456000000000003</v>
      </c>
      <c r="T5566">
        <v>4</v>
      </c>
      <c r="U5566">
        <v>0.2</v>
      </c>
      <c r="V5566">
        <v>2.188799999999997</v>
      </c>
    </row>
    <row r="5567" spans="1:22" x14ac:dyDescent="0.35">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8.9993999999999801</v>
      </c>
    </row>
    <row r="5568" spans="1:22" x14ac:dyDescent="0.35">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29.760000000000005</v>
      </c>
      <c r="T5568">
        <v>5</v>
      </c>
      <c r="U5568">
        <v>0.2</v>
      </c>
      <c r="V5568">
        <v>1.8599999999999994</v>
      </c>
    </row>
    <row r="5569" spans="1:22" x14ac:dyDescent="0.35">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-2.5647999999999982</v>
      </c>
    </row>
    <row r="5570" spans="1:22" x14ac:dyDescent="0.35">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335.99440000000004</v>
      </c>
    </row>
    <row r="5571" spans="1:22" x14ac:dyDescent="0.35">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15.552000000000003</v>
      </c>
      <c r="T5571">
        <v>3</v>
      </c>
      <c r="U5571">
        <v>0.2</v>
      </c>
      <c r="V5571">
        <v>5.6375999999999999</v>
      </c>
    </row>
    <row r="5572" spans="1:22" x14ac:dyDescent="0.35">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34.360000000000007</v>
      </c>
      <c r="T5572">
        <v>1</v>
      </c>
      <c r="U5572">
        <v>0.2</v>
      </c>
      <c r="V5572">
        <v>-7.3015000000000025</v>
      </c>
    </row>
    <row r="5573" spans="1:22" x14ac:dyDescent="0.35">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35.661300000000004</v>
      </c>
    </row>
    <row r="5574" spans="1:22" x14ac:dyDescent="0.35">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29.940000000000005</v>
      </c>
      <c r="T5574">
        <v>4</v>
      </c>
      <c r="U5574">
        <v>0.7</v>
      </c>
      <c r="V5574">
        <v>-23.952000000000005</v>
      </c>
    </row>
    <row r="5575" spans="1:22" x14ac:dyDescent="0.35">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5.6783999999999981</v>
      </c>
    </row>
    <row r="5576" spans="1:22" x14ac:dyDescent="0.35">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-9.1845000000000034</v>
      </c>
    </row>
    <row r="5577" spans="1:22" x14ac:dyDescent="0.35">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179.93999999999997</v>
      </c>
      <c r="T5577">
        <v>2</v>
      </c>
      <c r="U5577">
        <v>0.4</v>
      </c>
      <c r="V5577">
        <v>-44.984999999999999</v>
      </c>
    </row>
    <row r="5578" spans="1:22" x14ac:dyDescent="0.35">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5">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56.519999999999996</v>
      </c>
      <c r="T5579">
        <v>3</v>
      </c>
      <c r="U5579">
        <v>0</v>
      </c>
      <c r="V5579">
        <v>15.8256</v>
      </c>
    </row>
    <row r="5580" spans="1:22" x14ac:dyDescent="0.35">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1.9023999999999992</v>
      </c>
    </row>
    <row r="5581" spans="1:22" x14ac:dyDescent="0.35">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-15.245000000000005</v>
      </c>
    </row>
    <row r="5582" spans="1:22" x14ac:dyDescent="0.35">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22.809600000000003</v>
      </c>
    </row>
    <row r="5583" spans="1:22" x14ac:dyDescent="0.35">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8.5914000000000019</v>
      </c>
    </row>
    <row r="5584" spans="1:22" x14ac:dyDescent="0.35">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3.4400000000000008</v>
      </c>
    </row>
    <row r="5585" spans="1:22" x14ac:dyDescent="0.35">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1.9711999999999996</v>
      </c>
    </row>
    <row r="5586" spans="1:22" x14ac:dyDescent="0.35">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1.6711999999999989</v>
      </c>
    </row>
    <row r="5587" spans="1:22" x14ac:dyDescent="0.35">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546.06000000000006</v>
      </c>
      <c r="T5587">
        <v>3</v>
      </c>
      <c r="U5587">
        <v>0</v>
      </c>
      <c r="V5587">
        <v>163.81799999999998</v>
      </c>
    </row>
    <row r="5588" spans="1:22" x14ac:dyDescent="0.35">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5.3897999999999939</v>
      </c>
    </row>
    <row r="5589" spans="1:22" x14ac:dyDescent="0.35">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3.5970000000000004</v>
      </c>
    </row>
    <row r="5590" spans="1:22" x14ac:dyDescent="0.35">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5">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9.5340000000000025</v>
      </c>
    </row>
    <row r="5592" spans="1:22" x14ac:dyDescent="0.35">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81.047399999999982</v>
      </c>
    </row>
    <row r="5593" spans="1:22" x14ac:dyDescent="0.35">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27.057799999999986</v>
      </c>
    </row>
    <row r="5594" spans="1:22" x14ac:dyDescent="0.35">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5">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59.913000000000011</v>
      </c>
      <c r="T5595">
        <v>7</v>
      </c>
      <c r="U5595">
        <v>0.7</v>
      </c>
      <c r="V5595">
        <v>-45.933299999999988</v>
      </c>
    </row>
    <row r="5596" spans="1:22" x14ac:dyDescent="0.35">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109.75440000000003</v>
      </c>
    </row>
    <row r="5597" spans="1:22" x14ac:dyDescent="0.35">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437.84999999999997</v>
      </c>
      <c r="T5597">
        <v>3</v>
      </c>
      <c r="U5597">
        <v>0</v>
      </c>
      <c r="V5597">
        <v>131.35499999999996</v>
      </c>
    </row>
    <row r="5598" spans="1:22" x14ac:dyDescent="0.35">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32.251400000000004</v>
      </c>
    </row>
    <row r="5599" spans="1:22" x14ac:dyDescent="0.35">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5">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10.709999999999999</v>
      </c>
      <c r="T5600">
        <v>3</v>
      </c>
      <c r="U5600">
        <v>0</v>
      </c>
      <c r="V5600">
        <v>2.7845999999999997</v>
      </c>
    </row>
    <row r="5601" spans="1:22" x14ac:dyDescent="0.35">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55.984000000000009</v>
      </c>
      <c r="T5601">
        <v>2</v>
      </c>
      <c r="U5601">
        <v>0.2</v>
      </c>
      <c r="V5601">
        <v>4.1987999999999985</v>
      </c>
    </row>
    <row r="5602" spans="1:22" x14ac:dyDescent="0.35">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14.480000000000002</v>
      </c>
      <c r="T5602">
        <v>5</v>
      </c>
      <c r="U5602">
        <v>0.2</v>
      </c>
      <c r="V5602">
        <v>4.8869999999999987</v>
      </c>
    </row>
    <row r="5603" spans="1:22" x14ac:dyDescent="0.35">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-3.5622000000000043</v>
      </c>
    </row>
    <row r="5604" spans="1:22" x14ac:dyDescent="0.35">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1.0620000000000003</v>
      </c>
    </row>
    <row r="5605" spans="1:22" x14ac:dyDescent="0.35">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79.920000000000016</v>
      </c>
      <c r="T5605">
        <v>5</v>
      </c>
      <c r="U5605">
        <v>0.2</v>
      </c>
      <c r="V5605">
        <v>27.972000000000001</v>
      </c>
    </row>
    <row r="5606" spans="1:22" x14ac:dyDescent="0.35">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206.62319999999997</v>
      </c>
    </row>
    <row r="5607" spans="1:22" x14ac:dyDescent="0.35">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1.0679999999999996</v>
      </c>
    </row>
    <row r="5608" spans="1:22" x14ac:dyDescent="0.35">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-11.069100000000006</v>
      </c>
    </row>
    <row r="5609" spans="1:22" x14ac:dyDescent="0.35">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2.9835000000000003</v>
      </c>
    </row>
    <row r="5610" spans="1:22" x14ac:dyDescent="0.35">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5">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217.76699999999994</v>
      </c>
    </row>
    <row r="5612" spans="1:22" x14ac:dyDescent="0.35">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53.040000000000006</v>
      </c>
      <c r="T5612">
        <v>3</v>
      </c>
      <c r="U5612">
        <v>0.2</v>
      </c>
      <c r="V5612">
        <v>-4.6409999999999982</v>
      </c>
    </row>
    <row r="5613" spans="1:22" x14ac:dyDescent="0.35">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371.31600000000003</v>
      </c>
    </row>
    <row r="5614" spans="1:22" x14ac:dyDescent="0.35">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224.42400000000006</v>
      </c>
    </row>
    <row r="5615" spans="1:22" x14ac:dyDescent="0.35">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5.8979999999999961</v>
      </c>
    </row>
    <row r="5616" spans="1:22" x14ac:dyDescent="0.35">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21.299999999999997</v>
      </c>
      <c r="T5616">
        <v>5</v>
      </c>
      <c r="U5616">
        <v>0</v>
      </c>
      <c r="V5616">
        <v>8.7330000000000005</v>
      </c>
    </row>
    <row r="5617" spans="1:22" x14ac:dyDescent="0.35">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281.01600000000008</v>
      </c>
    </row>
    <row r="5618" spans="1:22" x14ac:dyDescent="0.35">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29.339999999999996</v>
      </c>
      <c r="T5618">
        <v>6</v>
      </c>
      <c r="U5618">
        <v>0</v>
      </c>
      <c r="V5618">
        <v>7.9218000000000002</v>
      </c>
    </row>
    <row r="5619" spans="1:22" x14ac:dyDescent="0.35">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5.3680000000000012</v>
      </c>
    </row>
    <row r="5620" spans="1:22" x14ac:dyDescent="0.35">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5">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5">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1.0335999999999999</v>
      </c>
    </row>
    <row r="5623" spans="1:22" x14ac:dyDescent="0.35">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50.490000000000009</v>
      </c>
    </row>
    <row r="5624" spans="1:22" x14ac:dyDescent="0.35">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17.160000000000004</v>
      </c>
    </row>
    <row r="5625" spans="1:22" x14ac:dyDescent="0.35">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5">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21.598799999999983</v>
      </c>
    </row>
    <row r="5627" spans="1:22" x14ac:dyDescent="0.35">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5">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399.29939999999976</v>
      </c>
    </row>
    <row r="5629" spans="1:22" x14ac:dyDescent="0.35">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13.872000000000002</v>
      </c>
      <c r="T5629">
        <v>6</v>
      </c>
      <c r="U5629">
        <v>0.2</v>
      </c>
      <c r="V5629">
        <v>4.6818000000000008</v>
      </c>
    </row>
    <row r="5630" spans="1:22" x14ac:dyDescent="0.35">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-13.677599999999998</v>
      </c>
    </row>
    <row r="5631" spans="1:22" x14ac:dyDescent="0.35">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815.29199999999992</v>
      </c>
      <c r="T5631">
        <v>9</v>
      </c>
      <c r="U5631">
        <v>0.4</v>
      </c>
      <c r="V5631">
        <v>-339.7050000000001</v>
      </c>
    </row>
    <row r="5632" spans="1:22" x14ac:dyDescent="0.35">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234.45000000000002</v>
      </c>
      <c r="T5632">
        <v>3</v>
      </c>
      <c r="U5632">
        <v>0</v>
      </c>
      <c r="V5632">
        <v>103.15800000000003</v>
      </c>
    </row>
    <row r="5633" spans="1:22" x14ac:dyDescent="0.35">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75.37319999999994</v>
      </c>
    </row>
    <row r="5634" spans="1:22" x14ac:dyDescent="0.35">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8.2061999999999991</v>
      </c>
    </row>
    <row r="5635" spans="1:22" x14ac:dyDescent="0.35">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3.6847999999999987</v>
      </c>
    </row>
    <row r="5636" spans="1:22" x14ac:dyDescent="0.35">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152.79999999999998</v>
      </c>
      <c r="T5636">
        <v>5</v>
      </c>
      <c r="U5636">
        <v>0</v>
      </c>
      <c r="V5636">
        <v>76.399999999999991</v>
      </c>
    </row>
    <row r="5637" spans="1:22" x14ac:dyDescent="0.35">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5">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284.96999999999997</v>
      </c>
      <c r="T5638">
        <v>3</v>
      </c>
      <c r="U5638">
        <v>0</v>
      </c>
      <c r="V5638">
        <v>85.490999999999957</v>
      </c>
    </row>
    <row r="5639" spans="1:22" x14ac:dyDescent="0.35">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5">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149.14799999999991</v>
      </c>
    </row>
    <row r="5641" spans="1:22" x14ac:dyDescent="0.35">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572.16000000000008</v>
      </c>
      <c r="T5641">
        <v>3</v>
      </c>
      <c r="U5641">
        <v>0.2</v>
      </c>
      <c r="V5641">
        <v>35.759999999999962</v>
      </c>
    </row>
    <row r="5642" spans="1:22" x14ac:dyDescent="0.35">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10.080000000000002</v>
      </c>
    </row>
    <row r="5643" spans="1:22" x14ac:dyDescent="0.35">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2.8911999999999995</v>
      </c>
    </row>
    <row r="5644" spans="1:22" x14ac:dyDescent="0.35">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3.0976000000000004</v>
      </c>
    </row>
    <row r="5645" spans="1:22" x14ac:dyDescent="0.35">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8.7906000000000013</v>
      </c>
    </row>
    <row r="5646" spans="1:22" x14ac:dyDescent="0.35">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11.296999999999999</v>
      </c>
    </row>
    <row r="5647" spans="1:22" x14ac:dyDescent="0.35">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5">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5">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5">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32.400000000000006</v>
      </c>
      <c r="T5650">
        <v>5</v>
      </c>
      <c r="U5650">
        <v>0</v>
      </c>
      <c r="V5650">
        <v>15.552000000000001</v>
      </c>
    </row>
    <row r="5651" spans="1:22" x14ac:dyDescent="0.35">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5">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5">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210.73499999999993</v>
      </c>
    </row>
    <row r="5654" spans="1:22" x14ac:dyDescent="0.35">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5">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0.79380000000000006</v>
      </c>
    </row>
    <row r="5656" spans="1:22" x14ac:dyDescent="0.35">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45.240000000000009</v>
      </c>
      <c r="T5656">
        <v>4</v>
      </c>
      <c r="U5656">
        <v>0.7</v>
      </c>
      <c r="V5656">
        <v>-30.159999999999997</v>
      </c>
    </row>
    <row r="5657" spans="1:22" x14ac:dyDescent="0.35">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2.3359999999999994</v>
      </c>
    </row>
    <row r="5658" spans="1:22" x14ac:dyDescent="0.35">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11.648000000000001</v>
      </c>
      <c r="T5658">
        <v>2</v>
      </c>
      <c r="U5658">
        <v>0.2</v>
      </c>
      <c r="V5658">
        <v>3.7855999999999992</v>
      </c>
    </row>
    <row r="5659" spans="1:22" x14ac:dyDescent="0.35">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112.77600000000001</v>
      </c>
      <c r="T5659">
        <v>3</v>
      </c>
      <c r="U5659">
        <v>0.2</v>
      </c>
      <c r="V5659">
        <v>-8.4581999999999979</v>
      </c>
    </row>
    <row r="5660" spans="1:22" x14ac:dyDescent="0.35">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-264.21500000000003</v>
      </c>
    </row>
    <row r="5661" spans="1:22" x14ac:dyDescent="0.35">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15.936000000000002</v>
      </c>
      <c r="T5661">
        <v>4</v>
      </c>
      <c r="U5661">
        <v>0.2</v>
      </c>
      <c r="V5661">
        <v>5.1791999999999998</v>
      </c>
    </row>
    <row r="5662" spans="1:22" x14ac:dyDescent="0.35">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5">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7.5039999999999987</v>
      </c>
    </row>
    <row r="5664" spans="1:22" x14ac:dyDescent="0.35">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511.05600000000004</v>
      </c>
      <c r="T5664">
        <v>9</v>
      </c>
      <c r="U5664">
        <v>0.2</v>
      </c>
      <c r="V5664">
        <v>-95.823000000000079</v>
      </c>
    </row>
    <row r="5665" spans="1:22" x14ac:dyDescent="0.35">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18.656000000000002</v>
      </c>
      <c r="T5665">
        <v>2</v>
      </c>
      <c r="U5665">
        <v>0.2</v>
      </c>
      <c r="V5665">
        <v>1.3992000000000013</v>
      </c>
    </row>
    <row r="5666" spans="1:22" x14ac:dyDescent="0.35">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11.088000000000003</v>
      </c>
      <c r="T5666">
        <v>7</v>
      </c>
      <c r="U5666">
        <v>0.7</v>
      </c>
      <c r="V5666">
        <v>-8.1311999999999998</v>
      </c>
    </row>
    <row r="5667" spans="1:22" x14ac:dyDescent="0.35">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4.1680000000000028</v>
      </c>
    </row>
    <row r="5668" spans="1:22" x14ac:dyDescent="0.35">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8.7052000000000049</v>
      </c>
    </row>
    <row r="5669" spans="1:22" x14ac:dyDescent="0.35">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6.8713999999999995</v>
      </c>
    </row>
    <row r="5670" spans="1:22" x14ac:dyDescent="0.35">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17.544800000000002</v>
      </c>
    </row>
    <row r="5671" spans="1:22" x14ac:dyDescent="0.35">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132.58980000000003</v>
      </c>
    </row>
    <row r="5672" spans="1:22" x14ac:dyDescent="0.35">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92.393599999999992</v>
      </c>
    </row>
    <row r="5673" spans="1:22" x14ac:dyDescent="0.35">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8.7735000000000056</v>
      </c>
    </row>
    <row r="5674" spans="1:22" x14ac:dyDescent="0.35">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15.840000000000002</v>
      </c>
      <c r="T5674">
        <v>2</v>
      </c>
      <c r="U5674">
        <v>0.2</v>
      </c>
      <c r="V5674">
        <v>5.5439999999999987</v>
      </c>
    </row>
    <row r="5675" spans="1:22" x14ac:dyDescent="0.35">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2.6399999999999997</v>
      </c>
    </row>
    <row r="5676" spans="1:22" x14ac:dyDescent="0.35">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6.2208000000000006</v>
      </c>
    </row>
    <row r="5677" spans="1:22" x14ac:dyDescent="0.35">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57.408000000000008</v>
      </c>
      <c r="T5677">
        <v>6</v>
      </c>
      <c r="U5677">
        <v>0.2</v>
      </c>
      <c r="V5677">
        <v>5.7408000000000019</v>
      </c>
    </row>
    <row r="5678" spans="1:22" x14ac:dyDescent="0.35">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2.2079999999999984</v>
      </c>
    </row>
    <row r="5679" spans="1:22" x14ac:dyDescent="0.35">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v>
      </c>
    </row>
    <row r="5680" spans="1:22" x14ac:dyDescent="0.35">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20.439999999999998</v>
      </c>
      <c r="T5680">
        <v>7</v>
      </c>
      <c r="U5680">
        <v>0</v>
      </c>
      <c r="V5680">
        <v>9.1979999999999986</v>
      </c>
    </row>
    <row r="5681" spans="1:22" x14ac:dyDescent="0.35">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5">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2.9347999999999996</v>
      </c>
    </row>
    <row r="5683" spans="1:22" x14ac:dyDescent="0.35">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3.1104000000000003</v>
      </c>
    </row>
    <row r="5684" spans="1:22" x14ac:dyDescent="0.35">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5">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293.98040000000003</v>
      </c>
    </row>
    <row r="5686" spans="1:22" x14ac:dyDescent="0.35">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5">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35.652599999999993</v>
      </c>
    </row>
    <row r="5688" spans="1:22" x14ac:dyDescent="0.35">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14.320000000000002</v>
      </c>
      <c r="T5688">
        <v>5</v>
      </c>
      <c r="U5688">
        <v>0.2</v>
      </c>
      <c r="V5688">
        <v>5.1910000000000007</v>
      </c>
    </row>
    <row r="5689" spans="1:22" x14ac:dyDescent="0.35">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12.988799999999991</v>
      </c>
    </row>
    <row r="5690" spans="1:22" x14ac:dyDescent="0.35">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5">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5">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9.3023999999999987</v>
      </c>
    </row>
    <row r="5693" spans="1:22" x14ac:dyDescent="0.35">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20.584999999999994</v>
      </c>
    </row>
    <row r="5694" spans="1:22" x14ac:dyDescent="0.35">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5">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26.400000000000002</v>
      </c>
      <c r="T5695">
        <v>5</v>
      </c>
      <c r="U5695">
        <v>0</v>
      </c>
      <c r="V5695">
        <v>12.672000000000001</v>
      </c>
    </row>
    <row r="5696" spans="1:22" x14ac:dyDescent="0.35">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542.93999999999994</v>
      </c>
      <c r="T5696">
        <v>3</v>
      </c>
      <c r="U5696">
        <v>0</v>
      </c>
      <c r="V5696">
        <v>141.1644</v>
      </c>
    </row>
    <row r="5697" spans="1:22" x14ac:dyDescent="0.35">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71.088000000000008</v>
      </c>
      <c r="T5697">
        <v>2</v>
      </c>
      <c r="U5697">
        <v>0.2</v>
      </c>
      <c r="V5697">
        <v>-1.7772000000000041</v>
      </c>
    </row>
    <row r="5698" spans="1:22" x14ac:dyDescent="0.35">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27.395999999999997</v>
      </c>
      <c r="T5698">
        <v>9</v>
      </c>
      <c r="U5698">
        <v>0.8</v>
      </c>
      <c r="V5698">
        <v>-42.46380000000002</v>
      </c>
    </row>
    <row r="5699" spans="1:22" x14ac:dyDescent="0.35">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13.455999999999998</v>
      </c>
      <c r="T5699">
        <v>1</v>
      </c>
      <c r="U5699">
        <v>0.8</v>
      </c>
      <c r="V5699">
        <v>-23.548000000000009</v>
      </c>
    </row>
    <row r="5700" spans="1:22" x14ac:dyDescent="0.35">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11.840000000000002</v>
      </c>
      <c r="T5700">
        <v>1</v>
      </c>
      <c r="U5700">
        <v>0.2</v>
      </c>
      <c r="V5700">
        <v>4.4399999999999995</v>
      </c>
    </row>
    <row r="5701" spans="1:22" x14ac:dyDescent="0.35">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17.581200000000003</v>
      </c>
    </row>
    <row r="5702" spans="1:22" x14ac:dyDescent="0.35">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15.281999999999998</v>
      </c>
    </row>
    <row r="5703" spans="1:22" x14ac:dyDescent="0.35">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139.96000000000004</v>
      </c>
      <c r="T5703">
        <v>5</v>
      </c>
      <c r="U5703">
        <v>0.2</v>
      </c>
      <c r="V5703">
        <v>-22.743500000000004</v>
      </c>
    </row>
    <row r="5704" spans="1:22" x14ac:dyDescent="0.35">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0.29519999999999957</v>
      </c>
    </row>
    <row r="5705" spans="1:22" x14ac:dyDescent="0.35">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-52.336500000000029</v>
      </c>
    </row>
    <row r="5706" spans="1:22" x14ac:dyDescent="0.35">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42.893499999999975</v>
      </c>
    </row>
    <row r="5707" spans="1:22" x14ac:dyDescent="0.35">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3.3755999999999986</v>
      </c>
    </row>
    <row r="5708" spans="1:22" x14ac:dyDescent="0.35">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14.563799999999997</v>
      </c>
    </row>
    <row r="5709" spans="1:22" x14ac:dyDescent="0.35">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5">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7.158600000000007</v>
      </c>
    </row>
    <row r="5711" spans="1:22" x14ac:dyDescent="0.35">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127.76400000000001</v>
      </c>
      <c r="T5711">
        <v>2</v>
      </c>
      <c r="U5711">
        <v>0.1</v>
      </c>
      <c r="V5711">
        <v>21.294000000000008</v>
      </c>
    </row>
    <row r="5712" spans="1:22" x14ac:dyDescent="0.35">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5">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5">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4.1390999999999991</v>
      </c>
    </row>
    <row r="5715" spans="1:22" x14ac:dyDescent="0.35">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5.9399999999999995</v>
      </c>
      <c r="T5715">
        <v>3</v>
      </c>
      <c r="U5715">
        <v>0</v>
      </c>
      <c r="V5715">
        <v>1.6037999999999999</v>
      </c>
    </row>
    <row r="5716" spans="1:22" x14ac:dyDescent="0.35">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177.54999999999998</v>
      </c>
      <c r="T5716">
        <v>5</v>
      </c>
      <c r="U5716">
        <v>0</v>
      </c>
      <c r="V5716">
        <v>47.938500000000005</v>
      </c>
    </row>
    <row r="5717" spans="1:22" x14ac:dyDescent="0.35">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619.94999999999993</v>
      </c>
      <c r="T5717">
        <v>5</v>
      </c>
      <c r="U5717">
        <v>0</v>
      </c>
      <c r="V5717">
        <v>111.59099999999995</v>
      </c>
    </row>
    <row r="5718" spans="1:22" x14ac:dyDescent="0.35">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29.160000000000004</v>
      </c>
      <c r="T5718">
        <v>3</v>
      </c>
      <c r="U5718">
        <v>0</v>
      </c>
      <c r="V5718">
        <v>8.4563999999999986</v>
      </c>
    </row>
    <row r="5719" spans="1:22" x14ac:dyDescent="0.35">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57.959999999999994</v>
      </c>
      <c r="T5719">
        <v>7</v>
      </c>
      <c r="U5719">
        <v>0</v>
      </c>
      <c r="V5719">
        <v>27.241199999999996</v>
      </c>
    </row>
    <row r="5720" spans="1:22" x14ac:dyDescent="0.35">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5.2272000000000007</v>
      </c>
    </row>
    <row r="5721" spans="1:22" x14ac:dyDescent="0.35">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21.164000000000005</v>
      </c>
    </row>
    <row r="5722" spans="1:22" x14ac:dyDescent="0.35">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2.289000000000001</v>
      </c>
    </row>
    <row r="5723" spans="1:22" x14ac:dyDescent="0.35">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91.176000000000016</v>
      </c>
      <c r="T5723">
        <v>3</v>
      </c>
      <c r="U5723">
        <v>0.2</v>
      </c>
      <c r="V5723">
        <v>4.5587999999999944</v>
      </c>
    </row>
    <row r="5724" spans="1:22" x14ac:dyDescent="0.35">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159.96800000000002</v>
      </c>
      <c r="T5724">
        <v>4</v>
      </c>
      <c r="U5724">
        <v>0.2</v>
      </c>
      <c r="V5724">
        <v>29.993999999999986</v>
      </c>
    </row>
    <row r="5725" spans="1:22" x14ac:dyDescent="0.35">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6.2208000000000006</v>
      </c>
    </row>
    <row r="5726" spans="1:22" x14ac:dyDescent="0.35">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5">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395.96040000000005</v>
      </c>
    </row>
    <row r="5728" spans="1:22" x14ac:dyDescent="0.35">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118.29299999999989</v>
      </c>
    </row>
    <row r="5729" spans="1:22" x14ac:dyDescent="0.35">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178.10999999999999</v>
      </c>
      <c r="T5729">
        <v>3</v>
      </c>
      <c r="U5729">
        <v>0</v>
      </c>
      <c r="V5729">
        <v>32.059799999999996</v>
      </c>
    </row>
    <row r="5730" spans="1:22" x14ac:dyDescent="0.35">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305.13000000000011</v>
      </c>
    </row>
    <row r="5731" spans="1:22" x14ac:dyDescent="0.35">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28.087600000000002</v>
      </c>
    </row>
    <row r="5732" spans="1:22" x14ac:dyDescent="0.35">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41.392799999999966</v>
      </c>
    </row>
    <row r="5733" spans="1:22" x14ac:dyDescent="0.35">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12.659199999999998</v>
      </c>
    </row>
    <row r="5734" spans="1:22" x14ac:dyDescent="0.35">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185.25779999999997</v>
      </c>
    </row>
    <row r="5735" spans="1:22" x14ac:dyDescent="0.35">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7.9794000000000018</v>
      </c>
    </row>
    <row r="5736" spans="1:22" x14ac:dyDescent="0.35">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8.5543999999999976</v>
      </c>
    </row>
    <row r="5737" spans="1:22" x14ac:dyDescent="0.35">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13.919999999999998</v>
      </c>
      <c r="T5737">
        <v>3</v>
      </c>
      <c r="U5737">
        <v>0.2</v>
      </c>
      <c r="V5737">
        <v>4.8720000000000008</v>
      </c>
    </row>
    <row r="5738" spans="1:22" x14ac:dyDescent="0.35">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5">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5.7899999999999991</v>
      </c>
    </row>
    <row r="5740" spans="1:22" x14ac:dyDescent="0.35">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38.376000000000005</v>
      </c>
      <c r="T5740">
        <v>3</v>
      </c>
      <c r="U5740">
        <v>0.2</v>
      </c>
      <c r="V5740">
        <v>13.4316</v>
      </c>
    </row>
    <row r="5741" spans="1:22" x14ac:dyDescent="0.35">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6.3504000000000005</v>
      </c>
    </row>
    <row r="5742" spans="1:22" x14ac:dyDescent="0.35">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5">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53.271999999999991</v>
      </c>
    </row>
    <row r="5744" spans="1:22" x14ac:dyDescent="0.35">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5">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5">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7.9547999999999632</v>
      </c>
    </row>
    <row r="5747" spans="1:22" x14ac:dyDescent="0.35">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21.560000000000002</v>
      </c>
      <c r="T5747">
        <v>7</v>
      </c>
      <c r="U5747">
        <v>0</v>
      </c>
      <c r="V5747">
        <v>6.8991999999999987</v>
      </c>
    </row>
    <row r="5748" spans="1:22" x14ac:dyDescent="0.35">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249.58400000000003</v>
      </c>
      <c r="T5748">
        <v>2</v>
      </c>
      <c r="U5748">
        <v>0.2</v>
      </c>
      <c r="V5748">
        <v>31.197999999999986</v>
      </c>
    </row>
    <row r="5749" spans="1:22" x14ac:dyDescent="0.35">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17.879399999999997</v>
      </c>
    </row>
    <row r="5750" spans="1:22" x14ac:dyDescent="0.35">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16.560000000000002</v>
      </c>
      <c r="T5750">
        <v>3</v>
      </c>
      <c r="U5750">
        <v>0.2</v>
      </c>
      <c r="V5750">
        <v>-2.4840000000000018</v>
      </c>
    </row>
    <row r="5751" spans="1:22" x14ac:dyDescent="0.35">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36.725500000000004</v>
      </c>
    </row>
    <row r="5752" spans="1:22" x14ac:dyDescent="0.35">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-184.83660000000003</v>
      </c>
    </row>
    <row r="5753" spans="1:22" x14ac:dyDescent="0.35">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44.400000000000006</v>
      </c>
      <c r="T5753">
        <v>3</v>
      </c>
      <c r="U5753">
        <v>0</v>
      </c>
      <c r="V5753">
        <v>22.200000000000003</v>
      </c>
    </row>
    <row r="5754" spans="1:22" x14ac:dyDescent="0.35">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9.4989999999999988</v>
      </c>
    </row>
    <row r="5755" spans="1:22" x14ac:dyDescent="0.35">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5">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1.4455999999999998</v>
      </c>
    </row>
    <row r="5757" spans="1:22" x14ac:dyDescent="0.35">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3.1599999999999993</v>
      </c>
      <c r="T5757">
        <v>4</v>
      </c>
      <c r="U5757">
        <v>0.8</v>
      </c>
      <c r="V5757">
        <v>-8.532</v>
      </c>
    </row>
    <row r="5758" spans="1:22" x14ac:dyDescent="0.35">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5">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12.114900000000002</v>
      </c>
    </row>
    <row r="5760" spans="1:22" x14ac:dyDescent="0.35">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-1.9791000000000025</v>
      </c>
    </row>
    <row r="5761" spans="1:22" x14ac:dyDescent="0.35">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125.14319999999998</v>
      </c>
    </row>
    <row r="5762" spans="1:22" x14ac:dyDescent="0.35">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2.1546000000000003</v>
      </c>
    </row>
    <row r="5763" spans="1:22" x14ac:dyDescent="0.35">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542.93999999999994</v>
      </c>
      <c r="T5763">
        <v>3</v>
      </c>
      <c r="U5763">
        <v>0</v>
      </c>
      <c r="V5763">
        <v>152.02319999999997</v>
      </c>
    </row>
    <row r="5764" spans="1:22" x14ac:dyDescent="0.35">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5">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1448.8200000000002</v>
      </c>
      <c r="T5765">
        <v>10</v>
      </c>
      <c r="U5765">
        <v>0.1</v>
      </c>
      <c r="V5765">
        <v>209.27399999999992</v>
      </c>
    </row>
    <row r="5766" spans="1:22" x14ac:dyDescent="0.35">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17.693999999999988</v>
      </c>
    </row>
    <row r="5767" spans="1:22" x14ac:dyDescent="0.35">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25.018199999999993</v>
      </c>
    </row>
    <row r="5768" spans="1:22" x14ac:dyDescent="0.35">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60.144000000000005</v>
      </c>
      <c r="T5768">
        <v>6</v>
      </c>
      <c r="U5768">
        <v>0.2</v>
      </c>
      <c r="V5768">
        <v>20.298599999999993</v>
      </c>
    </row>
    <row r="5769" spans="1:22" x14ac:dyDescent="0.35">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20.234999999999996</v>
      </c>
    </row>
    <row r="5770" spans="1:22" x14ac:dyDescent="0.35">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5">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10.223999999999998</v>
      </c>
    </row>
    <row r="5772" spans="1:22" x14ac:dyDescent="0.35">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5">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335.85479999999984</v>
      </c>
    </row>
    <row r="5774" spans="1:22" x14ac:dyDescent="0.35">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5">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23.968000000000004</v>
      </c>
      <c r="T5775">
        <v>2</v>
      </c>
      <c r="U5775">
        <v>0.2</v>
      </c>
      <c r="V5775">
        <v>2.3967999999999989</v>
      </c>
    </row>
    <row r="5776" spans="1:22" x14ac:dyDescent="0.35">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638.28800000000012</v>
      </c>
      <c r="T5776">
        <v>7</v>
      </c>
      <c r="U5776">
        <v>0.2</v>
      </c>
      <c r="V5776">
        <v>-31.914400000000015</v>
      </c>
    </row>
    <row r="5777" spans="1:22" x14ac:dyDescent="0.35">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13.208000000000002</v>
      </c>
      <c r="T5777">
        <v>1</v>
      </c>
      <c r="U5777">
        <v>0.2</v>
      </c>
      <c r="V5777">
        <v>4.6228000000000007</v>
      </c>
    </row>
    <row r="5778" spans="1:22" x14ac:dyDescent="0.35">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5">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50.327999999999996</v>
      </c>
    </row>
    <row r="5780" spans="1:22" x14ac:dyDescent="0.35">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7.9248000000000012</v>
      </c>
    </row>
    <row r="5781" spans="1:22" x14ac:dyDescent="0.35">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112.64800000000001</v>
      </c>
      <c r="T5781">
        <v>1</v>
      </c>
      <c r="U5781">
        <v>0.2</v>
      </c>
      <c r="V5781">
        <v>11.264799999999997</v>
      </c>
    </row>
    <row r="5782" spans="1:22" x14ac:dyDescent="0.35">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5">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5">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5">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16.397999999999996</v>
      </c>
    </row>
    <row r="5786" spans="1:22" x14ac:dyDescent="0.35">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5">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4.3955999999999982</v>
      </c>
    </row>
    <row r="5788" spans="1:22" x14ac:dyDescent="0.35">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5">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95.143999999999991</v>
      </c>
      <c r="T5789">
        <v>7</v>
      </c>
      <c r="U5789">
        <v>0.2</v>
      </c>
      <c r="V5789">
        <v>10.703699999999987</v>
      </c>
    </row>
    <row r="5790" spans="1:22" x14ac:dyDescent="0.35">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12.320000000000002</v>
      </c>
      <c r="T5790">
        <v>5</v>
      </c>
      <c r="U5790">
        <v>0.2</v>
      </c>
      <c r="V5790">
        <v>1.8479999999999985</v>
      </c>
    </row>
    <row r="5791" spans="1:22" x14ac:dyDescent="0.35">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4.4190000000000005</v>
      </c>
      <c r="T5791">
        <v>3</v>
      </c>
      <c r="U5791">
        <v>0.7</v>
      </c>
      <c r="V5791">
        <v>-3.0933000000000002</v>
      </c>
    </row>
    <row r="5792" spans="1:22" x14ac:dyDescent="0.35">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5">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5">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5">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15.524999999999999</v>
      </c>
    </row>
    <row r="5796" spans="1:22" x14ac:dyDescent="0.35">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46.672000000000004</v>
      </c>
      <c r="T5796">
        <v>2</v>
      </c>
      <c r="U5796">
        <v>0.2</v>
      </c>
      <c r="V5796">
        <v>16.3352</v>
      </c>
    </row>
    <row r="5797" spans="1:22" x14ac:dyDescent="0.35">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362.84040000000005</v>
      </c>
    </row>
    <row r="5798" spans="1:22" x14ac:dyDescent="0.35">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36.381599999999992</v>
      </c>
    </row>
    <row r="5799" spans="1:22" x14ac:dyDescent="0.35">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8.6939999999999991</v>
      </c>
    </row>
    <row r="5800" spans="1:22" x14ac:dyDescent="0.35">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5">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-6.0196000000000538</v>
      </c>
    </row>
    <row r="5802" spans="1:22" x14ac:dyDescent="0.35">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575.96800000000007</v>
      </c>
      <c r="T5802">
        <v>4</v>
      </c>
      <c r="U5802">
        <v>0.2</v>
      </c>
      <c r="V5802">
        <v>43.197600000000023</v>
      </c>
    </row>
    <row r="5803" spans="1:22" x14ac:dyDescent="0.35">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10.368000000000002</v>
      </c>
      <c r="T5803">
        <v>2</v>
      </c>
      <c r="U5803">
        <v>0.2</v>
      </c>
      <c r="V5803">
        <v>3.6288</v>
      </c>
    </row>
    <row r="5804" spans="1:22" x14ac:dyDescent="0.35">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15.984000000000002</v>
      </c>
      <c r="T5804">
        <v>2</v>
      </c>
      <c r="U5804">
        <v>0.2</v>
      </c>
      <c r="V5804">
        <v>1.1988000000000003</v>
      </c>
    </row>
    <row r="5805" spans="1:22" x14ac:dyDescent="0.35">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10.272000000000002</v>
      </c>
      <c r="T5805">
        <v>3</v>
      </c>
      <c r="U5805">
        <v>0.2</v>
      </c>
      <c r="V5805">
        <v>1.1555999999999984</v>
      </c>
    </row>
    <row r="5806" spans="1:22" x14ac:dyDescent="0.35">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6.1792000000000016</v>
      </c>
    </row>
    <row r="5807" spans="1:22" x14ac:dyDescent="0.35">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205.99919999999997</v>
      </c>
      <c r="T5807">
        <v>3</v>
      </c>
      <c r="U5807">
        <v>0.32</v>
      </c>
      <c r="V5807">
        <v>-27.264600000000016</v>
      </c>
    </row>
    <row r="5808" spans="1:22" x14ac:dyDescent="0.35">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5">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8.7168000000000063</v>
      </c>
    </row>
    <row r="5810" spans="1:22" x14ac:dyDescent="0.35">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8.3328000000000024</v>
      </c>
    </row>
    <row r="5811" spans="1:22" x14ac:dyDescent="0.35">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132.22400000000002</v>
      </c>
      <c r="T5811">
        <v>4</v>
      </c>
      <c r="U5811">
        <v>0.2</v>
      </c>
      <c r="V5811">
        <v>-18.180799999999998</v>
      </c>
    </row>
    <row r="5812" spans="1:22" x14ac:dyDescent="0.35">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48.539199999999994</v>
      </c>
    </row>
    <row r="5813" spans="1:22" x14ac:dyDescent="0.35">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15.633199999999988</v>
      </c>
    </row>
    <row r="5814" spans="1:22" x14ac:dyDescent="0.35">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185.99699999999984</v>
      </c>
    </row>
    <row r="5815" spans="1:22" x14ac:dyDescent="0.35">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5">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-0.7295000000000007</v>
      </c>
    </row>
    <row r="5817" spans="1:22" x14ac:dyDescent="0.35">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5">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5">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v>
      </c>
    </row>
    <row r="5820" spans="1:22" x14ac:dyDescent="0.35">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93.149999999999991</v>
      </c>
      <c r="T5820">
        <v>9</v>
      </c>
      <c r="U5820">
        <v>0</v>
      </c>
      <c r="V5820">
        <v>44.712000000000003</v>
      </c>
    </row>
    <row r="5821" spans="1:22" x14ac:dyDescent="0.35">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5">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4.7724000000000046</v>
      </c>
    </row>
    <row r="5823" spans="1:22" x14ac:dyDescent="0.35">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5">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-10.705500000000043</v>
      </c>
    </row>
    <row r="5825" spans="1:22" x14ac:dyDescent="0.35">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19.168000000000003</v>
      </c>
      <c r="T5825">
        <v>4</v>
      </c>
      <c r="U5825">
        <v>0.2</v>
      </c>
      <c r="V5825">
        <v>6.4691999999999998</v>
      </c>
    </row>
    <row r="5826" spans="1:22" x14ac:dyDescent="0.35">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26.136000000000003</v>
      </c>
      <c r="T5826">
        <v>3</v>
      </c>
      <c r="U5826">
        <v>0.2</v>
      </c>
      <c r="V5826">
        <v>1.9602000000000004</v>
      </c>
    </row>
    <row r="5827" spans="1:22" x14ac:dyDescent="0.35">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201.31199999999998</v>
      </c>
    </row>
    <row r="5828" spans="1:22" x14ac:dyDescent="0.35">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5">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-8.0784000000000198</v>
      </c>
    </row>
    <row r="5830" spans="1:22" x14ac:dyDescent="0.35">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2.2239999999999998</v>
      </c>
    </row>
    <row r="5831" spans="1:22" x14ac:dyDescent="0.35">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104.75279999999998</v>
      </c>
    </row>
    <row r="5832" spans="1:22" x14ac:dyDescent="0.35">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5">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176.78640000000001</v>
      </c>
    </row>
    <row r="5834" spans="1:22" x14ac:dyDescent="0.35">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5">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5">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-42.799999999999983</v>
      </c>
    </row>
    <row r="5837" spans="1:22" x14ac:dyDescent="0.35">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5">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-8.1674999999999933</v>
      </c>
    </row>
    <row r="5839" spans="1:22" x14ac:dyDescent="0.35">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5.7568000000000019</v>
      </c>
    </row>
    <row r="5840" spans="1:22" x14ac:dyDescent="0.35">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83.699999999999989</v>
      </c>
      <c r="T5840">
        <v>5</v>
      </c>
      <c r="U5840">
        <v>0</v>
      </c>
      <c r="V5840">
        <v>3.3479999999999954</v>
      </c>
    </row>
    <row r="5841" spans="1:22" x14ac:dyDescent="0.35">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32.400000000000006</v>
      </c>
      <c r="T5841">
        <v>5</v>
      </c>
      <c r="U5841">
        <v>0</v>
      </c>
      <c r="V5841">
        <v>15.552000000000001</v>
      </c>
    </row>
    <row r="5842" spans="1:22" x14ac:dyDescent="0.35">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11.035399999999996</v>
      </c>
    </row>
    <row r="5843" spans="1:22" x14ac:dyDescent="0.35">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415.96800000000007</v>
      </c>
      <c r="T5843">
        <v>4</v>
      </c>
      <c r="U5843">
        <v>0.2</v>
      </c>
      <c r="V5843">
        <v>51.995999999999981</v>
      </c>
    </row>
    <row r="5844" spans="1:22" x14ac:dyDescent="0.35">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v>
      </c>
    </row>
    <row r="5845" spans="1:22" x14ac:dyDescent="0.35">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29.145599999999995</v>
      </c>
    </row>
    <row r="5846" spans="1:22" x14ac:dyDescent="0.35">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54.404699999999963</v>
      </c>
    </row>
    <row r="5847" spans="1:22" x14ac:dyDescent="0.35">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32.400000000000006</v>
      </c>
      <c r="T5847">
        <v>5</v>
      </c>
      <c r="U5847">
        <v>0</v>
      </c>
      <c r="V5847">
        <v>15.552000000000001</v>
      </c>
    </row>
    <row r="5848" spans="1:22" x14ac:dyDescent="0.35">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225.56799999999998</v>
      </c>
      <c r="T5848">
        <v>2</v>
      </c>
      <c r="U5848">
        <v>0.2</v>
      </c>
      <c r="V5848">
        <v>2.8195999999999799</v>
      </c>
    </row>
    <row r="5849" spans="1:22" x14ac:dyDescent="0.35">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36.599999999999994</v>
      </c>
      <c r="T5849">
        <v>3</v>
      </c>
      <c r="U5849">
        <v>0</v>
      </c>
      <c r="V5849">
        <v>15.372000000000002</v>
      </c>
    </row>
    <row r="5850" spans="1:22" x14ac:dyDescent="0.35">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178.90999999999997</v>
      </c>
    </row>
    <row r="5851" spans="1:22" x14ac:dyDescent="0.35">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143.19179999999994</v>
      </c>
    </row>
    <row r="5852" spans="1:22" x14ac:dyDescent="0.35">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5">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5">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12.856800000000002</v>
      </c>
    </row>
    <row r="5855" spans="1:22" x14ac:dyDescent="0.35">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5">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33.488000000000007</v>
      </c>
      <c r="T5856">
        <v>7</v>
      </c>
      <c r="U5856">
        <v>0.2</v>
      </c>
      <c r="V5856">
        <v>-1.2558000000000051</v>
      </c>
    </row>
    <row r="5857" spans="1:22" x14ac:dyDescent="0.35">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v>
      </c>
    </row>
    <row r="5858" spans="1:22" x14ac:dyDescent="0.35">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1.3619999999999997</v>
      </c>
      <c r="T5858">
        <v>1</v>
      </c>
      <c r="U5858">
        <v>0.8</v>
      </c>
      <c r="V5858">
        <v>-2.1792000000000007</v>
      </c>
    </row>
    <row r="5859" spans="1:22" x14ac:dyDescent="0.35">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-11.439000000000004</v>
      </c>
    </row>
    <row r="5860" spans="1:22" x14ac:dyDescent="0.35">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239.66599999999997</v>
      </c>
      <c r="T5860">
        <v>2</v>
      </c>
      <c r="U5860">
        <v>0.15</v>
      </c>
      <c r="V5860">
        <v>14.097999999999999</v>
      </c>
    </row>
    <row r="5861" spans="1:22" x14ac:dyDescent="0.35">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45.293999999999983</v>
      </c>
    </row>
    <row r="5862" spans="1:22" x14ac:dyDescent="0.35">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7.9680000000000009</v>
      </c>
      <c r="T5862">
        <v>2</v>
      </c>
      <c r="U5862">
        <v>0.2</v>
      </c>
      <c r="V5862">
        <v>2.8884000000000007</v>
      </c>
    </row>
    <row r="5863" spans="1:22" x14ac:dyDescent="0.35">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5">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5">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5">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22.251600000000003</v>
      </c>
    </row>
    <row r="5867" spans="1:22" x14ac:dyDescent="0.35">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5">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294.67100000000005</v>
      </c>
    </row>
    <row r="5869" spans="1:22" x14ac:dyDescent="0.35">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0.58399999999999985</v>
      </c>
    </row>
    <row r="5870" spans="1:22" x14ac:dyDescent="0.35">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104.58000000000001</v>
      </c>
      <c r="T5870">
        <v>6</v>
      </c>
      <c r="U5870">
        <v>0.7</v>
      </c>
      <c r="V5870">
        <v>-80.178000000000026</v>
      </c>
    </row>
    <row r="5871" spans="1:22" x14ac:dyDescent="0.35">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1603.1360000000002</v>
      </c>
      <c r="T5871">
        <v>4</v>
      </c>
      <c r="U5871">
        <v>0.2</v>
      </c>
      <c r="V5871">
        <v>100.19599999999997</v>
      </c>
    </row>
    <row r="5872" spans="1:22" x14ac:dyDescent="0.35">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1293.4879999999998</v>
      </c>
      <c r="T5872">
        <v>7</v>
      </c>
      <c r="U5872">
        <v>0.2</v>
      </c>
      <c r="V5872">
        <v>80.843000000000075</v>
      </c>
    </row>
    <row r="5873" spans="1:22" x14ac:dyDescent="0.35">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127.94999999999999</v>
      </c>
      <c r="T5873">
        <v>3</v>
      </c>
      <c r="U5873">
        <v>0</v>
      </c>
      <c r="V5873">
        <v>21.751499999999986</v>
      </c>
    </row>
    <row r="5874" spans="1:22" x14ac:dyDescent="0.35">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16.732800000000005</v>
      </c>
    </row>
    <row r="5875" spans="1:22" x14ac:dyDescent="0.35">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5">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9.5400000000000009</v>
      </c>
      <c r="T5876">
        <v>3</v>
      </c>
      <c r="U5876">
        <v>0</v>
      </c>
      <c r="V5876">
        <v>4.3883999999999999</v>
      </c>
    </row>
    <row r="5877" spans="1:22" x14ac:dyDescent="0.35">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5">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447.85999999999996</v>
      </c>
      <c r="T5878">
        <v>7</v>
      </c>
      <c r="U5878">
        <v>0</v>
      </c>
      <c r="V5878">
        <v>219.45140000000001</v>
      </c>
    </row>
    <row r="5879" spans="1:22" x14ac:dyDescent="0.35">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8.7906000000000013</v>
      </c>
    </row>
    <row r="5880" spans="1:22" x14ac:dyDescent="0.35">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68.846399999999988</v>
      </c>
    </row>
    <row r="5881" spans="1:22" x14ac:dyDescent="0.35">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92.236799999999988</v>
      </c>
    </row>
    <row r="5882" spans="1:22" x14ac:dyDescent="0.35">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801.5680000000001</v>
      </c>
      <c r="T5882">
        <v>2</v>
      </c>
      <c r="U5882">
        <v>0.2</v>
      </c>
      <c r="V5882">
        <v>50.097999999999985</v>
      </c>
    </row>
    <row r="5883" spans="1:22" x14ac:dyDescent="0.35">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180.76590000000002</v>
      </c>
    </row>
    <row r="5884" spans="1:22" x14ac:dyDescent="0.35">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-99.621900000000068</v>
      </c>
    </row>
    <row r="5885" spans="1:22" x14ac:dyDescent="0.35">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7.352800000000002</v>
      </c>
    </row>
    <row r="5886" spans="1:22" x14ac:dyDescent="0.35">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196.50359999999978</v>
      </c>
    </row>
    <row r="5887" spans="1:22" x14ac:dyDescent="0.35">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14.352000000000002</v>
      </c>
      <c r="T5887">
        <v>3</v>
      </c>
      <c r="U5887">
        <v>0.2</v>
      </c>
      <c r="V5887">
        <v>5.0231999999999992</v>
      </c>
    </row>
    <row r="5888" spans="1:22" x14ac:dyDescent="0.35">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86.385600000000011</v>
      </c>
    </row>
    <row r="5889" spans="1:22" x14ac:dyDescent="0.35">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5">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5">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11.778199999999998</v>
      </c>
    </row>
    <row r="5892" spans="1:22" x14ac:dyDescent="0.35">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13.451199999999996</v>
      </c>
    </row>
    <row r="5893" spans="1:22" x14ac:dyDescent="0.35">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1.6175999999999986</v>
      </c>
    </row>
    <row r="5894" spans="1:22" x14ac:dyDescent="0.35">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81.576000000000008</v>
      </c>
      <c r="T5894">
        <v>3</v>
      </c>
      <c r="U5894">
        <v>0.2</v>
      </c>
      <c r="V5894">
        <v>2.0393999999999934</v>
      </c>
    </row>
    <row r="5895" spans="1:22" x14ac:dyDescent="0.35">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1.3621999999999999</v>
      </c>
    </row>
    <row r="5896" spans="1:22" x14ac:dyDescent="0.35">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23.968799999999998</v>
      </c>
    </row>
    <row r="5897" spans="1:22" x14ac:dyDescent="0.35">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44.400000000000006</v>
      </c>
      <c r="T5897">
        <v>3</v>
      </c>
      <c r="U5897">
        <v>0</v>
      </c>
      <c r="V5897">
        <v>22.200000000000003</v>
      </c>
    </row>
    <row r="5898" spans="1:22" x14ac:dyDescent="0.35">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21.400000000000002</v>
      </c>
      <c r="T5898">
        <v>5</v>
      </c>
      <c r="U5898">
        <v>0</v>
      </c>
      <c r="V5898">
        <v>9.629999999999999</v>
      </c>
    </row>
    <row r="5899" spans="1:22" x14ac:dyDescent="0.35">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22.047199999999997</v>
      </c>
    </row>
    <row r="5900" spans="1:22" x14ac:dyDescent="0.35">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5">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5">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7.5599999999999987</v>
      </c>
    </row>
    <row r="5903" spans="1:22" x14ac:dyDescent="0.35">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5">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28.171799999999998</v>
      </c>
    </row>
    <row r="5905" spans="1:22" x14ac:dyDescent="0.35">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22.226399999999998</v>
      </c>
    </row>
    <row r="5906" spans="1:22" x14ac:dyDescent="0.35">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26.400000000000002</v>
      </c>
      <c r="T5906">
        <v>5</v>
      </c>
      <c r="U5906">
        <v>0</v>
      </c>
      <c r="V5906">
        <v>12.672000000000001</v>
      </c>
    </row>
    <row r="5907" spans="1:22" x14ac:dyDescent="0.35">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5">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1.0169999999999995</v>
      </c>
    </row>
    <row r="5909" spans="1:22" x14ac:dyDescent="0.35">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5">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59.699999999999996</v>
      </c>
      <c r="T5910">
        <v>3</v>
      </c>
      <c r="U5910">
        <v>0</v>
      </c>
      <c r="V5910">
        <v>26.864999999999995</v>
      </c>
    </row>
    <row r="5911" spans="1:22" x14ac:dyDescent="0.35">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5">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5">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13.028400000000001</v>
      </c>
    </row>
    <row r="5914" spans="1:22" x14ac:dyDescent="0.35">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5">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1.0429999999999984</v>
      </c>
    </row>
    <row r="5916" spans="1:22" x14ac:dyDescent="0.35">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41.223699999999994</v>
      </c>
    </row>
    <row r="5917" spans="1:22" x14ac:dyDescent="0.35">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8.8783999999999956</v>
      </c>
    </row>
    <row r="5918" spans="1:22" x14ac:dyDescent="0.35">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27.433999999999997</v>
      </c>
    </row>
    <row r="5919" spans="1:22" x14ac:dyDescent="0.35">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4228.7040000000006</v>
      </c>
      <c r="T5919">
        <v>6</v>
      </c>
      <c r="U5919">
        <v>0.2</v>
      </c>
      <c r="V5919">
        <v>158.57639999999992</v>
      </c>
    </row>
    <row r="5920" spans="1:22" x14ac:dyDescent="0.35">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2003.9200000000003</v>
      </c>
      <c r="T5920">
        <v>5</v>
      </c>
      <c r="U5920">
        <v>0.2</v>
      </c>
      <c r="V5920">
        <v>-25.049000000000149</v>
      </c>
    </row>
    <row r="5921" spans="1:22" x14ac:dyDescent="0.35">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209.96999999999997</v>
      </c>
      <c r="T5921">
        <v>3</v>
      </c>
      <c r="U5921">
        <v>0</v>
      </c>
      <c r="V5921">
        <v>58.791600000000003</v>
      </c>
    </row>
    <row r="5922" spans="1:22" x14ac:dyDescent="0.35">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217.76699999999994</v>
      </c>
    </row>
    <row r="5923" spans="1:22" x14ac:dyDescent="0.35">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53.260799999999996</v>
      </c>
    </row>
    <row r="5924" spans="1:22" x14ac:dyDescent="0.35">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1.3559999999999945</v>
      </c>
    </row>
    <row r="5925" spans="1:22" x14ac:dyDescent="0.35">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-120.05080000000007</v>
      </c>
    </row>
    <row r="5926" spans="1:22" x14ac:dyDescent="0.35">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22.959999999999997</v>
      </c>
      <c r="T5926">
        <v>7</v>
      </c>
      <c r="U5926">
        <v>0</v>
      </c>
      <c r="V5926">
        <v>6.6583999999999968</v>
      </c>
    </row>
    <row r="5927" spans="1:22" x14ac:dyDescent="0.35">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362.83500000000004</v>
      </c>
    </row>
    <row r="5928" spans="1:22" x14ac:dyDescent="0.35">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316.13920000000007</v>
      </c>
    </row>
    <row r="5929" spans="1:22" x14ac:dyDescent="0.35">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3.4356999999999998</v>
      </c>
    </row>
    <row r="5930" spans="1:22" x14ac:dyDescent="0.35">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3.9248000000000003</v>
      </c>
    </row>
    <row r="5931" spans="1:22" x14ac:dyDescent="0.35">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87.210000000000008</v>
      </c>
      <c r="T5931">
        <v>3</v>
      </c>
      <c r="U5931">
        <v>0.5</v>
      </c>
      <c r="V5931">
        <v>-45.349200000000003</v>
      </c>
    </row>
    <row r="5932" spans="1:22" x14ac:dyDescent="0.35">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15.552000000000003</v>
      </c>
      <c r="T5932">
        <v>3</v>
      </c>
      <c r="U5932">
        <v>0.2</v>
      </c>
      <c r="V5932">
        <v>5.4432</v>
      </c>
    </row>
    <row r="5933" spans="1:22" x14ac:dyDescent="0.35">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683.98799999999994</v>
      </c>
      <c r="T5933">
        <v>2</v>
      </c>
      <c r="U5933">
        <v>0.4</v>
      </c>
      <c r="V5933">
        <v>-113.9980000000001</v>
      </c>
    </row>
    <row r="5934" spans="1:22" x14ac:dyDescent="0.35">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13.392000000000001</v>
      </c>
      <c r="T5934">
        <v>3</v>
      </c>
      <c r="U5934">
        <v>0.2</v>
      </c>
      <c r="V5934">
        <v>1.0044</v>
      </c>
    </row>
    <row r="5935" spans="1:22" x14ac:dyDescent="0.35">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16.776000000000003</v>
      </c>
      <c r="T5935">
        <v>3</v>
      </c>
      <c r="U5935">
        <v>0.2</v>
      </c>
      <c r="V5935">
        <v>4.8231000000000002</v>
      </c>
    </row>
    <row r="5936" spans="1:22" x14ac:dyDescent="0.35">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85.786999999999949</v>
      </c>
    </row>
    <row r="5937" spans="1:22" x14ac:dyDescent="0.35">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5">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177.48000000000002</v>
      </c>
      <c r="T5938">
        <v>3</v>
      </c>
      <c r="U5938">
        <v>0.2</v>
      </c>
      <c r="V5938">
        <v>19.966499999999982</v>
      </c>
    </row>
    <row r="5939" spans="1:22" x14ac:dyDescent="0.35">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8.9969999999999892</v>
      </c>
    </row>
    <row r="5940" spans="1:22" x14ac:dyDescent="0.35">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5">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13.216000000000001</v>
      </c>
      <c r="T5941">
        <v>4</v>
      </c>
      <c r="U5941">
        <v>0.2</v>
      </c>
      <c r="V5941">
        <v>4.2951999999999995</v>
      </c>
    </row>
    <row r="5942" spans="1:22" x14ac:dyDescent="0.35">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435.84000000000003</v>
      </c>
      <c r="T5942">
        <v>12</v>
      </c>
      <c r="U5942">
        <v>0</v>
      </c>
      <c r="V5942">
        <v>130.75199999999995</v>
      </c>
    </row>
    <row r="5943" spans="1:22" x14ac:dyDescent="0.35">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1.5876000000000001</v>
      </c>
    </row>
    <row r="5944" spans="1:22" x14ac:dyDescent="0.35">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18.477200000000011</v>
      </c>
    </row>
    <row r="5945" spans="1:22" x14ac:dyDescent="0.35">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2.6376000000000004</v>
      </c>
    </row>
    <row r="5946" spans="1:22" x14ac:dyDescent="0.35">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30.431999999999995</v>
      </c>
    </row>
    <row r="5947" spans="1:22" x14ac:dyDescent="0.35">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12.441600000000001</v>
      </c>
    </row>
    <row r="5948" spans="1:22" x14ac:dyDescent="0.35">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13.186800000000005</v>
      </c>
    </row>
    <row r="5949" spans="1:22" x14ac:dyDescent="0.35">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12.690999999999999</v>
      </c>
    </row>
    <row r="5950" spans="1:22" x14ac:dyDescent="0.35">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5">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299.96999999999997</v>
      </c>
      <c r="T5951">
        <v>3</v>
      </c>
      <c r="U5951">
        <v>0</v>
      </c>
      <c r="V5951">
        <v>125.98740000000001</v>
      </c>
    </row>
    <row r="5952" spans="1:22" x14ac:dyDescent="0.35">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5">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112.49279999999999</v>
      </c>
    </row>
    <row r="5954" spans="1:22" x14ac:dyDescent="0.35">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20.736000000000004</v>
      </c>
      <c r="T5954">
        <v>4</v>
      </c>
      <c r="U5954">
        <v>0.2</v>
      </c>
      <c r="V5954">
        <v>7.2576000000000001</v>
      </c>
    </row>
    <row r="5955" spans="1:22" x14ac:dyDescent="0.35">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2.9400000000000004</v>
      </c>
    </row>
    <row r="5956" spans="1:22" x14ac:dyDescent="0.35">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23.968000000000004</v>
      </c>
      <c r="T5956">
        <v>2</v>
      </c>
      <c r="U5956">
        <v>0.2</v>
      </c>
      <c r="V5956">
        <v>7.7896000000000001</v>
      </c>
    </row>
    <row r="5957" spans="1:22" x14ac:dyDescent="0.35">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5">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6.7655000000000598</v>
      </c>
    </row>
    <row r="5959" spans="1:22" x14ac:dyDescent="0.35">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5">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5">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770.35200000000009</v>
      </c>
      <c r="T5961">
        <v>3</v>
      </c>
      <c r="U5961">
        <v>0.2</v>
      </c>
      <c r="V5961">
        <v>77.035199999999975</v>
      </c>
    </row>
    <row r="5962" spans="1:22" x14ac:dyDescent="0.35">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6.5471999999999984</v>
      </c>
    </row>
    <row r="5963" spans="1:22" x14ac:dyDescent="0.35">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57.592799999999983</v>
      </c>
    </row>
    <row r="5964" spans="1:22" x14ac:dyDescent="0.35">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5">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55.763999999999996</v>
      </c>
    </row>
    <row r="5966" spans="1:22" x14ac:dyDescent="0.35">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5.1659999999999986</v>
      </c>
    </row>
    <row r="5967" spans="1:22" x14ac:dyDescent="0.35">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63.436800000000005</v>
      </c>
    </row>
    <row r="5968" spans="1:22" x14ac:dyDescent="0.35">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10.787999999999997</v>
      </c>
    </row>
    <row r="5969" spans="1:22" x14ac:dyDescent="0.35">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5">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50.327999999999996</v>
      </c>
    </row>
    <row r="5971" spans="1:22" x14ac:dyDescent="0.35">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5">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9.7608000000000015</v>
      </c>
    </row>
    <row r="5973" spans="1:22" x14ac:dyDescent="0.35">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43.019999999999996</v>
      </c>
      <c r="T5973">
        <v>3</v>
      </c>
      <c r="U5973">
        <v>0</v>
      </c>
      <c r="V5973">
        <v>15.4872</v>
      </c>
    </row>
    <row r="5974" spans="1:22" x14ac:dyDescent="0.35">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240.78400000000002</v>
      </c>
      <c r="T5974">
        <v>1</v>
      </c>
      <c r="U5974">
        <v>0.2</v>
      </c>
      <c r="V5974">
        <v>30.097999999999978</v>
      </c>
    </row>
    <row r="5975" spans="1:22" x14ac:dyDescent="0.35">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124.48799999999994</v>
      </c>
    </row>
    <row r="5976" spans="1:22" x14ac:dyDescent="0.35">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-67.851000000000028</v>
      </c>
    </row>
    <row r="5977" spans="1:22" x14ac:dyDescent="0.35">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5">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5">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5">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429.90000000000003</v>
      </c>
      <c r="T5980">
        <v>5</v>
      </c>
      <c r="U5980">
        <v>0</v>
      </c>
      <c r="V5980">
        <v>111.77400000000003</v>
      </c>
    </row>
    <row r="5981" spans="1:22" x14ac:dyDescent="0.35">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5">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45.348800000000011</v>
      </c>
    </row>
    <row r="5983" spans="1:22" x14ac:dyDescent="0.35">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5.7593999999999976</v>
      </c>
    </row>
    <row r="5984" spans="1:22" x14ac:dyDescent="0.35">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6.3504000000000005</v>
      </c>
    </row>
    <row r="5985" spans="1:22" x14ac:dyDescent="0.35">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20.544000000000004</v>
      </c>
      <c r="T5985">
        <v>6</v>
      </c>
      <c r="U5985">
        <v>0.2</v>
      </c>
      <c r="V5985">
        <v>6.4199999999999964</v>
      </c>
    </row>
    <row r="5986" spans="1:22" x14ac:dyDescent="0.35">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185.57999999999998</v>
      </c>
      <c r="T5986">
        <v>6</v>
      </c>
      <c r="U5986">
        <v>0</v>
      </c>
      <c r="V5986">
        <v>76.087800000000001</v>
      </c>
    </row>
    <row r="5987" spans="1:22" x14ac:dyDescent="0.35">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5">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0.87919999999999732</v>
      </c>
    </row>
    <row r="5989" spans="1:22" x14ac:dyDescent="0.35">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120.51060000000001</v>
      </c>
    </row>
    <row r="5990" spans="1:22" x14ac:dyDescent="0.35">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5">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504.90000000000003</v>
      </c>
      <c r="T5991">
        <v>5</v>
      </c>
      <c r="U5991">
        <v>0</v>
      </c>
      <c r="V5991">
        <v>126.22500000000002</v>
      </c>
    </row>
    <row r="5992" spans="1:22" x14ac:dyDescent="0.35">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2357.4880000000003</v>
      </c>
      <c r="T5992">
        <v>7</v>
      </c>
      <c r="U5992">
        <v>0.2</v>
      </c>
      <c r="V5992">
        <v>884.05799999999999</v>
      </c>
    </row>
    <row r="5993" spans="1:22" x14ac:dyDescent="0.35">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32.335100000000025</v>
      </c>
    </row>
    <row r="5994" spans="1:22" x14ac:dyDescent="0.35">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-20.784600000000012</v>
      </c>
    </row>
    <row r="5995" spans="1:22" x14ac:dyDescent="0.35">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-4.0599999999999987</v>
      </c>
    </row>
    <row r="5996" spans="1:22" x14ac:dyDescent="0.35">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1.6899999999999986</v>
      </c>
    </row>
    <row r="5997" spans="1:22" x14ac:dyDescent="0.35">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458.42999999999995</v>
      </c>
      <c r="T5997">
        <v>5</v>
      </c>
      <c r="U5997">
        <v>0.3</v>
      </c>
      <c r="V5997">
        <v>-137.52900000000002</v>
      </c>
    </row>
    <row r="5998" spans="1:22" x14ac:dyDescent="0.35">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24.196000000000012</v>
      </c>
    </row>
    <row r="5999" spans="1:22" x14ac:dyDescent="0.35">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328.59000000000003</v>
      </c>
      <c r="T5999">
        <v>3</v>
      </c>
      <c r="U5999">
        <v>0.4</v>
      </c>
      <c r="V5999">
        <v>-147.8655</v>
      </c>
    </row>
    <row r="6000" spans="1:22" x14ac:dyDescent="0.35">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4.2293999999999699</v>
      </c>
    </row>
    <row r="6001" spans="1:22" x14ac:dyDescent="0.35">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12.441600000000001</v>
      </c>
    </row>
    <row r="6002" spans="1:22" x14ac:dyDescent="0.35">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5">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87.960000000000008</v>
      </c>
      <c r="T6003">
        <v>3</v>
      </c>
      <c r="U6003">
        <v>0.2</v>
      </c>
      <c r="V6003">
        <v>7.6965000000000039</v>
      </c>
    </row>
    <row r="6004" spans="1:22" x14ac:dyDescent="0.35">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-4.1711999999999989</v>
      </c>
    </row>
    <row r="6005" spans="1:22" x14ac:dyDescent="0.35">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-8.6057999999999986</v>
      </c>
    </row>
    <row r="6006" spans="1:22" x14ac:dyDescent="0.35">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5">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8.5371999999999968</v>
      </c>
    </row>
    <row r="6008" spans="1:22" x14ac:dyDescent="0.35">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128.85000000000002</v>
      </c>
      <c r="T6008">
        <v>3</v>
      </c>
      <c r="U6008">
        <v>0</v>
      </c>
      <c r="V6008">
        <v>3.8654999999999973</v>
      </c>
    </row>
    <row r="6009" spans="1:22" x14ac:dyDescent="0.35">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127.94999999999999</v>
      </c>
      <c r="T6009">
        <v>3</v>
      </c>
      <c r="U6009">
        <v>0</v>
      </c>
      <c r="V6009">
        <v>21.751499999999986</v>
      </c>
    </row>
    <row r="6010" spans="1:22" x14ac:dyDescent="0.35">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31.519199999999998</v>
      </c>
    </row>
    <row r="6011" spans="1:22" x14ac:dyDescent="0.35">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14.238599999999995</v>
      </c>
    </row>
    <row r="6012" spans="1:22" x14ac:dyDescent="0.35">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2548.5600000000004</v>
      </c>
      <c r="T6012">
        <v>6</v>
      </c>
      <c r="U6012">
        <v>0.2</v>
      </c>
      <c r="V6012">
        <v>286.71299999999962</v>
      </c>
    </row>
    <row r="6013" spans="1:22" x14ac:dyDescent="0.35">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5">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5">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7.1519999999999992</v>
      </c>
    </row>
    <row r="6016" spans="1:22" x14ac:dyDescent="0.35">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363.90480000000025</v>
      </c>
    </row>
    <row r="6017" spans="1:22" x14ac:dyDescent="0.35">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15.633199999999988</v>
      </c>
    </row>
    <row r="6018" spans="1:22" x14ac:dyDescent="0.35">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12.912900000000004</v>
      </c>
    </row>
    <row r="6019" spans="1:22" x14ac:dyDescent="0.35">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5">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26.630399999999998</v>
      </c>
    </row>
    <row r="6021" spans="1:22" x14ac:dyDescent="0.35">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11.489999999999991</v>
      </c>
    </row>
    <row r="6022" spans="1:22" x14ac:dyDescent="0.35">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4.6818000000000008</v>
      </c>
    </row>
    <row r="6023" spans="1:22" x14ac:dyDescent="0.35">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5">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7.080000000000001</v>
      </c>
      <c r="T6024">
        <v>3</v>
      </c>
      <c r="U6024">
        <v>0.2</v>
      </c>
      <c r="V6024">
        <v>2.4779999999999989</v>
      </c>
    </row>
    <row r="6025" spans="1:22" x14ac:dyDescent="0.35">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4.8986000000000018</v>
      </c>
    </row>
    <row r="6026" spans="1:22" x14ac:dyDescent="0.35">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64.627199999999988</v>
      </c>
    </row>
    <row r="6027" spans="1:22" x14ac:dyDescent="0.35">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10.368000000000002</v>
      </c>
      <c r="T6027">
        <v>2</v>
      </c>
      <c r="U6027">
        <v>0.2</v>
      </c>
      <c r="V6027">
        <v>3.7584</v>
      </c>
    </row>
    <row r="6028" spans="1:22" x14ac:dyDescent="0.35">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0.33599999999999963</v>
      </c>
    </row>
    <row r="6029" spans="1:22" x14ac:dyDescent="0.35">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25.185999999999996</v>
      </c>
    </row>
    <row r="6030" spans="1:22" x14ac:dyDescent="0.35">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6.0059999999999993</v>
      </c>
    </row>
    <row r="6031" spans="1:22" x14ac:dyDescent="0.35">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2.8535999999999988</v>
      </c>
    </row>
    <row r="6032" spans="1:22" x14ac:dyDescent="0.35">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23.924000000000007</v>
      </c>
    </row>
    <row r="6033" spans="1:22" x14ac:dyDescent="0.35">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6.5471999999999984</v>
      </c>
    </row>
    <row r="6034" spans="1:22" x14ac:dyDescent="0.35">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54.900000000000006</v>
      </c>
      <c r="T6034">
        <v>5</v>
      </c>
      <c r="U6034">
        <v>0</v>
      </c>
      <c r="V6034">
        <v>15.372000000000003</v>
      </c>
    </row>
    <row r="6035" spans="1:22" x14ac:dyDescent="0.35">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5.1815999999999995</v>
      </c>
    </row>
    <row r="6036" spans="1:22" x14ac:dyDescent="0.35">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19.567999999999998</v>
      </c>
      <c r="T6036">
        <v>2</v>
      </c>
      <c r="U6036">
        <v>0.8</v>
      </c>
      <c r="V6036">
        <v>-52.833600000000004</v>
      </c>
    </row>
    <row r="6037" spans="1:22" x14ac:dyDescent="0.35">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310.39199999999994</v>
      </c>
      <c r="T6037">
        <v>4</v>
      </c>
      <c r="U6037">
        <v>0.8</v>
      </c>
      <c r="V6037">
        <v>-512.14680000000021</v>
      </c>
    </row>
    <row r="6038" spans="1:22" x14ac:dyDescent="0.35">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42.599999999999994</v>
      </c>
      <c r="T6038">
        <v>3</v>
      </c>
      <c r="U6038">
        <v>0</v>
      </c>
      <c r="V6038">
        <v>16.614000000000001</v>
      </c>
    </row>
    <row r="6039" spans="1:22" x14ac:dyDescent="0.35">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54.691199999999995</v>
      </c>
    </row>
    <row r="6040" spans="1:22" x14ac:dyDescent="0.35">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5.1967999999999961</v>
      </c>
    </row>
    <row r="6041" spans="1:22" x14ac:dyDescent="0.35">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2.5343999999999998</v>
      </c>
    </row>
    <row r="6042" spans="1:22" x14ac:dyDescent="0.35">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75.180000000000064</v>
      </c>
    </row>
    <row r="6043" spans="1:22" x14ac:dyDescent="0.35">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177.19799999999998</v>
      </c>
    </row>
    <row r="6044" spans="1:22" x14ac:dyDescent="0.35">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14.368000000000002</v>
      </c>
      <c r="T6044">
        <v>2</v>
      </c>
      <c r="U6044">
        <v>0.2</v>
      </c>
      <c r="V6044">
        <v>3.9512</v>
      </c>
    </row>
    <row r="6045" spans="1:22" x14ac:dyDescent="0.35">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-35.36460000000001</v>
      </c>
    </row>
    <row r="6046" spans="1:22" x14ac:dyDescent="0.35">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5">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238.15200000000004</v>
      </c>
      <c r="T6047">
        <v>3</v>
      </c>
      <c r="U6047">
        <v>0.2</v>
      </c>
      <c r="V6047">
        <v>89.306999999999988</v>
      </c>
    </row>
    <row r="6048" spans="1:22" x14ac:dyDescent="0.35">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692.93999999999994</v>
      </c>
      <c r="T6048">
        <v>3</v>
      </c>
      <c r="U6048">
        <v>0</v>
      </c>
      <c r="V6048">
        <v>173.23500000000001</v>
      </c>
    </row>
    <row r="6049" spans="1:22" x14ac:dyDescent="0.35">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16.146000000000004</v>
      </c>
      <c r="T6049">
        <v>9</v>
      </c>
      <c r="U6049">
        <v>0.7</v>
      </c>
      <c r="V6049">
        <v>-12.916800000000002</v>
      </c>
    </row>
    <row r="6050" spans="1:22" x14ac:dyDescent="0.35">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1345.4850000000001</v>
      </c>
      <c r="T6050">
        <v>5</v>
      </c>
      <c r="U6050">
        <v>0.7</v>
      </c>
      <c r="V6050">
        <v>-1031.5385000000001</v>
      </c>
    </row>
    <row r="6051" spans="1:22" x14ac:dyDescent="0.35">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173.48800000000003</v>
      </c>
      <c r="T6051">
        <v>7</v>
      </c>
      <c r="U6051">
        <v>0.2</v>
      </c>
      <c r="V6051">
        <v>54.214999999999982</v>
      </c>
    </row>
    <row r="6052" spans="1:22" x14ac:dyDescent="0.35">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5">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76.27200000000002</v>
      </c>
    </row>
    <row r="6054" spans="1:22" x14ac:dyDescent="0.35">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11.952000000000002</v>
      </c>
      <c r="T6054">
        <v>3</v>
      </c>
      <c r="U6054">
        <v>0.2</v>
      </c>
      <c r="V6054">
        <v>4.0338000000000003</v>
      </c>
    </row>
    <row r="6055" spans="1:22" x14ac:dyDescent="0.35">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7.7000000000000028</v>
      </c>
    </row>
    <row r="6056" spans="1:22" x14ac:dyDescent="0.35">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-9.7607999999999961</v>
      </c>
    </row>
    <row r="6057" spans="1:22" x14ac:dyDescent="0.35">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2.0679999999999996</v>
      </c>
      <c r="T6057">
        <v>1</v>
      </c>
      <c r="U6057">
        <v>0.8</v>
      </c>
      <c r="V6057">
        <v>-3.4122000000000003</v>
      </c>
    </row>
    <row r="6058" spans="1:22" x14ac:dyDescent="0.35">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30.391999999999996</v>
      </c>
    </row>
    <row r="6059" spans="1:22" x14ac:dyDescent="0.35">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5.3391999999999991</v>
      </c>
    </row>
    <row r="6060" spans="1:22" x14ac:dyDescent="0.35">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5">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27.968000000000004</v>
      </c>
      <c r="T6061">
        <v>2</v>
      </c>
      <c r="U6061">
        <v>0.2</v>
      </c>
      <c r="V6061">
        <v>6.9920000000000009</v>
      </c>
    </row>
    <row r="6062" spans="1:22" x14ac:dyDescent="0.35">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38.350800000000007</v>
      </c>
    </row>
    <row r="6063" spans="1:22" x14ac:dyDescent="0.35">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14.669999999999998</v>
      </c>
      <c r="T6063">
        <v>3</v>
      </c>
      <c r="U6063">
        <v>0</v>
      </c>
      <c r="V6063">
        <v>6.0147000000000004</v>
      </c>
    </row>
    <row r="6064" spans="1:22" x14ac:dyDescent="0.35">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224.99249999999995</v>
      </c>
    </row>
    <row r="6065" spans="1:22" x14ac:dyDescent="0.35">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12.600000000000001</v>
      </c>
      <c r="T6065">
        <v>3</v>
      </c>
      <c r="U6065">
        <v>0</v>
      </c>
      <c r="V6065">
        <v>6.1739999999999995</v>
      </c>
    </row>
    <row r="6066" spans="1:22" x14ac:dyDescent="0.35">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5">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23.904000000000003</v>
      </c>
      <c r="T6067">
        <v>6</v>
      </c>
      <c r="U6067">
        <v>0.2</v>
      </c>
      <c r="V6067">
        <v>7.7687999999999988</v>
      </c>
    </row>
    <row r="6068" spans="1:22" x14ac:dyDescent="0.35">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88.960000000000008</v>
      </c>
      <c r="T6068">
        <v>8</v>
      </c>
      <c r="U6068">
        <v>0.2</v>
      </c>
      <c r="V6068">
        <v>10.007999999999988</v>
      </c>
    </row>
    <row r="6069" spans="1:22" x14ac:dyDescent="0.35">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-97.176000000000073</v>
      </c>
    </row>
    <row r="6070" spans="1:22" x14ac:dyDescent="0.35">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5">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343.20000000000005</v>
      </c>
      <c r="T6071">
        <v>1</v>
      </c>
      <c r="U6071">
        <v>0.2</v>
      </c>
      <c r="V6071">
        <v>38.609999999999957</v>
      </c>
    </row>
    <row r="6072" spans="1:22" x14ac:dyDescent="0.35">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5.9210999999999983</v>
      </c>
    </row>
    <row r="6073" spans="1:22" x14ac:dyDescent="0.35">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152.68800000000002</v>
      </c>
      <c r="T6073">
        <v>2</v>
      </c>
      <c r="U6073">
        <v>0.2</v>
      </c>
      <c r="V6073">
        <v>-26.720400000000019</v>
      </c>
    </row>
    <row r="6074" spans="1:22" x14ac:dyDescent="0.35">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3.4880000000000004</v>
      </c>
      <c r="T6074">
        <v>2</v>
      </c>
      <c r="U6074">
        <v>0.2</v>
      </c>
      <c r="V6074">
        <v>0.56679999999999997</v>
      </c>
    </row>
    <row r="6075" spans="1:22" x14ac:dyDescent="0.35">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5.8880000000000008</v>
      </c>
      <c r="T6075">
        <v>2</v>
      </c>
      <c r="U6075">
        <v>0.2</v>
      </c>
      <c r="V6075">
        <v>-1.3248000000000004</v>
      </c>
    </row>
    <row r="6076" spans="1:22" x14ac:dyDescent="0.35">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5">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2.7062000000000239</v>
      </c>
    </row>
    <row r="6078" spans="1:22" x14ac:dyDescent="0.35">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468.90000000000003</v>
      </c>
      <c r="T6078">
        <v>6</v>
      </c>
      <c r="U6078">
        <v>0</v>
      </c>
      <c r="V6078">
        <v>206.31600000000006</v>
      </c>
    </row>
    <row r="6079" spans="1:22" x14ac:dyDescent="0.35">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5">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3.2849999999999993</v>
      </c>
    </row>
    <row r="6081" spans="1:22" x14ac:dyDescent="0.35">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5">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7.5527999999999977</v>
      </c>
    </row>
    <row r="6083" spans="1:22" x14ac:dyDescent="0.35">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5">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6.2159999999999993</v>
      </c>
      <c r="T6084">
        <v>6</v>
      </c>
      <c r="U6084">
        <v>0.8</v>
      </c>
      <c r="V6084">
        <v>-9.634800000000002</v>
      </c>
    </row>
    <row r="6085" spans="1:22" x14ac:dyDescent="0.35">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2.6567999999999969</v>
      </c>
    </row>
    <row r="6086" spans="1:22" x14ac:dyDescent="0.35">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-0.60080000000000044</v>
      </c>
    </row>
    <row r="6087" spans="1:22" x14ac:dyDescent="0.35">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0.67859999999999987</v>
      </c>
    </row>
    <row r="6088" spans="1:22" x14ac:dyDescent="0.35">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4.4879999999999995</v>
      </c>
      <c r="T6088">
        <v>6</v>
      </c>
      <c r="U6088">
        <v>0.8</v>
      </c>
      <c r="V6088">
        <v>-6.7320000000000011</v>
      </c>
    </row>
    <row r="6089" spans="1:22" x14ac:dyDescent="0.35">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12.856800000000002</v>
      </c>
    </row>
    <row r="6090" spans="1:22" x14ac:dyDescent="0.35">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3.1104000000000003</v>
      </c>
    </row>
    <row r="6091" spans="1:22" x14ac:dyDescent="0.35">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1.1880000000000002</v>
      </c>
      <c r="T6091">
        <v>2</v>
      </c>
      <c r="U6091">
        <v>0.7</v>
      </c>
      <c r="V6091">
        <v>-0.98999999999999977</v>
      </c>
    </row>
    <row r="6092" spans="1:22" x14ac:dyDescent="0.35">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18.176400000000008</v>
      </c>
    </row>
    <row r="6093" spans="1:22" x14ac:dyDescent="0.35">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95.759999999999991</v>
      </c>
    </row>
    <row r="6094" spans="1:22" x14ac:dyDescent="0.35">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18.104400000000002</v>
      </c>
    </row>
    <row r="6095" spans="1:22" x14ac:dyDescent="0.35">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21.791999999999994</v>
      </c>
    </row>
    <row r="6096" spans="1:22" x14ac:dyDescent="0.35">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12.712000000000003</v>
      </c>
    </row>
    <row r="6097" spans="1:22" x14ac:dyDescent="0.35">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6.3295999999999992</v>
      </c>
    </row>
    <row r="6098" spans="1:22" x14ac:dyDescent="0.35">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8.0990999999999875</v>
      </c>
    </row>
    <row r="6099" spans="1:22" x14ac:dyDescent="0.35">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3.9770999999999996</v>
      </c>
    </row>
    <row r="6100" spans="1:22" x14ac:dyDescent="0.35">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1.7876000000000003</v>
      </c>
    </row>
    <row r="6101" spans="1:22" x14ac:dyDescent="0.35">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2888.1270000000004</v>
      </c>
      <c r="T6101">
        <v>11</v>
      </c>
      <c r="U6101">
        <v>0.1</v>
      </c>
      <c r="V6101">
        <v>609.71569999999997</v>
      </c>
    </row>
    <row r="6102" spans="1:22" x14ac:dyDescent="0.35">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350.90820000000008</v>
      </c>
    </row>
    <row r="6103" spans="1:22" x14ac:dyDescent="0.35">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5">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104.85000000000001</v>
      </c>
      <c r="T6104">
        <v>3</v>
      </c>
      <c r="U6104">
        <v>0</v>
      </c>
      <c r="V6104">
        <v>28.309500000000007</v>
      </c>
    </row>
    <row r="6105" spans="1:22" x14ac:dyDescent="0.35">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20.389799999999994</v>
      </c>
    </row>
    <row r="6106" spans="1:22" x14ac:dyDescent="0.35">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-83.875200000000035</v>
      </c>
    </row>
    <row r="6107" spans="1:22" x14ac:dyDescent="0.35">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5">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19.431999999999995</v>
      </c>
      <c r="T6108">
        <v>2</v>
      </c>
      <c r="U6108">
        <v>0.8</v>
      </c>
      <c r="V6108">
        <v>-49.551600000000022</v>
      </c>
    </row>
    <row r="6109" spans="1:22" x14ac:dyDescent="0.35">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-8.1800000000000033</v>
      </c>
    </row>
    <row r="6110" spans="1:22" x14ac:dyDescent="0.35">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2.0999999999999996</v>
      </c>
    </row>
    <row r="6111" spans="1:22" x14ac:dyDescent="0.35">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1.9079999999999997</v>
      </c>
      <c r="T6111">
        <v>3</v>
      </c>
      <c r="U6111">
        <v>0.8</v>
      </c>
      <c r="V6111">
        <v>-3.2436000000000016</v>
      </c>
    </row>
    <row r="6112" spans="1:22" x14ac:dyDescent="0.35">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1474.8020000000001</v>
      </c>
      <c r="T6112">
        <v>7</v>
      </c>
      <c r="U6112">
        <v>0.3</v>
      </c>
      <c r="V6112">
        <v>-21.068600000000174</v>
      </c>
    </row>
    <row r="6113" spans="1:22" x14ac:dyDescent="0.35">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33.028800000000004</v>
      </c>
    </row>
    <row r="6114" spans="1:22" x14ac:dyDescent="0.35">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16.752000000000002</v>
      </c>
      <c r="T6114">
        <v>6</v>
      </c>
      <c r="U6114">
        <v>0.2</v>
      </c>
      <c r="V6114">
        <v>5.4443999999999999</v>
      </c>
    </row>
    <row r="6115" spans="1:22" x14ac:dyDescent="0.35">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1537.0739999999998</v>
      </c>
      <c r="T6115">
        <v>9</v>
      </c>
      <c r="U6115">
        <v>0.3</v>
      </c>
      <c r="V6115">
        <v>0</v>
      </c>
    </row>
    <row r="6116" spans="1:22" x14ac:dyDescent="0.35">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-12.839199999999977</v>
      </c>
    </row>
    <row r="6117" spans="1:22" x14ac:dyDescent="0.35">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14.142599999999996</v>
      </c>
    </row>
    <row r="6118" spans="1:22" x14ac:dyDescent="0.35">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592.78960000000006</v>
      </c>
    </row>
    <row r="6119" spans="1:22" x14ac:dyDescent="0.35">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14.940000000000001</v>
      </c>
      <c r="T6119">
        <v>3</v>
      </c>
      <c r="U6119">
        <v>0</v>
      </c>
      <c r="V6119">
        <v>6.8723999999999998</v>
      </c>
    </row>
    <row r="6120" spans="1:22" x14ac:dyDescent="0.35">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19.197599999999994</v>
      </c>
    </row>
    <row r="6121" spans="1:22" x14ac:dyDescent="0.35">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6.5538000000000007</v>
      </c>
    </row>
    <row r="6122" spans="1:22" x14ac:dyDescent="0.35">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v>
      </c>
    </row>
    <row r="6123" spans="1:22" x14ac:dyDescent="0.35">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72.588000000000008</v>
      </c>
      <c r="T6123">
        <v>2</v>
      </c>
      <c r="U6123">
        <v>0.7</v>
      </c>
      <c r="V6123">
        <v>-128.2388</v>
      </c>
    </row>
    <row r="6124" spans="1:22" x14ac:dyDescent="0.35">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4.6175999999999995</v>
      </c>
    </row>
    <row r="6125" spans="1:22" x14ac:dyDescent="0.35">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6.8119999999999994</v>
      </c>
    </row>
    <row r="6126" spans="1:22" x14ac:dyDescent="0.35">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8.5024999999999942</v>
      </c>
    </row>
    <row r="6127" spans="1:22" x14ac:dyDescent="0.35">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5">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1.2713999999999996</v>
      </c>
    </row>
    <row r="6129" spans="1:22" x14ac:dyDescent="0.35">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327.99600000000004</v>
      </c>
      <c r="T6129">
        <v>6</v>
      </c>
      <c r="U6129">
        <v>0.1</v>
      </c>
      <c r="V6129">
        <v>54.666000000000011</v>
      </c>
    </row>
    <row r="6130" spans="1:22" x14ac:dyDescent="0.35">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5">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5">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1.3159999999999998</v>
      </c>
    </row>
    <row r="6133" spans="1:22" x14ac:dyDescent="0.35">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161.96739999999997</v>
      </c>
    </row>
    <row r="6134" spans="1:22" x14ac:dyDescent="0.35">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5">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12.095999999999997</v>
      </c>
    </row>
    <row r="6136" spans="1:22" x14ac:dyDescent="0.35">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55.911999999999978</v>
      </c>
    </row>
    <row r="6137" spans="1:22" x14ac:dyDescent="0.35">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27.695999999999998</v>
      </c>
      <c r="T6137">
        <v>3</v>
      </c>
      <c r="U6137">
        <v>0.2</v>
      </c>
      <c r="V6137">
        <v>3.4619999999999997</v>
      </c>
    </row>
    <row r="6138" spans="1:22" x14ac:dyDescent="0.35">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73.163999999999987</v>
      </c>
      <c r="T6138">
        <v>6</v>
      </c>
      <c r="U6138">
        <v>0.8</v>
      </c>
      <c r="V6138">
        <v>-186.56820000000005</v>
      </c>
    </row>
    <row r="6139" spans="1:22" x14ac:dyDescent="0.35">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11.222399999999999</v>
      </c>
    </row>
    <row r="6140" spans="1:22" x14ac:dyDescent="0.35">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-12.097999999999999</v>
      </c>
    </row>
    <row r="6141" spans="1:22" x14ac:dyDescent="0.35">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5">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5">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3.9128000000000043</v>
      </c>
    </row>
    <row r="6144" spans="1:22" x14ac:dyDescent="0.35">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5">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119.03999999999999</v>
      </c>
      <c r="T6145">
        <v>6</v>
      </c>
      <c r="U6145">
        <v>0</v>
      </c>
      <c r="V6145">
        <v>48.806400000000011</v>
      </c>
    </row>
    <row r="6146" spans="1:22" x14ac:dyDescent="0.35">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9.2321999999999989</v>
      </c>
    </row>
    <row r="6147" spans="1:22" x14ac:dyDescent="0.35">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3.1752000000000002</v>
      </c>
    </row>
    <row r="6148" spans="1:22" x14ac:dyDescent="0.35">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3.1752000000000002</v>
      </c>
    </row>
    <row r="6149" spans="1:22" x14ac:dyDescent="0.35">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40.736000000000004</v>
      </c>
      <c r="T6149">
        <v>2</v>
      </c>
      <c r="U6149">
        <v>0.2</v>
      </c>
      <c r="V6149">
        <v>14.7668</v>
      </c>
    </row>
    <row r="6150" spans="1:22" x14ac:dyDescent="0.35">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12.599000000000004</v>
      </c>
    </row>
    <row r="6151" spans="1:22" x14ac:dyDescent="0.35">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340.70400000000006</v>
      </c>
      <c r="T6151">
        <v>6</v>
      </c>
      <c r="U6151">
        <v>0.2</v>
      </c>
      <c r="V6151">
        <v>-34.070400000000006</v>
      </c>
    </row>
    <row r="6152" spans="1:22" x14ac:dyDescent="0.35">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354.90000000000003</v>
      </c>
      <c r="T6152">
        <v>5</v>
      </c>
      <c r="U6152">
        <v>0</v>
      </c>
      <c r="V6152">
        <v>88.725000000000023</v>
      </c>
    </row>
    <row r="6153" spans="1:22" x14ac:dyDescent="0.35">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70.490000000000009</v>
      </c>
    </row>
    <row r="6154" spans="1:22" x14ac:dyDescent="0.35">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0.87919999999999732</v>
      </c>
    </row>
    <row r="6155" spans="1:22" x14ac:dyDescent="0.35">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51.967999999999996</v>
      </c>
      <c r="T6155">
        <v>2</v>
      </c>
      <c r="U6155">
        <v>0.2</v>
      </c>
      <c r="V6155">
        <v>10.393599999999998</v>
      </c>
    </row>
    <row r="6156" spans="1:22" x14ac:dyDescent="0.35">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51.336000000000006</v>
      </c>
      <c r="T6156">
        <v>3</v>
      </c>
      <c r="U6156">
        <v>0.2</v>
      </c>
      <c r="V6156">
        <v>5.7752999999999961</v>
      </c>
    </row>
    <row r="6157" spans="1:22" x14ac:dyDescent="0.35">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33.270399999999981</v>
      </c>
    </row>
    <row r="6158" spans="1:22" x14ac:dyDescent="0.35">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42.408000000000008</v>
      </c>
      <c r="T6158">
        <v>3</v>
      </c>
      <c r="U6158">
        <v>0.2</v>
      </c>
      <c r="V6158">
        <v>9.5418000000000003</v>
      </c>
    </row>
    <row r="6159" spans="1:22" x14ac:dyDescent="0.35">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81.539999999999992</v>
      </c>
      <c r="T6159">
        <v>3</v>
      </c>
      <c r="U6159">
        <v>0</v>
      </c>
      <c r="V6159">
        <v>38.323799999999999</v>
      </c>
    </row>
    <row r="6160" spans="1:22" x14ac:dyDescent="0.35">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23.419200000000011</v>
      </c>
    </row>
    <row r="6161" spans="1:22" x14ac:dyDescent="0.35">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108.17520000000002</v>
      </c>
    </row>
    <row r="6162" spans="1:22" x14ac:dyDescent="0.35">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323.97600000000006</v>
      </c>
      <c r="T6162">
        <v>3</v>
      </c>
      <c r="U6162">
        <v>0.2</v>
      </c>
      <c r="V6162">
        <v>28.347899999999981</v>
      </c>
    </row>
    <row r="6163" spans="1:22" x14ac:dyDescent="0.35">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5">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26.160000000000004</v>
      </c>
      <c r="T6164">
        <v>3</v>
      </c>
      <c r="U6164">
        <v>0.2</v>
      </c>
      <c r="V6164">
        <v>1.961999999999998</v>
      </c>
    </row>
    <row r="6165" spans="1:22" x14ac:dyDescent="0.35">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-25.737000000000002</v>
      </c>
    </row>
    <row r="6166" spans="1:22" x14ac:dyDescent="0.35">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4.9920000000000009</v>
      </c>
      <c r="T6166">
        <v>3</v>
      </c>
      <c r="U6166">
        <v>0.2</v>
      </c>
      <c r="V6166">
        <v>1.3728000000000002</v>
      </c>
    </row>
    <row r="6167" spans="1:22" x14ac:dyDescent="0.35">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20.016000000000002</v>
      </c>
      <c r="T6167">
        <v>3</v>
      </c>
      <c r="U6167">
        <v>0.2</v>
      </c>
      <c r="V6167">
        <v>5.5044000000000013</v>
      </c>
    </row>
    <row r="6168" spans="1:22" x14ac:dyDescent="0.35">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53.199999999999989</v>
      </c>
    </row>
    <row r="6169" spans="1:22" x14ac:dyDescent="0.35">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44.045999999999992</v>
      </c>
    </row>
    <row r="6170" spans="1:22" x14ac:dyDescent="0.35">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5">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5">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34.248000000000005</v>
      </c>
      <c r="T6172">
        <v>3</v>
      </c>
      <c r="U6172">
        <v>0.2</v>
      </c>
      <c r="V6172">
        <v>11.558699999999998</v>
      </c>
    </row>
    <row r="6173" spans="1:22" x14ac:dyDescent="0.35">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5">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5">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9.1160000000000014</v>
      </c>
    </row>
    <row r="6176" spans="1:22" x14ac:dyDescent="0.35">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226.36260000000004</v>
      </c>
    </row>
    <row r="6177" spans="1:22" x14ac:dyDescent="0.35">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5">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24.068799999999996</v>
      </c>
    </row>
    <row r="6179" spans="1:22" x14ac:dyDescent="0.35">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v>
      </c>
    </row>
    <row r="6180" spans="1:22" x14ac:dyDescent="0.35">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5">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6.3960000000000008</v>
      </c>
    </row>
    <row r="6182" spans="1:22" x14ac:dyDescent="0.35">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629.94999999999993</v>
      </c>
      <c r="T6182">
        <v>5</v>
      </c>
      <c r="U6182">
        <v>0</v>
      </c>
      <c r="V6182">
        <v>176.38600000000002</v>
      </c>
    </row>
    <row r="6183" spans="1:22" x14ac:dyDescent="0.35">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113.72999999999999</v>
      </c>
      <c r="T6183">
        <v>3</v>
      </c>
      <c r="U6183">
        <v>0</v>
      </c>
      <c r="V6183">
        <v>32.981699999999989</v>
      </c>
    </row>
    <row r="6184" spans="1:22" x14ac:dyDescent="0.35">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6.8619999999999992</v>
      </c>
    </row>
    <row r="6185" spans="1:22" x14ac:dyDescent="0.35">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5">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25.245000000000019</v>
      </c>
    </row>
    <row r="6187" spans="1:22" x14ac:dyDescent="0.35">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10.679999999999996</v>
      </c>
    </row>
    <row r="6188" spans="1:22" x14ac:dyDescent="0.35">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70.949999999999989</v>
      </c>
      <c r="T6188">
        <v>3</v>
      </c>
      <c r="U6188">
        <v>0</v>
      </c>
      <c r="V6188">
        <v>20.575499999999998</v>
      </c>
    </row>
    <row r="6189" spans="1:22" x14ac:dyDescent="0.35">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11.793599999999998</v>
      </c>
    </row>
    <row r="6190" spans="1:22" x14ac:dyDescent="0.35">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119.03999999999999</v>
      </c>
      <c r="T6190">
        <v>6</v>
      </c>
      <c r="U6190">
        <v>0</v>
      </c>
      <c r="V6190">
        <v>35.711999999999989</v>
      </c>
    </row>
    <row r="6191" spans="1:22" x14ac:dyDescent="0.35">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383.84000000000003</v>
      </c>
      <c r="T6191">
        <v>4</v>
      </c>
      <c r="U6191">
        <v>0.2</v>
      </c>
      <c r="V6191">
        <v>47.97999999999999</v>
      </c>
    </row>
    <row r="6192" spans="1:22" x14ac:dyDescent="0.35">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799.56000000000006</v>
      </c>
      <c r="T6192">
        <v>9</v>
      </c>
      <c r="U6192">
        <v>0</v>
      </c>
      <c r="V6192">
        <v>207.88559999999998</v>
      </c>
    </row>
    <row r="6193" spans="1:22" x14ac:dyDescent="0.35">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8.4888000000000012</v>
      </c>
    </row>
    <row r="6194" spans="1:22" x14ac:dyDescent="0.35">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25.920000000000005</v>
      </c>
      <c r="T6194">
        <v>5</v>
      </c>
      <c r="U6194">
        <v>0.2</v>
      </c>
      <c r="V6194">
        <v>9.0719999999999992</v>
      </c>
    </row>
    <row r="6195" spans="1:22" x14ac:dyDescent="0.35">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6.3299999999999992</v>
      </c>
      <c r="T6195">
        <v>5</v>
      </c>
      <c r="U6195">
        <v>0.8</v>
      </c>
      <c r="V6195">
        <v>-9.8114999999999988</v>
      </c>
    </row>
    <row r="6196" spans="1:22" x14ac:dyDescent="0.35">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26.557999999999993</v>
      </c>
    </row>
    <row r="6197" spans="1:22" x14ac:dyDescent="0.35">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-76.997200000000021</v>
      </c>
    </row>
    <row r="6198" spans="1:22" x14ac:dyDescent="0.35">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-4.460999999999995</v>
      </c>
    </row>
    <row r="6199" spans="1:22" x14ac:dyDescent="0.35">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63.769999999999996</v>
      </c>
      <c r="T6199">
        <v>7</v>
      </c>
      <c r="U6199">
        <v>0</v>
      </c>
      <c r="V6199">
        <v>28.696499999999993</v>
      </c>
    </row>
    <row r="6200" spans="1:22" x14ac:dyDescent="0.35">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13.252199999999997</v>
      </c>
    </row>
    <row r="6201" spans="1:22" x14ac:dyDescent="0.35">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46.118399999999994</v>
      </c>
    </row>
    <row r="6202" spans="1:22" x14ac:dyDescent="0.35">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485.98919999999993</v>
      </c>
    </row>
    <row r="6203" spans="1:22" x14ac:dyDescent="0.35">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-4.9004999999999974</v>
      </c>
    </row>
    <row r="6204" spans="1:22" x14ac:dyDescent="0.35">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7.0489999999999498</v>
      </c>
    </row>
    <row r="6205" spans="1:22" x14ac:dyDescent="0.35">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-47.030399999999986</v>
      </c>
    </row>
    <row r="6206" spans="1:22" x14ac:dyDescent="0.35">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7.7120000000000006</v>
      </c>
      <c r="T6206">
        <v>2</v>
      </c>
      <c r="U6206">
        <v>0.2</v>
      </c>
      <c r="V6206">
        <v>1.7352000000000005</v>
      </c>
    </row>
    <row r="6207" spans="1:22" x14ac:dyDescent="0.35">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51.016000000000005</v>
      </c>
      <c r="T6207">
        <v>7</v>
      </c>
      <c r="U6207">
        <v>0.2</v>
      </c>
      <c r="V6207">
        <v>15.942499999999992</v>
      </c>
    </row>
    <row r="6208" spans="1:22" x14ac:dyDescent="0.35">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7.8899999999999979</v>
      </c>
    </row>
    <row r="6209" spans="1:22" x14ac:dyDescent="0.35">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-14.576399999999996</v>
      </c>
    </row>
    <row r="6210" spans="1:22" x14ac:dyDescent="0.35">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51.168000000000006</v>
      </c>
      <c r="T6210">
        <v>2</v>
      </c>
      <c r="U6210">
        <v>0.2</v>
      </c>
      <c r="V6210">
        <v>-6.3960000000000008</v>
      </c>
    </row>
    <row r="6211" spans="1:22" x14ac:dyDescent="0.35">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2793.5280000000002</v>
      </c>
      <c r="T6211">
        <v>9</v>
      </c>
      <c r="U6211">
        <v>0.2</v>
      </c>
      <c r="V6211">
        <v>942.81569999999988</v>
      </c>
    </row>
    <row r="6212" spans="1:22" x14ac:dyDescent="0.35">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1000.0200000000001</v>
      </c>
      <c r="T6212">
        <v>7</v>
      </c>
      <c r="U6212">
        <v>0</v>
      </c>
      <c r="V6212">
        <v>290.00579999999991</v>
      </c>
    </row>
    <row r="6213" spans="1:22" x14ac:dyDescent="0.35">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22.419600000000003</v>
      </c>
    </row>
    <row r="6214" spans="1:22" x14ac:dyDescent="0.35">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18.240000000000002</v>
      </c>
      <c r="T6214">
        <v>3</v>
      </c>
      <c r="U6214">
        <v>0</v>
      </c>
      <c r="V6214">
        <v>9.120000000000001</v>
      </c>
    </row>
    <row r="6215" spans="1:22" x14ac:dyDescent="0.35">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22.074799999999996</v>
      </c>
    </row>
    <row r="6216" spans="1:22" x14ac:dyDescent="0.35">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5">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27.945600000000002</v>
      </c>
    </row>
    <row r="6218" spans="1:22" x14ac:dyDescent="0.35">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5">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0.29969999999999963</v>
      </c>
    </row>
    <row r="6220" spans="1:22" x14ac:dyDescent="0.35">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125.69999999999999</v>
      </c>
      <c r="T6220">
        <v>6</v>
      </c>
      <c r="U6220">
        <v>0</v>
      </c>
      <c r="V6220">
        <v>35.195999999999998</v>
      </c>
    </row>
    <row r="6221" spans="1:22" x14ac:dyDescent="0.35">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51.834599999999995</v>
      </c>
    </row>
    <row r="6222" spans="1:22" x14ac:dyDescent="0.35">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1.4601999999999977</v>
      </c>
    </row>
    <row r="6223" spans="1:22" x14ac:dyDescent="0.35">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56.699999999999996</v>
      </c>
      <c r="T6223">
        <v>9</v>
      </c>
      <c r="U6223">
        <v>0</v>
      </c>
      <c r="V6223">
        <v>26.081999999999997</v>
      </c>
    </row>
    <row r="6224" spans="1:22" x14ac:dyDescent="0.35">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19.084800000000005</v>
      </c>
    </row>
    <row r="6225" spans="1:22" x14ac:dyDescent="0.35">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1.0730999999999993</v>
      </c>
    </row>
    <row r="6226" spans="1:22" x14ac:dyDescent="0.35">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218.35200000000003</v>
      </c>
      <c r="T6226">
        <v>3</v>
      </c>
      <c r="U6226">
        <v>0.2</v>
      </c>
      <c r="V6226">
        <v>-54.588000000000008</v>
      </c>
    </row>
    <row r="6227" spans="1:22" x14ac:dyDescent="0.35">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66.294000000000011</v>
      </c>
      <c r="T6227">
        <v>1</v>
      </c>
      <c r="U6227">
        <v>0.7</v>
      </c>
      <c r="V6227">
        <v>-103.86059999999998</v>
      </c>
    </row>
    <row r="6228" spans="1:22" x14ac:dyDescent="0.35">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-14.558399999999978</v>
      </c>
    </row>
    <row r="6229" spans="1:22" x14ac:dyDescent="0.35">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88.77600000000001</v>
      </c>
      <c r="T6229">
        <v>3</v>
      </c>
      <c r="U6229">
        <v>0.2</v>
      </c>
      <c r="V6229">
        <v>7.7679000000000009</v>
      </c>
    </row>
    <row r="6230" spans="1:22" x14ac:dyDescent="0.35">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-20.235600000000005</v>
      </c>
    </row>
    <row r="6231" spans="1:22" x14ac:dyDescent="0.35">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5">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5">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8.8783999999999921</v>
      </c>
    </row>
    <row r="6234" spans="1:22" x14ac:dyDescent="0.35">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5">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34.214400000000005</v>
      </c>
    </row>
    <row r="6236" spans="1:22" x14ac:dyDescent="0.35">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459.98749999999995</v>
      </c>
    </row>
    <row r="6237" spans="1:22" x14ac:dyDescent="0.35">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-17.991000000000003</v>
      </c>
    </row>
    <row r="6238" spans="1:22" x14ac:dyDescent="0.35">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5">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26.336000000000002</v>
      </c>
      <c r="T6239">
        <v>4</v>
      </c>
      <c r="U6239">
        <v>0.2</v>
      </c>
      <c r="V6239">
        <v>9.2176000000000009</v>
      </c>
    </row>
    <row r="6240" spans="1:22" x14ac:dyDescent="0.35">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21.64500000000001</v>
      </c>
    </row>
    <row r="6241" spans="1:22" x14ac:dyDescent="0.35">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5">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3.8167999999999997</v>
      </c>
    </row>
    <row r="6243" spans="1:22" x14ac:dyDescent="0.35">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5">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18.240000000000002</v>
      </c>
      <c r="T6244">
        <v>2</v>
      </c>
      <c r="U6244">
        <v>0.7</v>
      </c>
      <c r="V6244">
        <v>-14.591999999999999</v>
      </c>
    </row>
    <row r="6245" spans="1:22" x14ac:dyDescent="0.35">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25.349999999999998</v>
      </c>
      <c r="T6245">
        <v>3</v>
      </c>
      <c r="U6245">
        <v>0</v>
      </c>
      <c r="V6245">
        <v>7.6049999999999978</v>
      </c>
    </row>
    <row r="6246" spans="1:22" x14ac:dyDescent="0.35">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119.03999999999999</v>
      </c>
      <c r="T6246">
        <v>6</v>
      </c>
      <c r="U6246">
        <v>0</v>
      </c>
      <c r="V6246">
        <v>30.950400000000002</v>
      </c>
    </row>
    <row r="6247" spans="1:22" x14ac:dyDescent="0.35">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6.4205999999999976</v>
      </c>
    </row>
    <row r="6248" spans="1:22" x14ac:dyDescent="0.35">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6.011400000000001</v>
      </c>
    </row>
    <row r="6249" spans="1:22" x14ac:dyDescent="0.35">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5">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2.6208000000000005</v>
      </c>
    </row>
    <row r="6251" spans="1:22" x14ac:dyDescent="0.35">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5">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5">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2.3939999999999997</v>
      </c>
      <c r="T6253">
        <v>1</v>
      </c>
      <c r="U6253">
        <v>0.8</v>
      </c>
      <c r="V6253">
        <v>-6.344100000000001</v>
      </c>
    </row>
    <row r="6254" spans="1:22" x14ac:dyDescent="0.35">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58.320000000000007</v>
      </c>
      <c r="T6254">
        <v>9</v>
      </c>
      <c r="U6254">
        <v>0</v>
      </c>
      <c r="V6254">
        <v>27.993600000000001</v>
      </c>
    </row>
    <row r="6255" spans="1:22" x14ac:dyDescent="0.35">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200.96999999999997</v>
      </c>
      <c r="T6255">
        <v>3</v>
      </c>
      <c r="U6255">
        <v>0</v>
      </c>
      <c r="V6255">
        <v>50.242500000000007</v>
      </c>
    </row>
    <row r="6256" spans="1:22" x14ac:dyDescent="0.35">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5">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9.8560000000000016</v>
      </c>
      <c r="T6257">
        <v>4</v>
      </c>
      <c r="U6257">
        <v>0.2</v>
      </c>
      <c r="V6257">
        <v>3.4495999999999993</v>
      </c>
    </row>
    <row r="6258" spans="1:22" x14ac:dyDescent="0.35">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3.4440000000000008</v>
      </c>
      <c r="T6258">
        <v>1</v>
      </c>
      <c r="U6258">
        <v>0.7</v>
      </c>
      <c r="V6258">
        <v>-2.5255999999999998</v>
      </c>
    </row>
    <row r="6259" spans="1:22" x14ac:dyDescent="0.35">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384.59200000000004</v>
      </c>
      <c r="T6259">
        <v>2</v>
      </c>
      <c r="U6259">
        <v>0.2</v>
      </c>
      <c r="V6259">
        <v>-81.725799999999978</v>
      </c>
    </row>
    <row r="6260" spans="1:22" x14ac:dyDescent="0.35">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22.919999999999998</v>
      </c>
      <c r="T6260">
        <v>3</v>
      </c>
      <c r="U6260">
        <v>0</v>
      </c>
      <c r="V6260">
        <v>11.230799999999999</v>
      </c>
    </row>
    <row r="6261" spans="1:22" x14ac:dyDescent="0.35">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5">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14.592000000000002</v>
      </c>
      <c r="T6262">
        <v>3</v>
      </c>
      <c r="U6262">
        <v>0.2</v>
      </c>
      <c r="V6262">
        <v>4.9247999999999985</v>
      </c>
    </row>
    <row r="6263" spans="1:22" x14ac:dyDescent="0.35">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5">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442.37199999999996</v>
      </c>
      <c r="T6264">
        <v>7</v>
      </c>
      <c r="U6264">
        <v>0.8</v>
      </c>
      <c r="V6264">
        <v>-729.91380000000004</v>
      </c>
    </row>
    <row r="6265" spans="1:22" x14ac:dyDescent="0.35">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15.524999999999999</v>
      </c>
    </row>
    <row r="6266" spans="1:22" x14ac:dyDescent="0.35">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28.849999999999998</v>
      </c>
      <c r="T6266">
        <v>5</v>
      </c>
      <c r="U6266">
        <v>0</v>
      </c>
      <c r="V6266">
        <v>14.424999999999999</v>
      </c>
    </row>
    <row r="6267" spans="1:22" x14ac:dyDescent="0.35">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3.4880000000000004</v>
      </c>
      <c r="T6267">
        <v>2</v>
      </c>
      <c r="U6267">
        <v>0.2</v>
      </c>
      <c r="V6267">
        <v>1.1771999999999998</v>
      </c>
    </row>
    <row r="6268" spans="1:22" x14ac:dyDescent="0.35">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143.85600000000002</v>
      </c>
      <c r="T6268">
        <v>9</v>
      </c>
      <c r="U6268">
        <v>0.2</v>
      </c>
      <c r="V6268">
        <v>48.551399999999994</v>
      </c>
    </row>
    <row r="6269" spans="1:22" x14ac:dyDescent="0.35">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5">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22.450000000000003</v>
      </c>
      <c r="T6270">
        <v>5</v>
      </c>
      <c r="U6270">
        <v>0</v>
      </c>
      <c r="V6270">
        <v>10.327</v>
      </c>
    </row>
    <row r="6271" spans="1:22" x14ac:dyDescent="0.35">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39.992000000000004</v>
      </c>
      <c r="T6271">
        <v>1</v>
      </c>
      <c r="U6271">
        <v>0.2</v>
      </c>
      <c r="V6271">
        <v>-7.9984000000000073</v>
      </c>
    </row>
    <row r="6272" spans="1:22" x14ac:dyDescent="0.35">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43.464599999999905</v>
      </c>
    </row>
    <row r="6273" spans="1:22" x14ac:dyDescent="0.35">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179.89999999999998</v>
      </c>
      <c r="T6273">
        <v>5</v>
      </c>
      <c r="U6273">
        <v>0</v>
      </c>
      <c r="V6273">
        <v>44.974999999999987</v>
      </c>
    </row>
    <row r="6274" spans="1:22" x14ac:dyDescent="0.35">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23.262400000000003</v>
      </c>
    </row>
    <row r="6275" spans="1:22" x14ac:dyDescent="0.35">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12.419999999999998</v>
      </c>
      <c r="T6275">
        <v>3</v>
      </c>
      <c r="U6275">
        <v>0</v>
      </c>
      <c r="V6275">
        <v>4.4711999999999996</v>
      </c>
    </row>
    <row r="6276" spans="1:22" x14ac:dyDescent="0.35">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428.40000000000003</v>
      </c>
      <c r="T6276">
        <v>3</v>
      </c>
      <c r="U6276">
        <v>0</v>
      </c>
      <c r="V6276">
        <v>89.963999999999999</v>
      </c>
    </row>
    <row r="6277" spans="1:22" x14ac:dyDescent="0.35">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10.890000000000002</v>
      </c>
    </row>
    <row r="6278" spans="1:22" x14ac:dyDescent="0.35">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41.223699999999994</v>
      </c>
    </row>
    <row r="6279" spans="1:22" x14ac:dyDescent="0.35">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17.379999999999995</v>
      </c>
    </row>
    <row r="6280" spans="1:22" x14ac:dyDescent="0.35">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20.784000000000002</v>
      </c>
      <c r="T6280">
        <v>2</v>
      </c>
      <c r="U6280">
        <v>0.2</v>
      </c>
      <c r="V6280">
        <v>-4.6764000000000001</v>
      </c>
    </row>
    <row r="6281" spans="1:22" x14ac:dyDescent="0.35">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4.1651999999999987</v>
      </c>
    </row>
    <row r="6282" spans="1:22" x14ac:dyDescent="0.35">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5">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63.824000000000005</v>
      </c>
      <c r="T6283">
        <v>2</v>
      </c>
      <c r="U6283">
        <v>0.2</v>
      </c>
      <c r="V6283">
        <v>9.5735999999999937</v>
      </c>
    </row>
    <row r="6284" spans="1:22" x14ac:dyDescent="0.35">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-26.541000000000004</v>
      </c>
    </row>
    <row r="6285" spans="1:22" x14ac:dyDescent="0.35">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143.30299999999997</v>
      </c>
    </row>
    <row r="6286" spans="1:22" x14ac:dyDescent="0.35">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56.324000000000012</v>
      </c>
    </row>
    <row r="6287" spans="1:22" x14ac:dyDescent="0.35">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-231.41160000000008</v>
      </c>
    </row>
    <row r="6288" spans="1:22" x14ac:dyDescent="0.35">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17.998199999999997</v>
      </c>
    </row>
    <row r="6289" spans="1:22" x14ac:dyDescent="0.35">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502.48800000000006</v>
      </c>
      <c r="T6289">
        <v>3</v>
      </c>
      <c r="U6289">
        <v>0.2</v>
      </c>
      <c r="V6289">
        <v>-87.935400000000044</v>
      </c>
    </row>
    <row r="6290" spans="1:22" x14ac:dyDescent="0.35">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68.846399999999974</v>
      </c>
    </row>
    <row r="6291" spans="1:22" x14ac:dyDescent="0.35">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915.13600000000008</v>
      </c>
      <c r="T6291">
        <v>4</v>
      </c>
      <c r="U6291">
        <v>0.2</v>
      </c>
      <c r="V6291">
        <v>102.95279999999988</v>
      </c>
    </row>
    <row r="6292" spans="1:22" x14ac:dyDescent="0.35">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91.772800000000018</v>
      </c>
    </row>
    <row r="6293" spans="1:22" x14ac:dyDescent="0.35">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168.47040000000004</v>
      </c>
    </row>
    <row r="6294" spans="1:22" x14ac:dyDescent="0.35">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88.77600000000001</v>
      </c>
      <c r="T6294">
        <v>3</v>
      </c>
      <c r="U6294">
        <v>0.2</v>
      </c>
      <c r="V6294">
        <v>7.7679000000000009</v>
      </c>
    </row>
    <row r="6295" spans="1:22" x14ac:dyDescent="0.35">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5">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12.581999999999999</v>
      </c>
    </row>
    <row r="6297" spans="1:22" x14ac:dyDescent="0.35">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1737.1799999999998</v>
      </c>
      <c r="T6297">
        <v>6</v>
      </c>
      <c r="U6297">
        <v>0</v>
      </c>
      <c r="V6297">
        <v>503.78219999999976</v>
      </c>
    </row>
    <row r="6298" spans="1:22" x14ac:dyDescent="0.35">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5">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66.627199999999988</v>
      </c>
    </row>
    <row r="6300" spans="1:22" x14ac:dyDescent="0.35">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5">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9.5570999999999984</v>
      </c>
    </row>
    <row r="6302" spans="1:22" x14ac:dyDescent="0.35">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24.587999999999994</v>
      </c>
      <c r="T6302">
        <v>3</v>
      </c>
      <c r="U6302">
        <v>0.8</v>
      </c>
      <c r="V6302">
        <v>-38.11140000000001</v>
      </c>
    </row>
    <row r="6303" spans="1:22" x14ac:dyDescent="0.35">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13.984000000000002</v>
      </c>
      <c r="T6303">
        <v>2</v>
      </c>
      <c r="U6303">
        <v>0.2</v>
      </c>
      <c r="V6303">
        <v>4.7195999999999998</v>
      </c>
    </row>
    <row r="6304" spans="1:22" x14ac:dyDescent="0.35">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195.96000000000004</v>
      </c>
      <c r="T6304">
        <v>5</v>
      </c>
      <c r="U6304">
        <v>0.2</v>
      </c>
      <c r="V6304">
        <v>19.596000000000018</v>
      </c>
    </row>
    <row r="6305" spans="1:22" x14ac:dyDescent="0.35">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23.234999999999992</v>
      </c>
    </row>
    <row r="6306" spans="1:22" x14ac:dyDescent="0.35">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5">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17.584000000000003</v>
      </c>
      <c r="T6307">
        <v>7</v>
      </c>
      <c r="U6307">
        <v>0.2</v>
      </c>
      <c r="V6307">
        <v>-4.1761999999999997</v>
      </c>
    </row>
    <row r="6308" spans="1:22" x14ac:dyDescent="0.35">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104.78399999999999</v>
      </c>
      <c r="T6308">
        <v>1</v>
      </c>
      <c r="U6308">
        <v>0.2</v>
      </c>
      <c r="V6308">
        <v>-14.407800000000009</v>
      </c>
    </row>
    <row r="6309" spans="1:22" x14ac:dyDescent="0.35">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47.952000000000005</v>
      </c>
      <c r="T6309">
        <v>3</v>
      </c>
      <c r="U6309">
        <v>0.2</v>
      </c>
      <c r="V6309">
        <v>16.783200000000001</v>
      </c>
    </row>
    <row r="6310" spans="1:22" x14ac:dyDescent="0.35">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650.35200000000009</v>
      </c>
      <c r="T6310">
        <v>3</v>
      </c>
      <c r="U6310">
        <v>0.2</v>
      </c>
      <c r="V6310">
        <v>-97.552800000000076</v>
      </c>
    </row>
    <row r="6311" spans="1:22" x14ac:dyDescent="0.35">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629.18400000000008</v>
      </c>
      <c r="T6311">
        <v>8</v>
      </c>
      <c r="U6311">
        <v>0.2</v>
      </c>
      <c r="V6311">
        <v>228.07919999999999</v>
      </c>
    </row>
    <row r="6312" spans="1:22" x14ac:dyDescent="0.35">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5.3115999999999985</v>
      </c>
    </row>
    <row r="6313" spans="1:22" x14ac:dyDescent="0.35">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127.94999999999999</v>
      </c>
      <c r="T6313">
        <v>3</v>
      </c>
      <c r="U6313">
        <v>0</v>
      </c>
      <c r="V6313">
        <v>21.751499999999986</v>
      </c>
    </row>
    <row r="6314" spans="1:22" x14ac:dyDescent="0.35">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81.131400000000014</v>
      </c>
    </row>
    <row r="6315" spans="1:22" x14ac:dyDescent="0.35">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5">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45.575999999999979</v>
      </c>
    </row>
    <row r="6317" spans="1:22" x14ac:dyDescent="0.35">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5">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69.177599999999984</v>
      </c>
    </row>
    <row r="6319" spans="1:22" x14ac:dyDescent="0.35">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5">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39.960000000000008</v>
      </c>
      <c r="T6320">
        <v>5</v>
      </c>
      <c r="U6320">
        <v>0.2</v>
      </c>
      <c r="V6320">
        <v>3.4964999999999993</v>
      </c>
    </row>
    <row r="6321" spans="1:22" x14ac:dyDescent="0.35">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15.335999999999999</v>
      </c>
    </row>
    <row r="6322" spans="1:22" x14ac:dyDescent="0.35">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10.368000000000002</v>
      </c>
      <c r="T6322">
        <v>2</v>
      </c>
      <c r="U6322">
        <v>0.2</v>
      </c>
      <c r="V6322">
        <v>3.6288</v>
      </c>
    </row>
    <row r="6323" spans="1:22" x14ac:dyDescent="0.35">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7.7520000000000007</v>
      </c>
      <c r="T6323">
        <v>3</v>
      </c>
      <c r="U6323">
        <v>0.2</v>
      </c>
      <c r="V6323">
        <v>2.8100999999999998</v>
      </c>
    </row>
    <row r="6324" spans="1:22" x14ac:dyDescent="0.35">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5">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31.005899999999997</v>
      </c>
    </row>
    <row r="6326" spans="1:22" x14ac:dyDescent="0.35">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5">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5">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5">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30.023400000000009</v>
      </c>
    </row>
    <row r="6330" spans="1:22" x14ac:dyDescent="0.35">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8.9534999999999982</v>
      </c>
    </row>
    <row r="6331" spans="1:22" x14ac:dyDescent="0.35">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93.581600000000009</v>
      </c>
    </row>
    <row r="6332" spans="1:22" x14ac:dyDescent="0.35">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15.979199999999999</v>
      </c>
    </row>
    <row r="6333" spans="1:22" x14ac:dyDescent="0.35">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12.736799999999999</v>
      </c>
    </row>
    <row r="6334" spans="1:22" x14ac:dyDescent="0.35">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4.8608999999999991</v>
      </c>
    </row>
    <row r="6335" spans="1:22" x14ac:dyDescent="0.35">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29.700000000000003</v>
      </c>
      <c r="T6335">
        <v>5</v>
      </c>
      <c r="U6335">
        <v>0</v>
      </c>
      <c r="V6335">
        <v>13.365</v>
      </c>
    </row>
    <row r="6336" spans="1:22" x14ac:dyDescent="0.35">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23.086399999999998</v>
      </c>
    </row>
    <row r="6337" spans="1:22" x14ac:dyDescent="0.35">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5">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15.993599999999997</v>
      </c>
    </row>
    <row r="6339" spans="1:22" x14ac:dyDescent="0.35">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339.96000000000004</v>
      </c>
      <c r="T6339">
        <v>5</v>
      </c>
      <c r="U6339">
        <v>0.2</v>
      </c>
      <c r="V6339">
        <v>42.494999999999948</v>
      </c>
    </row>
    <row r="6340" spans="1:22" x14ac:dyDescent="0.35">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5">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2.4597999999999871</v>
      </c>
    </row>
    <row r="6342" spans="1:22" x14ac:dyDescent="0.35">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1351.9895999999999</v>
      </c>
    </row>
    <row r="6343" spans="1:22" x14ac:dyDescent="0.35">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-35.215199999999996</v>
      </c>
    </row>
    <row r="6344" spans="1:22" x14ac:dyDescent="0.35">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119.85000000000001</v>
      </c>
      <c r="T6344">
        <v>3</v>
      </c>
      <c r="U6344">
        <v>0</v>
      </c>
      <c r="V6344">
        <v>52.734000000000009</v>
      </c>
    </row>
    <row r="6345" spans="1:22" x14ac:dyDescent="0.35">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5">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5">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170.51129999999998</v>
      </c>
    </row>
    <row r="6348" spans="1:22" x14ac:dyDescent="0.35">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12.029499999999999</v>
      </c>
    </row>
    <row r="6349" spans="1:22" x14ac:dyDescent="0.35">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12.176000000000002</v>
      </c>
      <c r="T6349">
        <v>1</v>
      </c>
      <c r="U6349">
        <v>0.2</v>
      </c>
      <c r="V6349">
        <v>4.4137999999999993</v>
      </c>
    </row>
    <row r="6350" spans="1:22" x14ac:dyDescent="0.35">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5">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10.517999999999997</v>
      </c>
    </row>
    <row r="6352" spans="1:22" x14ac:dyDescent="0.35">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108.40000000000002</v>
      </c>
      <c r="T6352">
        <v>5</v>
      </c>
      <c r="U6352">
        <v>0.6</v>
      </c>
      <c r="V6352">
        <v>-105.69000000000003</v>
      </c>
    </row>
    <row r="6353" spans="1:22" x14ac:dyDescent="0.35">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361.37600000000003</v>
      </c>
      <c r="T6353">
        <v>2</v>
      </c>
      <c r="U6353">
        <v>0.2</v>
      </c>
      <c r="V6353">
        <v>27.103200000000001</v>
      </c>
    </row>
    <row r="6354" spans="1:22" x14ac:dyDescent="0.35">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5">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5">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101.39399999999998</v>
      </c>
    </row>
    <row r="6357" spans="1:22" x14ac:dyDescent="0.35">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83.920000000000016</v>
      </c>
      <c r="T6357">
        <v>5</v>
      </c>
      <c r="U6357">
        <v>0.2</v>
      </c>
      <c r="V6357">
        <v>-13.637000000000011</v>
      </c>
    </row>
    <row r="6358" spans="1:22" x14ac:dyDescent="0.35">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6.8879999999999981</v>
      </c>
    </row>
    <row r="6359" spans="1:22" x14ac:dyDescent="0.35">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12.441600000000001</v>
      </c>
    </row>
    <row r="6360" spans="1:22" x14ac:dyDescent="0.35">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3.1104000000000003</v>
      </c>
    </row>
    <row r="6361" spans="1:22" x14ac:dyDescent="0.35">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8.6352000000000011</v>
      </c>
    </row>
    <row r="6362" spans="1:22" x14ac:dyDescent="0.35">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15.764000000000003</v>
      </c>
    </row>
    <row r="6363" spans="1:22" x14ac:dyDescent="0.35">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51.016000000000005</v>
      </c>
      <c r="T6363">
        <v>7</v>
      </c>
      <c r="U6363">
        <v>0.2</v>
      </c>
      <c r="V6363">
        <v>8.2900999999999954</v>
      </c>
    </row>
    <row r="6364" spans="1:22" x14ac:dyDescent="0.35">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5">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103.99920000000003</v>
      </c>
    </row>
    <row r="6366" spans="1:22" x14ac:dyDescent="0.35">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24.883200000000002</v>
      </c>
    </row>
    <row r="6367" spans="1:22" x14ac:dyDescent="0.35">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5">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7.2111000000000161</v>
      </c>
    </row>
    <row r="6369" spans="1:22" x14ac:dyDescent="0.35">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33.325600000000009</v>
      </c>
    </row>
    <row r="6370" spans="1:22" x14ac:dyDescent="0.35">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5">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-29.512000000000008</v>
      </c>
    </row>
    <row r="6372" spans="1:22" x14ac:dyDescent="0.35">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113.56800000000001</v>
      </c>
      <c r="T6372">
        <v>2</v>
      </c>
      <c r="U6372">
        <v>0.2</v>
      </c>
      <c r="V6372">
        <v>12.776399999999988</v>
      </c>
    </row>
    <row r="6373" spans="1:22" x14ac:dyDescent="0.35">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21.819200000000002</v>
      </c>
    </row>
    <row r="6374" spans="1:22" x14ac:dyDescent="0.35">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5">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371.96999999999997</v>
      </c>
      <c r="T6375">
        <v>3</v>
      </c>
      <c r="U6375">
        <v>0</v>
      </c>
      <c r="V6375">
        <v>66.954599999999971</v>
      </c>
    </row>
    <row r="6376" spans="1:22" x14ac:dyDescent="0.35">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561.58400000000006</v>
      </c>
      <c r="T6376">
        <v>2</v>
      </c>
      <c r="U6376">
        <v>0.2</v>
      </c>
      <c r="V6376">
        <v>70.197999999999922</v>
      </c>
    </row>
    <row r="6377" spans="1:22" x14ac:dyDescent="0.35">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99.920000000000016</v>
      </c>
      <c r="T6377">
        <v>5</v>
      </c>
      <c r="U6377">
        <v>0.2</v>
      </c>
      <c r="V6377">
        <v>-1.249000000000013</v>
      </c>
    </row>
    <row r="6378" spans="1:22" x14ac:dyDescent="0.35">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4.9280000000000008</v>
      </c>
      <c r="T6378">
        <v>2</v>
      </c>
      <c r="U6378">
        <v>0.2</v>
      </c>
      <c r="V6378">
        <v>1.7247999999999997</v>
      </c>
    </row>
    <row r="6379" spans="1:22" x14ac:dyDescent="0.35">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4.2803999999999984</v>
      </c>
    </row>
    <row r="6380" spans="1:22" x14ac:dyDescent="0.35">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5">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5">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-11.825600000000001</v>
      </c>
    </row>
    <row r="6383" spans="1:22" x14ac:dyDescent="0.35">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299.97499999999997</v>
      </c>
      <c r="T6383">
        <v>5</v>
      </c>
      <c r="U6383">
        <v>0.5</v>
      </c>
      <c r="V6383">
        <v>-167.98600000000002</v>
      </c>
    </row>
    <row r="6384" spans="1:22" x14ac:dyDescent="0.35">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158.37599999999998</v>
      </c>
      <c r="T6384">
        <v>4</v>
      </c>
      <c r="U6384">
        <v>0.4</v>
      </c>
      <c r="V6384">
        <v>-36.954399999999993</v>
      </c>
    </row>
    <row r="6385" spans="1:22" x14ac:dyDescent="0.35">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32.783999999999992</v>
      </c>
      <c r="T6385">
        <v>4</v>
      </c>
      <c r="U6385">
        <v>0.8</v>
      </c>
      <c r="V6385">
        <v>-52.454400000000007</v>
      </c>
    </row>
    <row r="6386" spans="1:22" x14ac:dyDescent="0.35">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14.395200000000004</v>
      </c>
    </row>
    <row r="6387" spans="1:22" x14ac:dyDescent="0.35">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13.300799999999999</v>
      </c>
    </row>
    <row r="6388" spans="1:22" x14ac:dyDescent="0.35">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4.2759999999999989</v>
      </c>
      <c r="T6388">
        <v>1</v>
      </c>
      <c r="U6388">
        <v>0.8</v>
      </c>
      <c r="V6388">
        <v>-6.6278000000000006</v>
      </c>
    </row>
    <row r="6389" spans="1:22" x14ac:dyDescent="0.35">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5">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6.8982000000000028</v>
      </c>
    </row>
    <row r="6391" spans="1:22" x14ac:dyDescent="0.35">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146.24049999999997</v>
      </c>
    </row>
    <row r="6392" spans="1:22" x14ac:dyDescent="0.35">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6.3504000000000005</v>
      </c>
    </row>
    <row r="6393" spans="1:22" x14ac:dyDescent="0.35">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6.7251999999999992</v>
      </c>
    </row>
    <row r="6394" spans="1:22" x14ac:dyDescent="0.35">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5">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5">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5">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5">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7.8029999999999982</v>
      </c>
    </row>
    <row r="6399" spans="1:22" x14ac:dyDescent="0.35">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0.59039999999999915</v>
      </c>
    </row>
    <row r="6400" spans="1:22" x14ac:dyDescent="0.35">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247.48499999999993</v>
      </c>
    </row>
    <row r="6401" spans="1:22" x14ac:dyDescent="0.35">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5">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68.363999999999976</v>
      </c>
    </row>
    <row r="6403" spans="1:22" x14ac:dyDescent="0.35">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33.874400000000009</v>
      </c>
    </row>
    <row r="6404" spans="1:22" x14ac:dyDescent="0.35">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5">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5">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177.48000000000002</v>
      </c>
      <c r="T6406">
        <v>3</v>
      </c>
      <c r="U6406">
        <v>0.2</v>
      </c>
      <c r="V6406">
        <v>19.966499999999982</v>
      </c>
    </row>
    <row r="6407" spans="1:22" x14ac:dyDescent="0.35">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569.5680000000001</v>
      </c>
      <c r="T6407">
        <v>2</v>
      </c>
      <c r="U6407">
        <v>0.2</v>
      </c>
      <c r="V6407">
        <v>7.119599999999906</v>
      </c>
    </row>
    <row r="6408" spans="1:22" x14ac:dyDescent="0.35">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149.73000000000002</v>
      </c>
      <c r="T6408">
        <v>7</v>
      </c>
      <c r="U6408">
        <v>0</v>
      </c>
      <c r="V6408">
        <v>43.421699999999994</v>
      </c>
    </row>
    <row r="6409" spans="1:22" x14ac:dyDescent="0.35">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-12.84900000000016</v>
      </c>
    </row>
    <row r="6410" spans="1:22" x14ac:dyDescent="0.35">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5.7749999999999986</v>
      </c>
    </row>
    <row r="6411" spans="1:22" x14ac:dyDescent="0.35">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47.952000000000005</v>
      </c>
      <c r="T6411">
        <v>3</v>
      </c>
      <c r="U6411">
        <v>0.2</v>
      </c>
      <c r="V6411">
        <v>16.183799999999998</v>
      </c>
    </row>
    <row r="6412" spans="1:22" x14ac:dyDescent="0.35">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7.9920000000000009</v>
      </c>
      <c r="T6412">
        <v>1</v>
      </c>
      <c r="U6412">
        <v>0.2</v>
      </c>
      <c r="V6412">
        <v>0.69930000000000003</v>
      </c>
    </row>
    <row r="6413" spans="1:22" x14ac:dyDescent="0.35">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26.902399999999993</v>
      </c>
    </row>
    <row r="6414" spans="1:22" x14ac:dyDescent="0.35">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48.377100000000006</v>
      </c>
    </row>
    <row r="6415" spans="1:22" x14ac:dyDescent="0.35">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9.8159999999999954</v>
      </c>
    </row>
    <row r="6416" spans="1:22" x14ac:dyDescent="0.35">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11.520000000000001</v>
      </c>
      <c r="T6416">
        <v>5</v>
      </c>
      <c r="U6416">
        <v>0.7</v>
      </c>
      <c r="V6416">
        <v>-7.6799999999999962</v>
      </c>
    </row>
    <row r="6417" spans="1:22" x14ac:dyDescent="0.35">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29.357999999999997</v>
      </c>
    </row>
    <row r="6418" spans="1:22" x14ac:dyDescent="0.35">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108.57600000000001</v>
      </c>
      <c r="T6418">
        <v>4</v>
      </c>
      <c r="U6418">
        <v>0.4</v>
      </c>
      <c r="V6418">
        <v>-25.334400000000002</v>
      </c>
    </row>
    <row r="6419" spans="1:22" x14ac:dyDescent="0.35">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5.9840000000000009</v>
      </c>
      <c r="T6419">
        <v>2</v>
      </c>
      <c r="U6419">
        <v>0.2</v>
      </c>
      <c r="V6419">
        <v>-1.3463999999999998</v>
      </c>
    </row>
    <row r="6420" spans="1:22" x14ac:dyDescent="0.35">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6.1488000000000014</v>
      </c>
    </row>
    <row r="6421" spans="1:22" x14ac:dyDescent="0.35">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368.96999999999997</v>
      </c>
      <c r="T6421">
        <v>3</v>
      </c>
      <c r="U6421">
        <v>0</v>
      </c>
      <c r="V6421">
        <v>81.173400000000001</v>
      </c>
    </row>
    <row r="6422" spans="1:22" x14ac:dyDescent="0.35">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3.4692000000000003</v>
      </c>
    </row>
    <row r="6423" spans="1:22" x14ac:dyDescent="0.35">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9.9882000000000204</v>
      </c>
    </row>
    <row r="6424" spans="1:22" x14ac:dyDescent="0.35">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34.698299999999996</v>
      </c>
    </row>
    <row r="6425" spans="1:22" x14ac:dyDescent="0.35">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454.27200000000005</v>
      </c>
      <c r="T6425">
        <v>8</v>
      </c>
      <c r="U6425">
        <v>0.2</v>
      </c>
      <c r="V6425">
        <v>-73.819200000000052</v>
      </c>
    </row>
    <row r="6426" spans="1:22" x14ac:dyDescent="0.35">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5">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8399.9759999999987</v>
      </c>
      <c r="T6427">
        <v>4</v>
      </c>
      <c r="U6427">
        <v>0.4</v>
      </c>
      <c r="V6427">
        <v>1119.996799999999</v>
      </c>
    </row>
    <row r="6428" spans="1:22" x14ac:dyDescent="0.35">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6.2940000000000014</v>
      </c>
      <c r="T6428">
        <v>1</v>
      </c>
      <c r="U6428">
        <v>0.7</v>
      </c>
      <c r="V6428">
        <v>-4.1959999999999997</v>
      </c>
    </row>
    <row r="6429" spans="1:22" x14ac:dyDescent="0.35">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10.368000000000002</v>
      </c>
      <c r="T6429">
        <v>2</v>
      </c>
      <c r="U6429">
        <v>0.2</v>
      </c>
      <c r="V6429">
        <v>3.6288</v>
      </c>
    </row>
    <row r="6430" spans="1:22" x14ac:dyDescent="0.35">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122.38199999999999</v>
      </c>
      <c r="T6430">
        <v>3</v>
      </c>
      <c r="U6430">
        <v>0.4</v>
      </c>
      <c r="V6430">
        <v>-24.476399999999998</v>
      </c>
    </row>
    <row r="6431" spans="1:22" x14ac:dyDescent="0.35">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25.983999999999998</v>
      </c>
      <c r="T6431">
        <v>2</v>
      </c>
      <c r="U6431">
        <v>0.2</v>
      </c>
      <c r="V6431">
        <v>-1.6239999999999997</v>
      </c>
    </row>
    <row r="6432" spans="1:22" x14ac:dyDescent="0.35">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945.03600000000006</v>
      </c>
      <c r="T6432">
        <v>6</v>
      </c>
      <c r="U6432">
        <v>0.4</v>
      </c>
      <c r="V6432">
        <v>-299.26140000000009</v>
      </c>
    </row>
    <row r="6433" spans="1:22" x14ac:dyDescent="0.35">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14.301000000000002</v>
      </c>
      <c r="T6433">
        <v>7</v>
      </c>
      <c r="U6433">
        <v>0.7</v>
      </c>
      <c r="V6433">
        <v>-10.487400000000001</v>
      </c>
    </row>
    <row r="6434" spans="1:22" x14ac:dyDescent="0.35">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-51.29400000000004</v>
      </c>
    </row>
    <row r="6435" spans="1:22" x14ac:dyDescent="0.35">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5">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13.571999999999996</v>
      </c>
    </row>
    <row r="6437" spans="1:22" x14ac:dyDescent="0.35">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14.700000000000003</v>
      </c>
    </row>
    <row r="6438" spans="1:22" x14ac:dyDescent="0.35">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477.15000000000003</v>
      </c>
      <c r="T6438">
        <v>5</v>
      </c>
      <c r="U6438">
        <v>0</v>
      </c>
      <c r="V6438">
        <v>28.628999999999962</v>
      </c>
    </row>
    <row r="6439" spans="1:22" x14ac:dyDescent="0.35">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22.678200000000018</v>
      </c>
    </row>
    <row r="6440" spans="1:22" x14ac:dyDescent="0.35">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974.98799999999983</v>
      </c>
      <c r="T6440">
        <v>4</v>
      </c>
      <c r="U6440">
        <v>0.3</v>
      </c>
      <c r="V6440">
        <v>-97.49879999999996</v>
      </c>
    </row>
    <row r="6441" spans="1:22" x14ac:dyDescent="0.35">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-6.5490000000000492</v>
      </c>
    </row>
    <row r="6442" spans="1:22" x14ac:dyDescent="0.35">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5">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23.968799999999998</v>
      </c>
    </row>
    <row r="6444" spans="1:22" x14ac:dyDescent="0.35">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18.211199999999998</v>
      </c>
    </row>
    <row r="6445" spans="1:22" x14ac:dyDescent="0.35">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24.900000000000002</v>
      </c>
      <c r="T6445">
        <v>5</v>
      </c>
      <c r="U6445">
        <v>0</v>
      </c>
      <c r="V6445">
        <v>11.454000000000001</v>
      </c>
    </row>
    <row r="6446" spans="1:22" x14ac:dyDescent="0.35">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33.726600000000005</v>
      </c>
    </row>
    <row r="6447" spans="1:22" x14ac:dyDescent="0.35">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7.1039999999999992</v>
      </c>
      <c r="T6447">
        <v>6</v>
      </c>
      <c r="U6447">
        <v>0.2</v>
      </c>
      <c r="V6447">
        <v>2.4863999999999997</v>
      </c>
    </row>
    <row r="6448" spans="1:22" x14ac:dyDescent="0.35">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103.50000000000001</v>
      </c>
      <c r="T6448">
        <v>5</v>
      </c>
      <c r="U6448">
        <v>0.6</v>
      </c>
      <c r="V6448">
        <v>-77.625</v>
      </c>
    </row>
    <row r="6449" spans="1:22" x14ac:dyDescent="0.35">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2.4640000000000004</v>
      </c>
      <c r="T6449">
        <v>1</v>
      </c>
      <c r="U6449">
        <v>0.2</v>
      </c>
      <c r="V6449">
        <v>0.86239999999999983</v>
      </c>
    </row>
    <row r="6450" spans="1:22" x14ac:dyDescent="0.35">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0.65399999999999947</v>
      </c>
    </row>
    <row r="6451" spans="1:22" x14ac:dyDescent="0.35">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5">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5">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2.2109999999999994</v>
      </c>
    </row>
    <row r="6454" spans="1:22" x14ac:dyDescent="0.35">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13.857900000000008</v>
      </c>
    </row>
    <row r="6455" spans="1:22" x14ac:dyDescent="0.35">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0.55899999999999961</v>
      </c>
    </row>
    <row r="6456" spans="1:22" x14ac:dyDescent="0.35">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5">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11.457599999999998</v>
      </c>
    </row>
    <row r="6458" spans="1:22" x14ac:dyDescent="0.35">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36.717300000000009</v>
      </c>
    </row>
    <row r="6459" spans="1:22" x14ac:dyDescent="0.35">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15.959999999999999</v>
      </c>
      <c r="T6459">
        <v>7</v>
      </c>
      <c r="U6459">
        <v>0</v>
      </c>
      <c r="V6459">
        <v>7.0224000000000011</v>
      </c>
    </row>
    <row r="6460" spans="1:22" x14ac:dyDescent="0.35">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1.0903999999999998</v>
      </c>
    </row>
    <row r="6461" spans="1:22" x14ac:dyDescent="0.35">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5">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5">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18.893699999999995</v>
      </c>
    </row>
    <row r="6464" spans="1:22" x14ac:dyDescent="0.35">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23.576399999999978</v>
      </c>
    </row>
    <row r="6465" spans="1:22" x14ac:dyDescent="0.35">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5">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5">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84.960000000000008</v>
      </c>
      <c r="T6467">
        <v>6</v>
      </c>
      <c r="U6467">
        <v>0.2</v>
      </c>
      <c r="V6467">
        <v>6.3719999999999999</v>
      </c>
    </row>
    <row r="6468" spans="1:22" x14ac:dyDescent="0.35">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25.330199999999998</v>
      </c>
    </row>
    <row r="6469" spans="1:22" x14ac:dyDescent="0.35">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5">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629.94999999999993</v>
      </c>
      <c r="T6470">
        <v>5</v>
      </c>
      <c r="U6470">
        <v>0</v>
      </c>
      <c r="V6470">
        <v>176.38600000000002</v>
      </c>
    </row>
    <row r="6471" spans="1:22" x14ac:dyDescent="0.35">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23.898600000000002</v>
      </c>
    </row>
    <row r="6472" spans="1:22" x14ac:dyDescent="0.35">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35.634600000000006</v>
      </c>
    </row>
    <row r="6473" spans="1:22" x14ac:dyDescent="0.35">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11.451999999999995</v>
      </c>
    </row>
    <row r="6474" spans="1:22" x14ac:dyDescent="0.35">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100.24000000000001</v>
      </c>
      <c r="T6474">
        <v>10</v>
      </c>
      <c r="U6474">
        <v>0.2</v>
      </c>
      <c r="V6474">
        <v>33.830999999999989</v>
      </c>
    </row>
    <row r="6475" spans="1:22" x14ac:dyDescent="0.35">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871.80000000000007</v>
      </c>
      <c r="T6475">
        <v>3</v>
      </c>
      <c r="U6475">
        <v>0.2</v>
      </c>
      <c r="V6475">
        <v>87.180000000000092</v>
      </c>
    </row>
    <row r="6476" spans="1:22" x14ac:dyDescent="0.35">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-53.285600000000009</v>
      </c>
    </row>
    <row r="6477" spans="1:22" x14ac:dyDescent="0.35">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-3.4913999999999987</v>
      </c>
    </row>
    <row r="6478" spans="1:22" x14ac:dyDescent="0.35">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0.58499999999999974</v>
      </c>
    </row>
    <row r="6479" spans="1:22" x14ac:dyDescent="0.35">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205.99200000000002</v>
      </c>
      <c r="T6479">
        <v>1</v>
      </c>
      <c r="U6479">
        <v>0.2</v>
      </c>
      <c r="V6479">
        <v>-2.5749000000000279</v>
      </c>
    </row>
    <row r="6480" spans="1:22" x14ac:dyDescent="0.35">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15.552000000000003</v>
      </c>
      <c r="T6480">
        <v>3</v>
      </c>
      <c r="U6480">
        <v>0.2</v>
      </c>
      <c r="V6480">
        <v>5.4432</v>
      </c>
    </row>
    <row r="6481" spans="1:22" x14ac:dyDescent="0.35">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503.96000000000004</v>
      </c>
      <c r="T6481">
        <v>5</v>
      </c>
      <c r="U6481">
        <v>0.2</v>
      </c>
      <c r="V6481">
        <v>50.396000000000015</v>
      </c>
    </row>
    <row r="6482" spans="1:22" x14ac:dyDescent="0.35">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5">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241.56799999999998</v>
      </c>
      <c r="T6483">
        <v>2</v>
      </c>
      <c r="U6483">
        <v>0.2</v>
      </c>
      <c r="V6483">
        <v>0</v>
      </c>
    </row>
    <row r="6484" spans="1:22" x14ac:dyDescent="0.35">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-4.1400000000000077</v>
      </c>
    </row>
    <row r="6485" spans="1:22" x14ac:dyDescent="0.35">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-115.43040000000002</v>
      </c>
    </row>
    <row r="6486" spans="1:22" x14ac:dyDescent="0.35">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36.183599999999991</v>
      </c>
    </row>
    <row r="6487" spans="1:22" x14ac:dyDescent="0.35">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22.226399999999998</v>
      </c>
    </row>
    <row r="6488" spans="1:22" x14ac:dyDescent="0.35">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962.07999999999993</v>
      </c>
      <c r="T6488">
        <v>4</v>
      </c>
      <c r="U6488">
        <v>0.2</v>
      </c>
      <c r="V6488">
        <v>156.33799999999997</v>
      </c>
    </row>
    <row r="6489" spans="1:22" x14ac:dyDescent="0.35">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12.843000000000002</v>
      </c>
      <c r="T6489">
        <v>3</v>
      </c>
      <c r="U6489">
        <v>0.7</v>
      </c>
      <c r="V6489">
        <v>-9.8462999999999994</v>
      </c>
    </row>
    <row r="6490" spans="1:22" x14ac:dyDescent="0.35">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96.023199999999974</v>
      </c>
    </row>
    <row r="6491" spans="1:22" x14ac:dyDescent="0.35">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32.400000000000006</v>
      </c>
      <c r="T6491">
        <v>5</v>
      </c>
      <c r="U6491">
        <v>0</v>
      </c>
      <c r="V6491">
        <v>15.552000000000001</v>
      </c>
    </row>
    <row r="6492" spans="1:22" x14ac:dyDescent="0.35">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103.93599999999999</v>
      </c>
      <c r="T6492">
        <v>4</v>
      </c>
      <c r="U6492">
        <v>0.2</v>
      </c>
      <c r="V6492">
        <v>16.889599999999998</v>
      </c>
    </row>
    <row r="6493" spans="1:22" x14ac:dyDescent="0.35">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10.858799999999974</v>
      </c>
    </row>
    <row r="6494" spans="1:22" x14ac:dyDescent="0.35">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4.4684999999999953</v>
      </c>
    </row>
    <row r="6495" spans="1:22" x14ac:dyDescent="0.35">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24.476800000000004</v>
      </c>
    </row>
    <row r="6496" spans="1:22" x14ac:dyDescent="0.35">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-2.6999999999999993</v>
      </c>
    </row>
    <row r="6497" spans="1:22" x14ac:dyDescent="0.35">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15.552000000000003</v>
      </c>
      <c r="T6497">
        <v>3</v>
      </c>
      <c r="U6497">
        <v>0.2</v>
      </c>
      <c r="V6497">
        <v>5.4432</v>
      </c>
    </row>
    <row r="6498" spans="1:22" x14ac:dyDescent="0.35">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26.176000000000002</v>
      </c>
      <c r="T6498">
        <v>2</v>
      </c>
      <c r="U6498">
        <v>0.2</v>
      </c>
      <c r="V6498">
        <v>-3.272000000000002</v>
      </c>
    </row>
    <row r="6499" spans="1:22" x14ac:dyDescent="0.35">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6.0725999999999987</v>
      </c>
    </row>
    <row r="6500" spans="1:22" x14ac:dyDescent="0.35">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v>
      </c>
    </row>
    <row r="6501" spans="1:22" x14ac:dyDescent="0.35">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279.85999999999996</v>
      </c>
      <c r="T6501">
        <v>14</v>
      </c>
      <c r="U6501">
        <v>0</v>
      </c>
      <c r="V6501">
        <v>64.367799999999988</v>
      </c>
    </row>
    <row r="6502" spans="1:22" x14ac:dyDescent="0.35">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41.427599999999991</v>
      </c>
    </row>
    <row r="6503" spans="1:22" x14ac:dyDescent="0.35">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539.96399999999994</v>
      </c>
      <c r="T6503">
        <v>6</v>
      </c>
      <c r="U6503">
        <v>0.4</v>
      </c>
      <c r="V6503">
        <v>-107.99280000000002</v>
      </c>
    </row>
    <row r="6504" spans="1:22" x14ac:dyDescent="0.35">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-10.046400000000002</v>
      </c>
    </row>
    <row r="6505" spans="1:22" x14ac:dyDescent="0.35">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5">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1247.6399999999999</v>
      </c>
      <c r="T6506">
        <v>3</v>
      </c>
      <c r="U6506">
        <v>0</v>
      </c>
      <c r="V6506">
        <v>349.33919999999995</v>
      </c>
    </row>
    <row r="6507" spans="1:22" x14ac:dyDescent="0.35">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0.46409999999999996</v>
      </c>
    </row>
    <row r="6508" spans="1:22" x14ac:dyDescent="0.35">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19.136000000000003</v>
      </c>
      <c r="T6508">
        <v>4</v>
      </c>
      <c r="U6508">
        <v>0.2</v>
      </c>
      <c r="V6508">
        <v>5.9799999999999986</v>
      </c>
    </row>
    <row r="6509" spans="1:22" x14ac:dyDescent="0.35">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332.83200000000005</v>
      </c>
      <c r="T6509">
        <v>4</v>
      </c>
      <c r="U6509">
        <v>0.2</v>
      </c>
      <c r="V6509">
        <v>-24.962399999999988</v>
      </c>
    </row>
    <row r="6510" spans="1:22" x14ac:dyDescent="0.35">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5">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50.352000000000004</v>
      </c>
      <c r="T6511">
        <v>3</v>
      </c>
      <c r="U6511">
        <v>0.2</v>
      </c>
      <c r="V6511">
        <v>17.623199999999997</v>
      </c>
    </row>
    <row r="6512" spans="1:22" x14ac:dyDescent="0.35">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34.019999999999996</v>
      </c>
      <c r="T6512">
        <v>3</v>
      </c>
      <c r="U6512">
        <v>0</v>
      </c>
      <c r="V6512">
        <v>16.669799999999999</v>
      </c>
    </row>
    <row r="6513" spans="1:22" x14ac:dyDescent="0.35">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5">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5">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5">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206.38400000000001</v>
      </c>
      <c r="T6516">
        <v>2</v>
      </c>
      <c r="U6516">
        <v>0.2</v>
      </c>
      <c r="V6516">
        <v>23.218199999999996</v>
      </c>
    </row>
    <row r="6517" spans="1:22" x14ac:dyDescent="0.35">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218.35200000000003</v>
      </c>
      <c r="T6517">
        <v>3</v>
      </c>
      <c r="U6517">
        <v>0.2</v>
      </c>
      <c r="V6517">
        <v>0</v>
      </c>
    </row>
    <row r="6518" spans="1:22" x14ac:dyDescent="0.35">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105.97999999999999</v>
      </c>
    </row>
    <row r="6519" spans="1:22" x14ac:dyDescent="0.35">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5">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30.508800000000008</v>
      </c>
    </row>
    <row r="6521" spans="1:22" x14ac:dyDescent="0.35">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0.83999999999999975</v>
      </c>
    </row>
    <row r="6522" spans="1:22" x14ac:dyDescent="0.35">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5">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5">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25.231499999999997</v>
      </c>
    </row>
    <row r="6525" spans="1:22" x14ac:dyDescent="0.35">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3.2759999999999994</v>
      </c>
    </row>
    <row r="6526" spans="1:22" x14ac:dyDescent="0.35">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59.993999999999993</v>
      </c>
      <c r="T6526">
        <v>1</v>
      </c>
      <c r="U6526">
        <v>0.4</v>
      </c>
      <c r="V6526">
        <v>-12.998700000000007</v>
      </c>
    </row>
    <row r="6527" spans="1:22" x14ac:dyDescent="0.35">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5.7150000000000016</v>
      </c>
      <c r="T6527">
        <v>5</v>
      </c>
      <c r="U6527">
        <v>0.7</v>
      </c>
      <c r="V6527">
        <v>-4.7625000000000011</v>
      </c>
    </row>
    <row r="6528" spans="1:22" x14ac:dyDescent="0.35">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9.4200000000000017</v>
      </c>
      <c r="T6528">
        <v>5</v>
      </c>
      <c r="U6528">
        <v>0.7</v>
      </c>
      <c r="V6528">
        <v>-7.8500000000000014</v>
      </c>
    </row>
    <row r="6529" spans="1:22" x14ac:dyDescent="0.35">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5">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56.26400000000001</v>
      </c>
    </row>
    <row r="6531" spans="1:22" x14ac:dyDescent="0.35">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6.9360000000000008</v>
      </c>
      <c r="T6531">
        <v>3</v>
      </c>
      <c r="U6531">
        <v>0.2</v>
      </c>
      <c r="V6531">
        <v>2.3409000000000004</v>
      </c>
    </row>
    <row r="6532" spans="1:22" x14ac:dyDescent="0.35">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v>
      </c>
      <c r="T6532">
        <v>3</v>
      </c>
      <c r="U6532">
        <v>0.8</v>
      </c>
      <c r="V6532">
        <v>-6.8633999999999986</v>
      </c>
    </row>
    <row r="6533" spans="1:22" x14ac:dyDescent="0.35">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2.5519999999999996</v>
      </c>
    </row>
    <row r="6534" spans="1:22" x14ac:dyDescent="0.35">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5">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5">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2152.7760000000003</v>
      </c>
      <c r="T6536">
        <v>3</v>
      </c>
      <c r="U6536">
        <v>0.2</v>
      </c>
      <c r="V6536">
        <v>726.56189999999981</v>
      </c>
    </row>
    <row r="6537" spans="1:22" x14ac:dyDescent="0.35">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4007.8400000000006</v>
      </c>
      <c r="T6537">
        <v>10</v>
      </c>
      <c r="U6537">
        <v>0.2</v>
      </c>
      <c r="V6537">
        <v>-50.098000000000297</v>
      </c>
    </row>
    <row r="6538" spans="1:22" x14ac:dyDescent="0.35">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328.59000000000003</v>
      </c>
      <c r="T6538">
        <v>3</v>
      </c>
      <c r="U6538">
        <v>0.4</v>
      </c>
      <c r="V6538">
        <v>-147.8655</v>
      </c>
    </row>
    <row r="6539" spans="1:22" x14ac:dyDescent="0.35">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5">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5">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5">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73.679999999999993</v>
      </c>
      <c r="T6542">
        <v>6</v>
      </c>
      <c r="U6542">
        <v>0</v>
      </c>
      <c r="V6542">
        <v>34.629599999999996</v>
      </c>
    </row>
    <row r="6543" spans="1:22" x14ac:dyDescent="0.35">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23.786399999999986</v>
      </c>
    </row>
    <row r="6544" spans="1:22" x14ac:dyDescent="0.35">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10.787999999999997</v>
      </c>
    </row>
    <row r="6545" spans="1:22" x14ac:dyDescent="0.35">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7.9895999999999994</v>
      </c>
    </row>
    <row r="6546" spans="1:22" x14ac:dyDescent="0.35">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58.170000000000009</v>
      </c>
      <c r="T6546">
        <v>5</v>
      </c>
      <c r="U6546">
        <v>0.7</v>
      </c>
      <c r="V6546">
        <v>-46.53600000000003</v>
      </c>
    </row>
    <row r="6547" spans="1:22" x14ac:dyDescent="0.35">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5">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24.784000000000002</v>
      </c>
      <c r="T6548">
        <v>1</v>
      </c>
      <c r="U6548">
        <v>0.2</v>
      </c>
      <c r="V6548">
        <v>7.7449999999999983</v>
      </c>
    </row>
    <row r="6549" spans="1:22" x14ac:dyDescent="0.35">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-172.11720000000003</v>
      </c>
    </row>
    <row r="6550" spans="1:22" x14ac:dyDescent="0.35">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5.6783999999999981</v>
      </c>
    </row>
    <row r="6551" spans="1:22" x14ac:dyDescent="0.35">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38.970000000000006</v>
      </c>
    </row>
    <row r="6552" spans="1:22" x14ac:dyDescent="0.35">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327.56399999999996</v>
      </c>
      <c r="T6552">
        <v>4</v>
      </c>
      <c r="U6552">
        <v>0.1</v>
      </c>
      <c r="V6552">
        <v>21.837600000000023</v>
      </c>
    </row>
    <row r="6553" spans="1:22" x14ac:dyDescent="0.35">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5">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7.9449999999999932</v>
      </c>
    </row>
    <row r="6555" spans="1:22" x14ac:dyDescent="0.35">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5">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505.32000000000005</v>
      </c>
      <c r="T6556">
        <v>3</v>
      </c>
      <c r="U6556">
        <v>0.2</v>
      </c>
      <c r="V6556">
        <v>31.582499999999953</v>
      </c>
    </row>
    <row r="6557" spans="1:22" x14ac:dyDescent="0.35">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1.2375999999999996</v>
      </c>
    </row>
    <row r="6558" spans="1:22" x14ac:dyDescent="0.35">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8.6819999999999968</v>
      </c>
      <c r="T6558">
        <v>1</v>
      </c>
      <c r="U6558">
        <v>0.8</v>
      </c>
      <c r="V6558">
        <v>-14.759400000000003</v>
      </c>
    </row>
    <row r="6559" spans="1:22" x14ac:dyDescent="0.35">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24.424000000000003</v>
      </c>
      <c r="T6559">
        <v>1</v>
      </c>
      <c r="U6559">
        <v>0.2</v>
      </c>
      <c r="V6559">
        <v>7.9378000000000002</v>
      </c>
    </row>
    <row r="6560" spans="1:22" x14ac:dyDescent="0.35">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169.18200000000004</v>
      </c>
    </row>
    <row r="6561" spans="1:22" x14ac:dyDescent="0.35">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419.90000000000003</v>
      </c>
      <c r="T6561">
        <v>5</v>
      </c>
      <c r="U6561">
        <v>0</v>
      </c>
      <c r="V6561">
        <v>197.35299999999998</v>
      </c>
    </row>
    <row r="6562" spans="1:22" x14ac:dyDescent="0.35">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5">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v>
      </c>
      <c r="T6563">
        <v>5</v>
      </c>
      <c r="U6563">
        <v>0.8</v>
      </c>
      <c r="V6563">
        <v>-90.774000000000029</v>
      </c>
    </row>
    <row r="6564" spans="1:22" x14ac:dyDescent="0.35">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5">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-38.849999999999994</v>
      </c>
    </row>
    <row r="6566" spans="1:22" x14ac:dyDescent="0.35">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5">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5">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243.99199999999996</v>
      </c>
      <c r="T6568">
        <v>4</v>
      </c>
      <c r="U6568">
        <v>0.8</v>
      </c>
      <c r="V6568">
        <v>-426.9860000000001</v>
      </c>
    </row>
    <row r="6569" spans="1:22" x14ac:dyDescent="0.35">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7.120000000000001</v>
      </c>
      <c r="T6569">
        <v>5</v>
      </c>
      <c r="U6569">
        <v>0.2</v>
      </c>
      <c r="V6569">
        <v>0.71199999999999974</v>
      </c>
    </row>
    <row r="6570" spans="1:22" x14ac:dyDescent="0.35">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5">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-18.117599999999996</v>
      </c>
    </row>
    <row r="6572" spans="1:22" x14ac:dyDescent="0.35">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50.40629999999998</v>
      </c>
    </row>
    <row r="6573" spans="1:22" x14ac:dyDescent="0.35">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28.496999999999957</v>
      </c>
    </row>
    <row r="6574" spans="1:22" x14ac:dyDescent="0.35">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5">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5">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118.37040000000002</v>
      </c>
    </row>
    <row r="6577" spans="1:22" x14ac:dyDescent="0.35">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440.76480000000004</v>
      </c>
    </row>
    <row r="6578" spans="1:22" x14ac:dyDescent="0.35">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170.35200000000003</v>
      </c>
      <c r="T6578">
        <v>3</v>
      </c>
      <c r="U6578">
        <v>0.2</v>
      </c>
      <c r="V6578">
        <v>-17.035200000000003</v>
      </c>
    </row>
    <row r="6579" spans="1:22" x14ac:dyDescent="0.35">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50.442599999999977</v>
      </c>
    </row>
    <row r="6580" spans="1:22" x14ac:dyDescent="0.35">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1007.9440000000002</v>
      </c>
      <c r="T6580">
        <v>7</v>
      </c>
      <c r="U6580">
        <v>0.2</v>
      </c>
      <c r="V6580">
        <v>75.595799999999997</v>
      </c>
    </row>
    <row r="6581" spans="1:22" x14ac:dyDescent="0.35">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5">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5">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30.581999999999987</v>
      </c>
    </row>
    <row r="6584" spans="1:22" x14ac:dyDescent="0.35">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86.385600000000011</v>
      </c>
    </row>
    <row r="6585" spans="1:22" x14ac:dyDescent="0.35">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29.562599999999986</v>
      </c>
    </row>
    <row r="6586" spans="1:22" x14ac:dyDescent="0.35">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67.990000000000009</v>
      </c>
    </row>
    <row r="6587" spans="1:22" x14ac:dyDescent="0.35">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3.8720000000000003</v>
      </c>
    </row>
    <row r="6588" spans="1:22" x14ac:dyDescent="0.35">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5.7071999999999976</v>
      </c>
    </row>
    <row r="6589" spans="1:22" x14ac:dyDescent="0.35">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69.67619999999998</v>
      </c>
    </row>
    <row r="6590" spans="1:22" x14ac:dyDescent="0.35">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14.940000000000001</v>
      </c>
      <c r="T6590">
        <v>3</v>
      </c>
      <c r="U6590">
        <v>0</v>
      </c>
      <c r="V6590">
        <v>7.1712000000000007</v>
      </c>
    </row>
    <row r="6591" spans="1:22" x14ac:dyDescent="0.35">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11.585999999999984</v>
      </c>
    </row>
    <row r="6592" spans="1:22" x14ac:dyDescent="0.35">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3.2213999999999996</v>
      </c>
    </row>
    <row r="6593" spans="1:22" x14ac:dyDescent="0.35">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34.650000000000006</v>
      </c>
      <c r="T6593">
        <v>3</v>
      </c>
      <c r="U6593">
        <v>0</v>
      </c>
      <c r="V6593">
        <v>9.702</v>
      </c>
    </row>
    <row r="6594" spans="1:22" x14ac:dyDescent="0.35">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5">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33.568000000000005</v>
      </c>
      <c r="T6595">
        <v>2</v>
      </c>
      <c r="U6595">
        <v>0.2</v>
      </c>
      <c r="V6595">
        <v>11.748799999999997</v>
      </c>
    </row>
    <row r="6596" spans="1:22" x14ac:dyDescent="0.35">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125.92999999999999</v>
      </c>
      <c r="T6596">
        <v>7</v>
      </c>
      <c r="U6596">
        <v>0</v>
      </c>
      <c r="V6596">
        <v>35.260400000000004</v>
      </c>
    </row>
    <row r="6597" spans="1:22" x14ac:dyDescent="0.35">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11.760000000000002</v>
      </c>
      <c r="T6597">
        <v>5</v>
      </c>
      <c r="U6597">
        <v>0.7</v>
      </c>
      <c r="V6597">
        <v>-7.8399999999999963</v>
      </c>
    </row>
    <row r="6598" spans="1:22" x14ac:dyDescent="0.35">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1.8703999999999998</v>
      </c>
    </row>
    <row r="6599" spans="1:22" x14ac:dyDescent="0.35">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1.3650000000000002</v>
      </c>
      <c r="T6599">
        <v>1</v>
      </c>
      <c r="U6599">
        <v>0.7</v>
      </c>
      <c r="V6599">
        <v>-0.9099999999999997</v>
      </c>
    </row>
    <row r="6600" spans="1:22" x14ac:dyDescent="0.35">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22.480800000000002</v>
      </c>
    </row>
    <row r="6601" spans="1:22" x14ac:dyDescent="0.35">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23.680799999999998</v>
      </c>
    </row>
    <row r="6602" spans="1:22" x14ac:dyDescent="0.35">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5">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5">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5">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5">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5.9399999999999995</v>
      </c>
      <c r="T6606">
        <v>3</v>
      </c>
      <c r="U6606">
        <v>0</v>
      </c>
      <c r="V6606">
        <v>0</v>
      </c>
    </row>
    <row r="6607" spans="1:22" x14ac:dyDescent="0.35">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21.772800000000004</v>
      </c>
    </row>
    <row r="6608" spans="1:22" x14ac:dyDescent="0.35">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23.756399999999985</v>
      </c>
    </row>
    <row r="6609" spans="1:22" x14ac:dyDescent="0.35">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484.70400000000006</v>
      </c>
      <c r="T6609">
        <v>6</v>
      </c>
      <c r="U6609">
        <v>0.2</v>
      </c>
      <c r="V6609">
        <v>-84.823200000000071</v>
      </c>
    </row>
    <row r="6610" spans="1:22" x14ac:dyDescent="0.35">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371.97600000000006</v>
      </c>
      <c r="T6610">
        <v>3</v>
      </c>
      <c r="U6610">
        <v>0.2</v>
      </c>
      <c r="V6610">
        <v>116.24249999999996</v>
      </c>
    </row>
    <row r="6611" spans="1:22" x14ac:dyDescent="0.35">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89.820000000000007</v>
      </c>
      <c r="T6611">
        <v>6</v>
      </c>
      <c r="U6611">
        <v>0</v>
      </c>
      <c r="V6611">
        <v>25.149600000000007</v>
      </c>
    </row>
    <row r="6612" spans="1:22" x14ac:dyDescent="0.35">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6.0299999999999994</v>
      </c>
    </row>
    <row r="6613" spans="1:22" x14ac:dyDescent="0.35">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51.829200000000014</v>
      </c>
    </row>
    <row r="6614" spans="1:22" x14ac:dyDescent="0.35">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21.299999999999997</v>
      </c>
      <c r="T6614">
        <v>3</v>
      </c>
      <c r="U6614">
        <v>0</v>
      </c>
      <c r="V6614">
        <v>9.7979999999999983</v>
      </c>
    </row>
    <row r="6615" spans="1:22" x14ac:dyDescent="0.35">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5">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35.679599999999979</v>
      </c>
    </row>
    <row r="6617" spans="1:22" x14ac:dyDescent="0.35">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239.66599999999997</v>
      </c>
      <c r="T6617">
        <v>2</v>
      </c>
      <c r="U6617">
        <v>0.15</v>
      </c>
      <c r="V6617">
        <v>14.097999999999999</v>
      </c>
    </row>
    <row r="6618" spans="1:22" x14ac:dyDescent="0.35">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10.799999999999999</v>
      </c>
    </row>
    <row r="6619" spans="1:22" x14ac:dyDescent="0.35">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5">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32.400000000000006</v>
      </c>
      <c r="T6620">
        <v>5</v>
      </c>
      <c r="U6620">
        <v>0</v>
      </c>
      <c r="V6620">
        <v>15.552000000000001</v>
      </c>
    </row>
    <row r="6621" spans="1:22" x14ac:dyDescent="0.35">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5">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4164.0499999999993</v>
      </c>
      <c r="T6622">
        <v>5</v>
      </c>
      <c r="U6622">
        <v>0</v>
      </c>
      <c r="V6622">
        <v>83.281000000000063</v>
      </c>
    </row>
    <row r="6623" spans="1:22" x14ac:dyDescent="0.35">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53.235000000000014</v>
      </c>
    </row>
    <row r="6624" spans="1:22" x14ac:dyDescent="0.35">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12.145199999999997</v>
      </c>
    </row>
    <row r="6625" spans="1:22" x14ac:dyDescent="0.35">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27.485599999999998</v>
      </c>
    </row>
    <row r="6626" spans="1:22" x14ac:dyDescent="0.35">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-13.170600000000007</v>
      </c>
    </row>
    <row r="6627" spans="1:22" x14ac:dyDescent="0.35">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-8.5416000000000025</v>
      </c>
    </row>
    <row r="6628" spans="1:22" x14ac:dyDescent="0.35">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2239.9871999999996</v>
      </c>
    </row>
    <row r="6629" spans="1:22" x14ac:dyDescent="0.35">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6.2208000000000006</v>
      </c>
    </row>
    <row r="6630" spans="1:22" x14ac:dyDescent="0.35">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279.85999999999996</v>
      </c>
      <c r="T6630">
        <v>14</v>
      </c>
      <c r="U6630">
        <v>0</v>
      </c>
      <c r="V6630">
        <v>134.33279999999996</v>
      </c>
    </row>
    <row r="6631" spans="1:22" x14ac:dyDescent="0.35">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7.3800000000000008</v>
      </c>
      <c r="T6631">
        <v>5</v>
      </c>
      <c r="U6631">
        <v>0.7</v>
      </c>
      <c r="V6631">
        <v>-5.4120000000000008</v>
      </c>
    </row>
    <row r="6632" spans="1:22" x14ac:dyDescent="0.35">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698.35200000000009</v>
      </c>
      <c r="T6632">
        <v>3</v>
      </c>
      <c r="U6632">
        <v>0.2</v>
      </c>
      <c r="V6632">
        <v>52.376399999999961</v>
      </c>
    </row>
    <row r="6633" spans="1:22" x14ac:dyDescent="0.35">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5">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15.254400000000004</v>
      </c>
    </row>
    <row r="6635" spans="1:22" x14ac:dyDescent="0.35">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85.995700000000014</v>
      </c>
    </row>
    <row r="6636" spans="1:22" x14ac:dyDescent="0.35">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68.541000000000011</v>
      </c>
      <c r="T6636">
        <v>11</v>
      </c>
      <c r="U6636">
        <v>0.7</v>
      </c>
      <c r="V6636">
        <v>-52.548099999999991</v>
      </c>
    </row>
    <row r="6637" spans="1:22" x14ac:dyDescent="0.35">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627.16800000000012</v>
      </c>
      <c r="T6637">
        <v>4</v>
      </c>
      <c r="U6637">
        <v>0.2</v>
      </c>
      <c r="V6637">
        <v>70.55639999999994</v>
      </c>
    </row>
    <row r="6638" spans="1:22" x14ac:dyDescent="0.35">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122.12000000000002</v>
      </c>
      <c r="T6638">
        <v>5</v>
      </c>
      <c r="U6638">
        <v>0.2</v>
      </c>
      <c r="V6638">
        <v>39.689000000000007</v>
      </c>
    </row>
    <row r="6639" spans="1:22" x14ac:dyDescent="0.35">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v>
      </c>
    </row>
    <row r="6640" spans="1:22" x14ac:dyDescent="0.35">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36.255599999999994</v>
      </c>
    </row>
    <row r="6641" spans="1:22" x14ac:dyDescent="0.35">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5">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60.422399999999996</v>
      </c>
    </row>
    <row r="6643" spans="1:22" x14ac:dyDescent="0.35">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5">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133.20000000000002</v>
      </c>
      <c r="T6644">
        <v>9</v>
      </c>
      <c r="U6644">
        <v>0</v>
      </c>
      <c r="V6644">
        <v>66.600000000000009</v>
      </c>
    </row>
    <row r="6645" spans="1:22" x14ac:dyDescent="0.35">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438.36800000000005</v>
      </c>
      <c r="T6645">
        <v>4</v>
      </c>
      <c r="U6645">
        <v>0.2</v>
      </c>
      <c r="V6645">
        <v>38.357200000000006</v>
      </c>
    </row>
    <row r="6646" spans="1:22" x14ac:dyDescent="0.35">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139.94400000000002</v>
      </c>
      <c r="T6646">
        <v>7</v>
      </c>
      <c r="U6646">
        <v>0.2</v>
      </c>
      <c r="V6646">
        <v>-31.487400000000001</v>
      </c>
    </row>
    <row r="6647" spans="1:22" x14ac:dyDescent="0.35">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15.015599999999985</v>
      </c>
    </row>
    <row r="6648" spans="1:22" x14ac:dyDescent="0.35">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564.19499999999994</v>
      </c>
      <c r="T6648">
        <v>3</v>
      </c>
      <c r="U6648">
        <v>0.5</v>
      </c>
      <c r="V6648">
        <v>-304.66529999999989</v>
      </c>
    </row>
    <row r="6649" spans="1:22" x14ac:dyDescent="0.35">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8.7168000000000063</v>
      </c>
    </row>
    <row r="6650" spans="1:22" x14ac:dyDescent="0.35">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42.615999999999993</v>
      </c>
      <c r="T6650">
        <v>7</v>
      </c>
      <c r="U6650">
        <v>0.8</v>
      </c>
      <c r="V6650">
        <v>-68.185600000000022</v>
      </c>
    </row>
    <row r="6651" spans="1:22" x14ac:dyDescent="0.35">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319.98400000000004</v>
      </c>
      <c r="T6651">
        <v>2</v>
      </c>
      <c r="U6651">
        <v>0.2</v>
      </c>
      <c r="V6651">
        <v>107.99459999999999</v>
      </c>
    </row>
    <row r="6652" spans="1:22" x14ac:dyDescent="0.35">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15.498000000000001</v>
      </c>
    </row>
    <row r="6653" spans="1:22" x14ac:dyDescent="0.35">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5">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20.736000000000004</v>
      </c>
      <c r="T6654">
        <v>4</v>
      </c>
      <c r="U6654">
        <v>0.2</v>
      </c>
      <c r="V6654">
        <v>7.2576000000000001</v>
      </c>
    </row>
    <row r="6655" spans="1:22" x14ac:dyDescent="0.35">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213.42999999999995</v>
      </c>
      <c r="T6655">
        <v>5</v>
      </c>
      <c r="U6655">
        <v>0.3</v>
      </c>
      <c r="V6655">
        <v>-39.636999999999993</v>
      </c>
    </row>
    <row r="6656" spans="1:22" x14ac:dyDescent="0.35">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25.018199999999993</v>
      </c>
    </row>
    <row r="6657" spans="1:22" x14ac:dyDescent="0.35">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31.992000000000004</v>
      </c>
      <c r="T6657">
        <v>1</v>
      </c>
      <c r="U6657">
        <v>0.2</v>
      </c>
      <c r="V6657">
        <v>4.7987999999999964</v>
      </c>
    </row>
    <row r="6658" spans="1:22" x14ac:dyDescent="0.35">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51.168000000000006</v>
      </c>
      <c r="T6658">
        <v>2</v>
      </c>
      <c r="U6658">
        <v>0.2</v>
      </c>
      <c r="V6658">
        <v>-6.3960000000000008</v>
      </c>
    </row>
    <row r="6659" spans="1:22" x14ac:dyDescent="0.35">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5">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16.317200000000003</v>
      </c>
    </row>
    <row r="6661" spans="1:22" x14ac:dyDescent="0.35">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-185.71679999999998</v>
      </c>
    </row>
    <row r="6662" spans="1:22" x14ac:dyDescent="0.35">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11.897999999999996</v>
      </c>
    </row>
    <row r="6663" spans="1:22" x14ac:dyDescent="0.35">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33.036799999999985</v>
      </c>
    </row>
    <row r="6664" spans="1:22" x14ac:dyDescent="0.35">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447.85999999999996</v>
      </c>
      <c r="T6664">
        <v>7</v>
      </c>
      <c r="U6664">
        <v>0</v>
      </c>
      <c r="V6664">
        <v>210.49419999999998</v>
      </c>
    </row>
    <row r="6665" spans="1:22" x14ac:dyDescent="0.35">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60.664499999999961</v>
      </c>
    </row>
    <row r="6666" spans="1:22" x14ac:dyDescent="0.35">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251.57999999999998</v>
      </c>
      <c r="T6666">
        <v>7</v>
      </c>
      <c r="U6666">
        <v>0</v>
      </c>
      <c r="V6666">
        <v>113.21099999999998</v>
      </c>
    </row>
    <row r="6667" spans="1:22" x14ac:dyDescent="0.35">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219.84000000000003</v>
      </c>
      <c r="T6667">
        <v>5</v>
      </c>
      <c r="U6667">
        <v>0.2</v>
      </c>
      <c r="V6667">
        <v>79.691999999999979</v>
      </c>
    </row>
    <row r="6668" spans="1:22" x14ac:dyDescent="0.35">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15.426000000000002</v>
      </c>
    </row>
    <row r="6669" spans="1:22" x14ac:dyDescent="0.35">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5">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5">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34.960000000000008</v>
      </c>
    </row>
    <row r="6672" spans="1:22" x14ac:dyDescent="0.35">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13.427999999999997</v>
      </c>
    </row>
    <row r="6673" spans="1:22" x14ac:dyDescent="0.35">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49.568000000000005</v>
      </c>
      <c r="T6673">
        <v>2</v>
      </c>
      <c r="U6673">
        <v>0.2</v>
      </c>
      <c r="V6673">
        <v>17.348799999999997</v>
      </c>
    </row>
    <row r="6674" spans="1:22" x14ac:dyDescent="0.35">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265.85999999999996</v>
      </c>
      <c r="T6674">
        <v>7</v>
      </c>
      <c r="U6674">
        <v>0</v>
      </c>
      <c r="V6674">
        <v>79.757999999999967</v>
      </c>
    </row>
    <row r="6675" spans="1:22" x14ac:dyDescent="0.35">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12.232799999999997</v>
      </c>
    </row>
    <row r="6676" spans="1:22" x14ac:dyDescent="0.35">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5">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22.653000000000006</v>
      </c>
    </row>
    <row r="6678" spans="1:22" x14ac:dyDescent="0.35">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5.1350000000000007</v>
      </c>
    </row>
    <row r="6679" spans="1:22" x14ac:dyDescent="0.35">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165.28680000000003</v>
      </c>
    </row>
    <row r="6680" spans="1:22" x14ac:dyDescent="0.35">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3.5153999999999979</v>
      </c>
    </row>
    <row r="6681" spans="1:22" x14ac:dyDescent="0.35">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2.8339999999999996</v>
      </c>
    </row>
    <row r="6682" spans="1:22" x14ac:dyDescent="0.35">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5">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5">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5">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8.8176000000000023</v>
      </c>
    </row>
    <row r="6686" spans="1:22" x14ac:dyDescent="0.35">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180.01600000000002</v>
      </c>
      <c r="T6686">
        <v>1</v>
      </c>
      <c r="U6686">
        <v>0.2</v>
      </c>
      <c r="V6686">
        <v>-15.751400000000004</v>
      </c>
    </row>
    <row r="6687" spans="1:22" x14ac:dyDescent="0.35">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-19.737199999999994</v>
      </c>
    </row>
    <row r="6688" spans="1:22" x14ac:dyDescent="0.35">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13.120000000000001</v>
      </c>
      <c r="T6688">
        <v>5</v>
      </c>
      <c r="U6688">
        <v>0.2</v>
      </c>
      <c r="V6688">
        <v>1.4759999999999982</v>
      </c>
    </row>
    <row r="6689" spans="1:22" x14ac:dyDescent="0.35">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55.895999999999958</v>
      </c>
    </row>
    <row r="6690" spans="1:22" x14ac:dyDescent="0.35">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21.27239999999999</v>
      </c>
    </row>
    <row r="6691" spans="1:22" x14ac:dyDescent="0.35">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12.160000000000002</v>
      </c>
      <c r="T6691">
        <v>5</v>
      </c>
      <c r="U6691">
        <v>0.2</v>
      </c>
      <c r="V6691">
        <v>2.1279999999999988</v>
      </c>
    </row>
    <row r="6692" spans="1:22" x14ac:dyDescent="0.35">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5">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5">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5">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5">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14.870699999999998</v>
      </c>
    </row>
    <row r="6697" spans="1:22" x14ac:dyDescent="0.35">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415.17600000000004</v>
      </c>
      <c r="T6697">
        <v>3</v>
      </c>
      <c r="U6697">
        <v>0.2</v>
      </c>
      <c r="V6697">
        <v>134.93219999999999</v>
      </c>
    </row>
    <row r="6698" spans="1:22" x14ac:dyDescent="0.35">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11.450399999999998</v>
      </c>
    </row>
    <row r="6699" spans="1:22" x14ac:dyDescent="0.35">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5">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5">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225.29600000000002</v>
      </c>
      <c r="T6701">
        <v>2</v>
      </c>
      <c r="U6701">
        <v>0.2</v>
      </c>
      <c r="V6701">
        <v>22.529599999999995</v>
      </c>
    </row>
    <row r="6702" spans="1:22" x14ac:dyDescent="0.35">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50.352000000000004</v>
      </c>
      <c r="T6702">
        <v>3</v>
      </c>
      <c r="U6702">
        <v>0.2</v>
      </c>
      <c r="V6702">
        <v>17.623199999999997</v>
      </c>
    </row>
    <row r="6703" spans="1:22" x14ac:dyDescent="0.35">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20.391999999999989</v>
      </c>
    </row>
    <row r="6704" spans="1:22" x14ac:dyDescent="0.35">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-4.9127999999999989</v>
      </c>
    </row>
    <row r="6705" spans="1:22" x14ac:dyDescent="0.35">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217.58400000000003</v>
      </c>
      <c r="T6705">
        <v>2</v>
      </c>
      <c r="U6705">
        <v>0.2</v>
      </c>
      <c r="V6705">
        <v>19.03860000000001</v>
      </c>
    </row>
    <row r="6706" spans="1:22" x14ac:dyDescent="0.35">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1.7918999999999998</v>
      </c>
    </row>
    <row r="6707" spans="1:22" x14ac:dyDescent="0.35">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8.998500000000007</v>
      </c>
    </row>
    <row r="6708" spans="1:22" x14ac:dyDescent="0.35">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58.46399999999997</v>
      </c>
    </row>
    <row r="6709" spans="1:22" x14ac:dyDescent="0.35">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5">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99.431999999999931</v>
      </c>
    </row>
    <row r="6711" spans="1:22" x14ac:dyDescent="0.35">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230.35200000000003</v>
      </c>
      <c r="T6711">
        <v>3</v>
      </c>
      <c r="U6711">
        <v>0.2</v>
      </c>
      <c r="V6711">
        <v>20.155800000000013</v>
      </c>
    </row>
    <row r="6712" spans="1:22" x14ac:dyDescent="0.35">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99.295999999999978</v>
      </c>
    </row>
    <row r="6713" spans="1:22" x14ac:dyDescent="0.35">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1.2389999999999994</v>
      </c>
    </row>
    <row r="6714" spans="1:22" x14ac:dyDescent="0.35">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266.35200000000003</v>
      </c>
      <c r="T6714">
        <v>6</v>
      </c>
      <c r="U6714">
        <v>0.6</v>
      </c>
      <c r="V6714">
        <v>-292.98719999999997</v>
      </c>
    </row>
    <row r="6715" spans="1:22" x14ac:dyDescent="0.35">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-26.755799999999994</v>
      </c>
    </row>
    <row r="6716" spans="1:22" x14ac:dyDescent="0.35">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-4.908000000000003</v>
      </c>
    </row>
    <row r="6717" spans="1:22" x14ac:dyDescent="0.35">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24.998400000000011</v>
      </c>
    </row>
    <row r="6718" spans="1:22" x14ac:dyDescent="0.35">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14.399999999999999</v>
      </c>
    </row>
    <row r="6719" spans="1:22" x14ac:dyDescent="0.35">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12.700800000000001</v>
      </c>
    </row>
    <row r="6720" spans="1:22" x14ac:dyDescent="0.35">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31.983999999999995</v>
      </c>
    </row>
    <row r="6721" spans="1:22" x14ac:dyDescent="0.35">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3.0576000000000008</v>
      </c>
    </row>
    <row r="6722" spans="1:22" x14ac:dyDescent="0.35">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31.489499999999992</v>
      </c>
    </row>
    <row r="6723" spans="1:22" x14ac:dyDescent="0.35">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6.0632000000000019</v>
      </c>
    </row>
    <row r="6724" spans="1:22" x14ac:dyDescent="0.35">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16.740000000000002</v>
      </c>
      <c r="T6724">
        <v>3</v>
      </c>
      <c r="U6724">
        <v>0</v>
      </c>
      <c r="V6724">
        <v>4.8545999999999978</v>
      </c>
    </row>
    <row r="6725" spans="1:22" x14ac:dyDescent="0.35">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6.9654000000000007</v>
      </c>
    </row>
    <row r="6726" spans="1:22" x14ac:dyDescent="0.35">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5">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5">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7.7639999999999993</v>
      </c>
    </row>
    <row r="6729" spans="1:22" x14ac:dyDescent="0.35">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83.283999999999992</v>
      </c>
    </row>
    <row r="6730" spans="1:22" x14ac:dyDescent="0.35">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8.2055999999999987</v>
      </c>
    </row>
    <row r="6731" spans="1:22" x14ac:dyDescent="0.35">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6.1290000000000004</v>
      </c>
      <c r="T6731">
        <v>3</v>
      </c>
      <c r="U6731">
        <v>0.7</v>
      </c>
      <c r="V6731">
        <v>-4.4945999999999984</v>
      </c>
    </row>
    <row r="6732" spans="1:22" x14ac:dyDescent="0.35">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56.274400000000014</v>
      </c>
    </row>
    <row r="6733" spans="1:22" x14ac:dyDescent="0.35">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20.736000000000004</v>
      </c>
      <c r="T6733">
        <v>4</v>
      </c>
      <c r="U6733">
        <v>0.2</v>
      </c>
      <c r="V6733">
        <v>7.2576000000000001</v>
      </c>
    </row>
    <row r="6734" spans="1:22" x14ac:dyDescent="0.35">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62.137599999999992</v>
      </c>
    </row>
    <row r="6735" spans="1:22" x14ac:dyDescent="0.35">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3.2432000000000016</v>
      </c>
    </row>
    <row r="6736" spans="1:22" x14ac:dyDescent="0.35">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3.9473999999999996</v>
      </c>
    </row>
    <row r="6737" spans="1:22" x14ac:dyDescent="0.35">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44.366400000000006</v>
      </c>
    </row>
    <row r="6738" spans="1:22" x14ac:dyDescent="0.35">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81.131400000000014</v>
      </c>
    </row>
    <row r="6739" spans="1:22" x14ac:dyDescent="0.35">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6.0263999999999918</v>
      </c>
    </row>
    <row r="6740" spans="1:22" x14ac:dyDescent="0.35">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48.032000000000004</v>
      </c>
      <c r="T6740">
        <v>4</v>
      </c>
      <c r="U6740">
        <v>0.2</v>
      </c>
      <c r="V6740">
        <v>15.610399999999993</v>
      </c>
    </row>
    <row r="6741" spans="1:22" x14ac:dyDescent="0.35">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7.6968000000000032</v>
      </c>
    </row>
    <row r="6742" spans="1:22" x14ac:dyDescent="0.35">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-5.1396000000000583</v>
      </c>
    </row>
    <row r="6743" spans="1:22" x14ac:dyDescent="0.35">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13.392000000000001</v>
      </c>
      <c r="T6743">
        <v>3</v>
      </c>
      <c r="U6743">
        <v>0.2</v>
      </c>
      <c r="V6743">
        <v>3.1806000000000005</v>
      </c>
    </row>
    <row r="6744" spans="1:22" x14ac:dyDescent="0.35">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122.13600000000001</v>
      </c>
      <c r="T6744">
        <v>3</v>
      </c>
      <c r="U6744">
        <v>0.2</v>
      </c>
      <c r="V6744">
        <v>-13.740299999999994</v>
      </c>
    </row>
    <row r="6745" spans="1:22" x14ac:dyDescent="0.35">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5">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107.98920000000001</v>
      </c>
    </row>
    <row r="6747" spans="1:22" x14ac:dyDescent="0.35">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1.7940000000000005</v>
      </c>
    </row>
    <row r="6748" spans="1:22" x14ac:dyDescent="0.35">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629.94999999999993</v>
      </c>
      <c r="T6748">
        <v>5</v>
      </c>
      <c r="U6748">
        <v>0</v>
      </c>
      <c r="V6748">
        <v>163.78700000000003</v>
      </c>
    </row>
    <row r="6749" spans="1:22" x14ac:dyDescent="0.35">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14.952000000000002</v>
      </c>
      <c r="T6749">
        <v>1</v>
      </c>
      <c r="U6749">
        <v>0.2</v>
      </c>
      <c r="V6749">
        <v>5.0462999999999996</v>
      </c>
    </row>
    <row r="6750" spans="1:22" x14ac:dyDescent="0.35">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5">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29.245000000000005</v>
      </c>
    </row>
    <row r="6752" spans="1:22" x14ac:dyDescent="0.35">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20.733199999999997</v>
      </c>
    </row>
    <row r="6753" spans="1:22" x14ac:dyDescent="0.35">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5">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27.881999999999998</v>
      </c>
    </row>
    <row r="6755" spans="1:22" x14ac:dyDescent="0.35">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5">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121.10560000000001</v>
      </c>
    </row>
    <row r="6757" spans="1:22" x14ac:dyDescent="0.35">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47.400000000000006</v>
      </c>
      <c r="T6757">
        <v>5</v>
      </c>
      <c r="U6757">
        <v>0</v>
      </c>
      <c r="V6757">
        <v>18.960000000000004</v>
      </c>
    </row>
    <row r="6758" spans="1:22" x14ac:dyDescent="0.35">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5">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395.93999999999994</v>
      </c>
      <c r="T6759">
        <v>6</v>
      </c>
      <c r="U6759">
        <v>0</v>
      </c>
      <c r="V6759">
        <v>102.94440000000002</v>
      </c>
    </row>
    <row r="6760" spans="1:22" x14ac:dyDescent="0.35">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5">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2.4581999999999997</v>
      </c>
    </row>
    <row r="6762" spans="1:22" x14ac:dyDescent="0.35">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5">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253.76399999999998</v>
      </c>
      <c r="T6763">
        <v>2</v>
      </c>
      <c r="U6763">
        <v>0.1</v>
      </c>
      <c r="V6763">
        <v>31.015599999999978</v>
      </c>
    </row>
    <row r="6764" spans="1:22" x14ac:dyDescent="0.35">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9.8685000000000009</v>
      </c>
    </row>
    <row r="6765" spans="1:22" x14ac:dyDescent="0.35">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-8.3524000000000012</v>
      </c>
    </row>
    <row r="6766" spans="1:22" x14ac:dyDescent="0.35">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1362.8999999999999</v>
      </c>
      <c r="T6766">
        <v>3</v>
      </c>
      <c r="U6766">
        <v>0.3</v>
      </c>
      <c r="V6766">
        <v>-19.470000000000141</v>
      </c>
    </row>
    <row r="6767" spans="1:22" x14ac:dyDescent="0.35">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-18.117599999999996</v>
      </c>
    </row>
    <row r="6768" spans="1:22" x14ac:dyDescent="0.35">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3.5460000000000007</v>
      </c>
    </row>
    <row r="6769" spans="1:22" x14ac:dyDescent="0.35">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14.560000000000002</v>
      </c>
      <c r="T6769">
        <v>5</v>
      </c>
      <c r="U6769">
        <v>0.6</v>
      </c>
      <c r="V6769">
        <v>-6.1879999999999988</v>
      </c>
    </row>
    <row r="6770" spans="1:22" x14ac:dyDescent="0.35">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5">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13.452000000000002</v>
      </c>
    </row>
    <row r="6772" spans="1:22" x14ac:dyDescent="0.35">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5">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13.005000000000003</v>
      </c>
      <c r="T6773">
        <v>3</v>
      </c>
      <c r="U6773">
        <v>0.7</v>
      </c>
      <c r="V6773">
        <v>-9.9704999999999977</v>
      </c>
    </row>
    <row r="6774" spans="1:22" x14ac:dyDescent="0.35">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7.7120000000000006</v>
      </c>
      <c r="T6774">
        <v>2</v>
      </c>
      <c r="U6774">
        <v>0.2</v>
      </c>
      <c r="V6774">
        <v>2.7956000000000003</v>
      </c>
    </row>
    <row r="6775" spans="1:22" x14ac:dyDescent="0.35">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1.3049999999999997</v>
      </c>
    </row>
    <row r="6776" spans="1:22" x14ac:dyDescent="0.35">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5">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5">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-17.523000000000014</v>
      </c>
    </row>
    <row r="6779" spans="1:22" x14ac:dyDescent="0.35">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157.46849999999998</v>
      </c>
    </row>
    <row r="6780" spans="1:22" x14ac:dyDescent="0.35">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31.044599999999974</v>
      </c>
    </row>
    <row r="6781" spans="1:22" x14ac:dyDescent="0.35">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4.2803999999999984</v>
      </c>
    </row>
    <row r="6782" spans="1:22" x14ac:dyDescent="0.35">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5.8695999999999993</v>
      </c>
    </row>
    <row r="6783" spans="1:22" x14ac:dyDescent="0.35">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27.485599999999998</v>
      </c>
    </row>
    <row r="6784" spans="1:22" x14ac:dyDescent="0.35">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20.096000000000004</v>
      </c>
      <c r="T6784">
        <v>4</v>
      </c>
      <c r="U6784">
        <v>0.2</v>
      </c>
      <c r="V6784">
        <v>3.0143999999999984</v>
      </c>
    </row>
    <row r="6785" spans="1:22" x14ac:dyDescent="0.35">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4.2470999999999943</v>
      </c>
    </row>
    <row r="6786" spans="1:22" x14ac:dyDescent="0.35">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-34.646999999999991</v>
      </c>
    </row>
    <row r="6787" spans="1:22" x14ac:dyDescent="0.35">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259.92000000000007</v>
      </c>
      <c r="T6787">
        <v>5</v>
      </c>
      <c r="U6787">
        <v>0.2</v>
      </c>
      <c r="V6787">
        <v>-25.992000000000004</v>
      </c>
    </row>
    <row r="6788" spans="1:22" x14ac:dyDescent="0.35">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20.736000000000004</v>
      </c>
      <c r="T6788">
        <v>4</v>
      </c>
      <c r="U6788">
        <v>0.2</v>
      </c>
      <c r="V6788">
        <v>7.2576000000000001</v>
      </c>
    </row>
    <row r="6789" spans="1:22" x14ac:dyDescent="0.35">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12.992999999999988</v>
      </c>
    </row>
    <row r="6790" spans="1:22" x14ac:dyDescent="0.35">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5">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12.314400000000006</v>
      </c>
    </row>
    <row r="6792" spans="1:22" x14ac:dyDescent="0.35">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5">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2.7944000000000004</v>
      </c>
    </row>
    <row r="6794" spans="1:22" x14ac:dyDescent="0.35">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30.211199999999998</v>
      </c>
    </row>
    <row r="6795" spans="1:22" x14ac:dyDescent="0.35">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1.6115999999999993</v>
      </c>
    </row>
    <row r="6796" spans="1:22" x14ac:dyDescent="0.35">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26.997299999999967</v>
      </c>
    </row>
    <row r="6797" spans="1:22" x14ac:dyDescent="0.35">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34.504000000000005</v>
      </c>
      <c r="T6797">
        <v>2</v>
      </c>
      <c r="U6797">
        <v>0.6</v>
      </c>
      <c r="V6797">
        <v>-15.526799999999994</v>
      </c>
    </row>
    <row r="6798" spans="1:22" x14ac:dyDescent="0.35">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5">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3.7979999999999987</v>
      </c>
      <c r="T6799">
        <v>1</v>
      </c>
      <c r="U6799">
        <v>0.8</v>
      </c>
      <c r="V6799">
        <v>-6.0768000000000004</v>
      </c>
    </row>
    <row r="6800" spans="1:22" x14ac:dyDescent="0.35">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7.8800000000000008</v>
      </c>
      <c r="T6800">
        <v>5</v>
      </c>
      <c r="U6800">
        <v>0.6</v>
      </c>
      <c r="V6800">
        <v>-3.9399999999999995</v>
      </c>
    </row>
    <row r="6801" spans="1:22" x14ac:dyDescent="0.35">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-24.102599999999995</v>
      </c>
    </row>
    <row r="6802" spans="1:22" x14ac:dyDescent="0.35">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5">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45.120000000000005</v>
      </c>
      <c r="T6803">
        <v>3</v>
      </c>
      <c r="U6803">
        <v>0.2</v>
      </c>
      <c r="V6803">
        <v>-7.8960000000000008</v>
      </c>
    </row>
    <row r="6804" spans="1:22" x14ac:dyDescent="0.35">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100.80000000000001</v>
      </c>
      <c r="T6804">
        <v>2</v>
      </c>
      <c r="U6804">
        <v>0.2</v>
      </c>
      <c r="V6804">
        <v>21.42</v>
      </c>
    </row>
    <row r="6805" spans="1:22" x14ac:dyDescent="0.35">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4.1971999999999987</v>
      </c>
    </row>
    <row r="6806" spans="1:22" x14ac:dyDescent="0.35">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34.992999999999995</v>
      </c>
    </row>
    <row r="6807" spans="1:22" x14ac:dyDescent="0.35">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4.8804000000000007</v>
      </c>
    </row>
    <row r="6808" spans="1:22" x14ac:dyDescent="0.35">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3.8560000000000003</v>
      </c>
      <c r="T6808">
        <v>1</v>
      </c>
      <c r="U6808">
        <v>0.2</v>
      </c>
      <c r="V6808">
        <v>1.3978000000000002</v>
      </c>
    </row>
    <row r="6809" spans="1:22" x14ac:dyDescent="0.35">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35.661300000000004</v>
      </c>
    </row>
    <row r="6810" spans="1:22" x14ac:dyDescent="0.35">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-7.8330000000000055</v>
      </c>
    </row>
    <row r="6811" spans="1:22" x14ac:dyDescent="0.35">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3.8820000000000006</v>
      </c>
      <c r="T6811">
        <v>2</v>
      </c>
      <c r="U6811">
        <v>0.7</v>
      </c>
      <c r="V6811">
        <v>-2.5880000000000001</v>
      </c>
    </row>
    <row r="6812" spans="1:22" x14ac:dyDescent="0.35">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12.585000000000003</v>
      </c>
      <c r="T6812">
        <v>1</v>
      </c>
      <c r="U6812">
        <v>0.7</v>
      </c>
      <c r="V6812">
        <v>-18.038499999999996</v>
      </c>
    </row>
    <row r="6813" spans="1:22" x14ac:dyDescent="0.35">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-29.152799999999992</v>
      </c>
    </row>
    <row r="6814" spans="1:22" x14ac:dyDescent="0.35">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-12.207999999999995</v>
      </c>
    </row>
    <row r="6815" spans="1:22" x14ac:dyDescent="0.35">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127.93599999999999</v>
      </c>
      <c r="T6815">
        <v>8</v>
      </c>
      <c r="U6815">
        <v>0.2</v>
      </c>
      <c r="V6815">
        <v>4.7975999999999992</v>
      </c>
    </row>
    <row r="6816" spans="1:22" x14ac:dyDescent="0.35">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241.17000000000002</v>
      </c>
      <c r="T6816">
        <v>2</v>
      </c>
      <c r="U6816">
        <v>0.7</v>
      </c>
      <c r="V6816">
        <v>-168.8189999999999</v>
      </c>
    </row>
    <row r="6817" spans="1:22" x14ac:dyDescent="0.35">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2.6208000000000005</v>
      </c>
    </row>
    <row r="6818" spans="1:22" x14ac:dyDescent="0.35">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5">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1061.5721999999998</v>
      </c>
    </row>
    <row r="6820" spans="1:22" x14ac:dyDescent="0.35">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1.6799999999999995</v>
      </c>
      <c r="T6820">
        <v>5</v>
      </c>
      <c r="U6820">
        <v>0.8</v>
      </c>
      <c r="V6820">
        <v>-2.6880000000000015</v>
      </c>
    </row>
    <row r="6821" spans="1:22" x14ac:dyDescent="0.35">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-2.3903999999999996</v>
      </c>
    </row>
    <row r="6822" spans="1:22" x14ac:dyDescent="0.35">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-3.2391999999999896</v>
      </c>
    </row>
    <row r="6823" spans="1:22" x14ac:dyDescent="0.35">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2.9600000000000004</v>
      </c>
      <c r="T6823">
        <v>2</v>
      </c>
      <c r="U6823">
        <v>0.6</v>
      </c>
      <c r="V6823">
        <v>-1.4059999999999997</v>
      </c>
    </row>
    <row r="6824" spans="1:22" x14ac:dyDescent="0.35">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43.705999999999996</v>
      </c>
    </row>
    <row r="6825" spans="1:22" x14ac:dyDescent="0.35">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5">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39.44380000000001</v>
      </c>
    </row>
    <row r="6827" spans="1:22" x14ac:dyDescent="0.35">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5">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17499.949999999997</v>
      </c>
      <c r="T6828">
        <v>5</v>
      </c>
      <c r="U6828">
        <v>0</v>
      </c>
      <c r="V6828">
        <v>8399.9759999999987</v>
      </c>
    </row>
    <row r="6829" spans="1:22" x14ac:dyDescent="0.35">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5">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34.370000000000005</v>
      </c>
      <c r="T6830">
        <v>7</v>
      </c>
      <c r="U6830">
        <v>0</v>
      </c>
      <c r="V6830">
        <v>16.8413</v>
      </c>
    </row>
    <row r="6831" spans="1:22" x14ac:dyDescent="0.35">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5">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197.96999999999997</v>
      </c>
      <c r="T6832">
        <v>3</v>
      </c>
      <c r="U6832">
        <v>0</v>
      </c>
      <c r="V6832">
        <v>53.451900000000009</v>
      </c>
    </row>
    <row r="6833" spans="1:22" x14ac:dyDescent="0.35">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5">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1.0019999999999993</v>
      </c>
    </row>
    <row r="6835" spans="1:22" x14ac:dyDescent="0.35">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146.04000000000002</v>
      </c>
      <c r="T6835">
        <v>1</v>
      </c>
      <c r="U6835">
        <v>0.2</v>
      </c>
      <c r="V6835">
        <v>-12.778499999999994</v>
      </c>
    </row>
    <row r="6836" spans="1:22" x14ac:dyDescent="0.35">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3.9032000000000018</v>
      </c>
    </row>
    <row r="6837" spans="1:22" x14ac:dyDescent="0.35">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70.219000000000008</v>
      </c>
    </row>
    <row r="6838" spans="1:22" x14ac:dyDescent="0.35">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5">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2.8911999999999995</v>
      </c>
    </row>
    <row r="6840" spans="1:22" x14ac:dyDescent="0.35">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1640.6999999999998</v>
      </c>
      <c r="T6840">
        <v>5</v>
      </c>
      <c r="U6840">
        <v>0</v>
      </c>
      <c r="V6840">
        <v>459.39599999999996</v>
      </c>
    </row>
    <row r="6841" spans="1:22" x14ac:dyDescent="0.35">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41.759999999999948</v>
      </c>
    </row>
    <row r="6842" spans="1:22" x14ac:dyDescent="0.35">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14.832000000000003</v>
      </c>
      <c r="T6842">
        <v>3</v>
      </c>
      <c r="U6842">
        <v>0.7</v>
      </c>
      <c r="V6842">
        <v>-10.382399999999997</v>
      </c>
    </row>
    <row r="6843" spans="1:22" x14ac:dyDescent="0.35">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20.700000000000003</v>
      </c>
      <c r="T6843">
        <v>3</v>
      </c>
      <c r="U6843">
        <v>0</v>
      </c>
      <c r="V6843">
        <v>1.6559999999999988</v>
      </c>
    </row>
    <row r="6844" spans="1:22" x14ac:dyDescent="0.35">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5">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0.67899999999999849</v>
      </c>
    </row>
    <row r="6846" spans="1:22" x14ac:dyDescent="0.35">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307.14479999999992</v>
      </c>
    </row>
    <row r="6847" spans="1:22" x14ac:dyDescent="0.35">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47.848000000000013</v>
      </c>
    </row>
    <row r="6848" spans="1:22" x14ac:dyDescent="0.35">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5">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3.4995000000000029</v>
      </c>
    </row>
    <row r="6850" spans="1:22" x14ac:dyDescent="0.35">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26.902399999999993</v>
      </c>
    </row>
    <row r="6851" spans="1:22" x14ac:dyDescent="0.35">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27.563200000000002</v>
      </c>
    </row>
    <row r="6852" spans="1:22" x14ac:dyDescent="0.35">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407.12880000000007</v>
      </c>
    </row>
    <row r="6853" spans="1:22" x14ac:dyDescent="0.35">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5">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5">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148.49099999999996</v>
      </c>
    </row>
    <row r="6856" spans="1:22" x14ac:dyDescent="0.35">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14.718399999999974</v>
      </c>
    </row>
    <row r="6857" spans="1:22" x14ac:dyDescent="0.35">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5">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85.981799999999993</v>
      </c>
    </row>
    <row r="6859" spans="1:22" x14ac:dyDescent="0.35">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13.507200000000001</v>
      </c>
    </row>
    <row r="6860" spans="1:22" x14ac:dyDescent="0.35">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5">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3.5970000000000004</v>
      </c>
    </row>
    <row r="6862" spans="1:22" x14ac:dyDescent="0.35">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46.731299999999962</v>
      </c>
    </row>
    <row r="6863" spans="1:22" x14ac:dyDescent="0.35">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5">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218.35200000000003</v>
      </c>
      <c r="T6864">
        <v>3</v>
      </c>
      <c r="U6864">
        <v>0.2</v>
      </c>
      <c r="V6864">
        <v>-19.105800000000016</v>
      </c>
    </row>
    <row r="6865" spans="1:22" x14ac:dyDescent="0.35">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10.368000000000002</v>
      </c>
      <c r="T6865">
        <v>2</v>
      </c>
      <c r="U6865">
        <v>0.2</v>
      </c>
      <c r="V6865">
        <v>3.6288</v>
      </c>
    </row>
    <row r="6866" spans="1:22" x14ac:dyDescent="0.35">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5">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-20.690999999999992</v>
      </c>
    </row>
    <row r="6868" spans="1:22" x14ac:dyDescent="0.35">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254.96999999999997</v>
      </c>
      <c r="T6868">
        <v>3</v>
      </c>
      <c r="U6868">
        <v>0</v>
      </c>
      <c r="V6868">
        <v>91.789199999999994</v>
      </c>
    </row>
    <row r="6869" spans="1:22" x14ac:dyDescent="0.35">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31.983999999999998</v>
      </c>
      <c r="T6869">
        <v>2</v>
      </c>
      <c r="U6869">
        <v>0.2</v>
      </c>
      <c r="V6869">
        <v>-7.9959999999999996</v>
      </c>
    </row>
    <row r="6870" spans="1:22" x14ac:dyDescent="0.35">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2887.0560000000005</v>
      </c>
      <c r="T6870">
        <v>9</v>
      </c>
      <c r="U6870">
        <v>0.2</v>
      </c>
      <c r="V6870">
        <v>180.44099999999992</v>
      </c>
    </row>
    <row r="6871" spans="1:22" x14ac:dyDescent="0.35">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6.2208000000000006</v>
      </c>
    </row>
    <row r="6872" spans="1:22" x14ac:dyDescent="0.35">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5">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11.952000000000002</v>
      </c>
      <c r="T6873">
        <v>3</v>
      </c>
      <c r="U6873">
        <v>0.2</v>
      </c>
      <c r="V6873">
        <v>3.8843999999999994</v>
      </c>
    </row>
    <row r="6874" spans="1:22" x14ac:dyDescent="0.35">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2.3406000000000002</v>
      </c>
    </row>
    <row r="6875" spans="1:22" x14ac:dyDescent="0.35">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10.779999999999996</v>
      </c>
      <c r="T6875">
        <v>5</v>
      </c>
      <c r="U6875">
        <v>0.8</v>
      </c>
      <c r="V6875">
        <v>-17.248000000000008</v>
      </c>
    </row>
    <row r="6876" spans="1:22" x14ac:dyDescent="0.35">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119.97600000000001</v>
      </c>
      <c r="T6876">
        <v>3</v>
      </c>
      <c r="U6876">
        <v>0.2</v>
      </c>
      <c r="V6876">
        <v>-17.996400000000019</v>
      </c>
    </row>
    <row r="6877" spans="1:22" x14ac:dyDescent="0.35">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11.778199999999998</v>
      </c>
    </row>
    <row r="6878" spans="1:22" x14ac:dyDescent="0.35">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314.05859999999996</v>
      </c>
    </row>
    <row r="6879" spans="1:22" x14ac:dyDescent="0.35">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-95.24760000000002</v>
      </c>
    </row>
    <row r="6880" spans="1:22" x14ac:dyDescent="0.35">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1.8703999999999998</v>
      </c>
    </row>
    <row r="6881" spans="1:22" x14ac:dyDescent="0.35">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2003.9200000000003</v>
      </c>
      <c r="T6881">
        <v>5</v>
      </c>
      <c r="U6881">
        <v>0.2</v>
      </c>
      <c r="V6881">
        <v>125.24499999999995</v>
      </c>
    </row>
    <row r="6882" spans="1:22" x14ac:dyDescent="0.35">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32.400000000000006</v>
      </c>
      <c r="T6882">
        <v>5</v>
      </c>
      <c r="U6882">
        <v>0</v>
      </c>
      <c r="V6882">
        <v>15.552000000000001</v>
      </c>
    </row>
    <row r="6883" spans="1:22" x14ac:dyDescent="0.35">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1913.3999999999999</v>
      </c>
      <c r="T6883">
        <v>9</v>
      </c>
      <c r="U6883">
        <v>0</v>
      </c>
      <c r="V6883">
        <v>401.81399999999985</v>
      </c>
    </row>
    <row r="6884" spans="1:22" x14ac:dyDescent="0.35">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2.9346000000000032</v>
      </c>
    </row>
    <row r="6885" spans="1:22" x14ac:dyDescent="0.35">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5">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770.35199999999986</v>
      </c>
    </row>
    <row r="6887" spans="1:22" x14ac:dyDescent="0.35">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37.056000000000004</v>
      </c>
      <c r="T6887">
        <v>4</v>
      </c>
      <c r="U6887">
        <v>0.2</v>
      </c>
      <c r="V6887">
        <v>8.8008000000000006</v>
      </c>
    </row>
    <row r="6888" spans="1:22" x14ac:dyDescent="0.35">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-56.310799999999972</v>
      </c>
    </row>
    <row r="6889" spans="1:22" x14ac:dyDescent="0.35">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19.049999999999997</v>
      </c>
      <c r="T6889">
        <v>3</v>
      </c>
      <c r="U6889">
        <v>0</v>
      </c>
      <c r="V6889">
        <v>8.7629999999999999</v>
      </c>
    </row>
    <row r="6890" spans="1:22" x14ac:dyDescent="0.35">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27.503999999999998</v>
      </c>
    </row>
    <row r="6891" spans="1:22" x14ac:dyDescent="0.35">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26.790400000000005</v>
      </c>
    </row>
    <row r="6892" spans="1:22" x14ac:dyDescent="0.35">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24.460800000000003</v>
      </c>
    </row>
    <row r="6893" spans="1:22" x14ac:dyDescent="0.35">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34.181999999999988</v>
      </c>
    </row>
    <row r="6894" spans="1:22" x14ac:dyDescent="0.35">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12.441600000000001</v>
      </c>
    </row>
    <row r="6895" spans="1:22" x14ac:dyDescent="0.35">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6.9087999999999994</v>
      </c>
    </row>
    <row r="6896" spans="1:22" x14ac:dyDescent="0.35">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5">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9.9991999999999948</v>
      </c>
    </row>
    <row r="6898" spans="1:22" x14ac:dyDescent="0.35">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244.54999999999998</v>
      </c>
      <c r="T6898">
        <v>5</v>
      </c>
      <c r="U6898">
        <v>0</v>
      </c>
      <c r="V6898">
        <v>114.93849999999998</v>
      </c>
    </row>
    <row r="6899" spans="1:22" x14ac:dyDescent="0.35">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10.782000000000002</v>
      </c>
      <c r="T6899">
        <v>3</v>
      </c>
      <c r="U6899">
        <v>0.7</v>
      </c>
      <c r="V6899">
        <v>-7.9067999999999969</v>
      </c>
    </row>
    <row r="6900" spans="1:22" x14ac:dyDescent="0.35">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-163.57670000000005</v>
      </c>
    </row>
    <row r="6901" spans="1:22" x14ac:dyDescent="0.35">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7.6559999999999988</v>
      </c>
      <c r="T6901">
        <v>6</v>
      </c>
      <c r="U6901">
        <v>0.8</v>
      </c>
      <c r="V6901">
        <v>-13.015200000000004</v>
      </c>
    </row>
    <row r="6902" spans="1:22" x14ac:dyDescent="0.35">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167.97899999999996</v>
      </c>
    </row>
    <row r="6903" spans="1:22" x14ac:dyDescent="0.35">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839.9860000000001</v>
      </c>
    </row>
    <row r="6904" spans="1:22" x14ac:dyDescent="0.35">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5">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5.5879999999999992</v>
      </c>
      <c r="T6905">
        <v>2</v>
      </c>
      <c r="U6905">
        <v>0.8</v>
      </c>
      <c r="V6905">
        <v>-15.087600000000002</v>
      </c>
    </row>
    <row r="6906" spans="1:22" x14ac:dyDescent="0.35">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-44.235000000000007</v>
      </c>
    </row>
    <row r="6907" spans="1:22" x14ac:dyDescent="0.35">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2.8836000000000004</v>
      </c>
    </row>
    <row r="6908" spans="1:22" x14ac:dyDescent="0.35">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5">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1001.5840000000001</v>
      </c>
      <c r="T6909">
        <v>2</v>
      </c>
      <c r="U6909">
        <v>0.2</v>
      </c>
      <c r="V6909">
        <v>125.19799999999992</v>
      </c>
    </row>
    <row r="6910" spans="1:22" x14ac:dyDescent="0.35">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4.2803999999999984</v>
      </c>
    </row>
    <row r="6911" spans="1:22" x14ac:dyDescent="0.35">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2.5020000000000002</v>
      </c>
      <c r="T6911">
        <v>3</v>
      </c>
      <c r="U6911">
        <v>0.7</v>
      </c>
      <c r="V6911">
        <v>-2.0015999999999998</v>
      </c>
    </row>
    <row r="6912" spans="1:22" x14ac:dyDescent="0.35">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25.511200000000002</v>
      </c>
    </row>
    <row r="6913" spans="1:22" x14ac:dyDescent="0.35">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50.365800000000007</v>
      </c>
    </row>
    <row r="6914" spans="1:22" x14ac:dyDescent="0.35">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5">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55.984000000000009</v>
      </c>
      <c r="T6915">
        <v>2</v>
      </c>
      <c r="U6915">
        <v>0.2</v>
      </c>
      <c r="V6915">
        <v>4.1987999999999985</v>
      </c>
    </row>
    <row r="6916" spans="1:22" x14ac:dyDescent="0.35">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9.911999999999999</v>
      </c>
    </row>
    <row r="6917" spans="1:22" x14ac:dyDescent="0.35">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17.903999999999996</v>
      </c>
      <c r="T6917">
        <v>6</v>
      </c>
      <c r="U6917">
        <v>0.8</v>
      </c>
      <c r="V6917">
        <v>-31.332000000000008</v>
      </c>
    </row>
    <row r="6918" spans="1:22" x14ac:dyDescent="0.35">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44.961600000000004</v>
      </c>
    </row>
    <row r="6919" spans="1:22" x14ac:dyDescent="0.35">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1403.9200000000003</v>
      </c>
      <c r="T6919">
        <v>5</v>
      </c>
      <c r="U6919">
        <v>0.2</v>
      </c>
      <c r="V6919">
        <v>70.196000000000026</v>
      </c>
    </row>
    <row r="6920" spans="1:22" x14ac:dyDescent="0.35">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28.799999999999997</v>
      </c>
      <c r="T6920">
        <v>3</v>
      </c>
      <c r="U6920">
        <v>0</v>
      </c>
      <c r="V6920">
        <v>0.86400000000000077</v>
      </c>
    </row>
    <row r="6921" spans="1:22" x14ac:dyDescent="0.35">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5">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356.78999999999996</v>
      </c>
      <c r="T6922">
        <v>7</v>
      </c>
      <c r="U6922">
        <v>0</v>
      </c>
      <c r="V6922">
        <v>99.901199999999989</v>
      </c>
    </row>
    <row r="6923" spans="1:22" x14ac:dyDescent="0.35">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5">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5">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3.3947999999999996</v>
      </c>
    </row>
    <row r="6926" spans="1:22" x14ac:dyDescent="0.35">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10.883599999999998</v>
      </c>
    </row>
    <row r="6927" spans="1:22" x14ac:dyDescent="0.35">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681.40800000000013</v>
      </c>
      <c r="T6927">
        <v>12</v>
      </c>
      <c r="U6927">
        <v>0.2</v>
      </c>
      <c r="V6927">
        <v>42.588000000000022</v>
      </c>
    </row>
    <row r="6928" spans="1:22" x14ac:dyDescent="0.35">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8.6939999999999991</v>
      </c>
    </row>
    <row r="6929" spans="1:22" x14ac:dyDescent="0.35">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25.293599999999998</v>
      </c>
    </row>
    <row r="6930" spans="1:22" x14ac:dyDescent="0.35">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10.307099999999998</v>
      </c>
    </row>
    <row r="6931" spans="1:22" x14ac:dyDescent="0.35">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97.013699999999858</v>
      </c>
    </row>
    <row r="6932" spans="1:22" x14ac:dyDescent="0.35">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5">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13.493999999999998</v>
      </c>
      <c r="T6933">
        <v>1</v>
      </c>
      <c r="U6933">
        <v>0.4</v>
      </c>
      <c r="V6933">
        <v>-2.2490000000000023</v>
      </c>
    </row>
    <row r="6934" spans="1:22" x14ac:dyDescent="0.35">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23.987999999999996</v>
      </c>
      <c r="T6934">
        <v>2</v>
      </c>
      <c r="U6934">
        <v>0.4</v>
      </c>
      <c r="V6934">
        <v>-13.993000000000004</v>
      </c>
    </row>
    <row r="6935" spans="1:22" x14ac:dyDescent="0.35">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31.983999999999998</v>
      </c>
      <c r="T6935">
        <v>2</v>
      </c>
      <c r="U6935">
        <v>0.2</v>
      </c>
      <c r="V6935">
        <v>1.1993999999999998</v>
      </c>
    </row>
    <row r="6936" spans="1:22" x14ac:dyDescent="0.35">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4.6781999999999968</v>
      </c>
    </row>
    <row r="6937" spans="1:22" x14ac:dyDescent="0.35">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95.976000000000013</v>
      </c>
      <c r="T6937">
        <v>3</v>
      </c>
      <c r="U6937">
        <v>0.2</v>
      </c>
      <c r="V6937">
        <v>-10.797300000000011</v>
      </c>
    </row>
    <row r="6938" spans="1:22" x14ac:dyDescent="0.35">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5">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36.544000000000004</v>
      </c>
      <c r="T6939">
        <v>2</v>
      </c>
      <c r="U6939">
        <v>0.2</v>
      </c>
      <c r="V6939">
        <v>11.876799999999998</v>
      </c>
    </row>
    <row r="6940" spans="1:22" x14ac:dyDescent="0.35">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52.769200000000012</v>
      </c>
    </row>
    <row r="6941" spans="1:22" x14ac:dyDescent="0.35">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5">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8.2359999999999989</v>
      </c>
    </row>
    <row r="6943" spans="1:22" x14ac:dyDescent="0.35">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214.16399999999993</v>
      </c>
    </row>
    <row r="6944" spans="1:22" x14ac:dyDescent="0.35">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31.519199999999998</v>
      </c>
    </row>
    <row r="6945" spans="1:22" x14ac:dyDescent="0.35">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5">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5.4487999999999994</v>
      </c>
    </row>
    <row r="6947" spans="1:22" x14ac:dyDescent="0.35">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-26.195999999999984</v>
      </c>
    </row>
    <row r="6948" spans="1:22" x14ac:dyDescent="0.35">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5">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5">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-23.782199999999996</v>
      </c>
    </row>
    <row r="6951" spans="1:22" x14ac:dyDescent="0.35">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58.407999999999994</v>
      </c>
      <c r="T6951">
        <v>7</v>
      </c>
      <c r="U6951">
        <v>0.2</v>
      </c>
      <c r="V6951">
        <v>18.252499999999998</v>
      </c>
    </row>
    <row r="6952" spans="1:22" x14ac:dyDescent="0.35">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79.97399999999999</v>
      </c>
      <c r="T6952">
        <v>3</v>
      </c>
      <c r="U6952">
        <v>0.4</v>
      </c>
      <c r="V6952">
        <v>-29.323800000000006</v>
      </c>
    </row>
    <row r="6953" spans="1:22" x14ac:dyDescent="0.35">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55.998599999999954</v>
      </c>
    </row>
    <row r="6954" spans="1:22" x14ac:dyDescent="0.35">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5">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19.418399999999995</v>
      </c>
    </row>
    <row r="6956" spans="1:22" x14ac:dyDescent="0.35">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503.96000000000004</v>
      </c>
      <c r="T6956">
        <v>5</v>
      </c>
      <c r="U6956">
        <v>0.2</v>
      </c>
      <c r="V6956">
        <v>50.396000000000015</v>
      </c>
    </row>
    <row r="6957" spans="1:22" x14ac:dyDescent="0.35">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5">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17.107999999999997</v>
      </c>
    </row>
    <row r="6959" spans="1:22" x14ac:dyDescent="0.35">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15.524999999999999</v>
      </c>
    </row>
    <row r="6960" spans="1:22" x14ac:dyDescent="0.35">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5">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5">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6.2208000000000006</v>
      </c>
    </row>
    <row r="6963" spans="1:22" x14ac:dyDescent="0.35">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7.8000000000000007</v>
      </c>
      <c r="T6963">
        <v>3</v>
      </c>
      <c r="U6963">
        <v>0</v>
      </c>
      <c r="V6963">
        <v>2.1060000000000008</v>
      </c>
    </row>
    <row r="6964" spans="1:22" x14ac:dyDescent="0.35">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5">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5.580000000000001</v>
      </c>
    </row>
    <row r="6966" spans="1:22" x14ac:dyDescent="0.35">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5">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5">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5">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28.857599999999998</v>
      </c>
    </row>
    <row r="6970" spans="1:22" x14ac:dyDescent="0.35">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5">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24.849999999999998</v>
      </c>
      <c r="T6971">
        <v>5</v>
      </c>
      <c r="U6971">
        <v>0</v>
      </c>
      <c r="V6971">
        <v>7.7034999999999982</v>
      </c>
    </row>
    <row r="6972" spans="1:22" x14ac:dyDescent="0.35">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-2.5248000000000022</v>
      </c>
    </row>
    <row r="6973" spans="1:22" x14ac:dyDescent="0.35">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4.4792000000000058</v>
      </c>
    </row>
    <row r="6974" spans="1:22" x14ac:dyDescent="0.35">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29.495000000000019</v>
      </c>
    </row>
    <row r="6975" spans="1:22" x14ac:dyDescent="0.35">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18.180000000000003</v>
      </c>
      <c r="T6975">
        <v>4</v>
      </c>
      <c r="U6975">
        <v>0.7</v>
      </c>
      <c r="V6975">
        <v>-13.938000000000002</v>
      </c>
    </row>
    <row r="6976" spans="1:22" x14ac:dyDescent="0.35">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8.3328000000000024</v>
      </c>
    </row>
    <row r="6977" spans="1:22" x14ac:dyDescent="0.35">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5">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621.7600000000001</v>
      </c>
      <c r="T6978">
        <v>4</v>
      </c>
      <c r="U6978">
        <v>0.2</v>
      </c>
      <c r="V6978">
        <v>46.631999999999977</v>
      </c>
    </row>
    <row r="6979" spans="1:22" x14ac:dyDescent="0.35">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17.993999999999993</v>
      </c>
    </row>
    <row r="6980" spans="1:22" x14ac:dyDescent="0.35">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23.946299999999997</v>
      </c>
    </row>
    <row r="6981" spans="1:22" x14ac:dyDescent="0.35">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5">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2.8415999999999997</v>
      </c>
    </row>
    <row r="6983" spans="1:22" x14ac:dyDescent="0.35">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5">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5">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5">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71.161999999999978</v>
      </c>
    </row>
    <row r="6987" spans="1:22" x14ac:dyDescent="0.35">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5">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5">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26.400000000000002</v>
      </c>
      <c r="T6989">
        <v>5</v>
      </c>
      <c r="U6989">
        <v>0</v>
      </c>
      <c r="V6989">
        <v>12.672000000000001</v>
      </c>
    </row>
    <row r="6990" spans="1:22" x14ac:dyDescent="0.35">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130.28849999999983</v>
      </c>
    </row>
    <row r="6991" spans="1:22" x14ac:dyDescent="0.35">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1.3919999999999997</v>
      </c>
      <c r="T6991">
        <v>2</v>
      </c>
      <c r="U6991">
        <v>0.8</v>
      </c>
      <c r="V6991">
        <v>-3.7584000000000009</v>
      </c>
    </row>
    <row r="6992" spans="1:22" x14ac:dyDescent="0.35">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18.660600000000002</v>
      </c>
    </row>
    <row r="6993" spans="1:22" x14ac:dyDescent="0.35">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226.20000000000002</v>
      </c>
      <c r="T6993">
        <v>5</v>
      </c>
      <c r="U6993">
        <v>0</v>
      </c>
      <c r="V6993">
        <v>58.811999999999998</v>
      </c>
    </row>
    <row r="6994" spans="1:22" x14ac:dyDescent="0.35">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5">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265.85999999999996</v>
      </c>
      <c r="T6995">
        <v>7</v>
      </c>
      <c r="U6995">
        <v>0</v>
      </c>
      <c r="V6995">
        <v>79.757999999999967</v>
      </c>
    </row>
    <row r="6996" spans="1:22" x14ac:dyDescent="0.35">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6.9749999999999979</v>
      </c>
    </row>
    <row r="6997" spans="1:22" x14ac:dyDescent="0.35">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5">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13.839999999999998</v>
      </c>
      <c r="T6998">
        <v>4</v>
      </c>
      <c r="U6998">
        <v>0.8</v>
      </c>
      <c r="V6998">
        <v>-22.144000000000005</v>
      </c>
    </row>
    <row r="6999" spans="1:22" x14ac:dyDescent="0.35">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63.753599999999992</v>
      </c>
    </row>
    <row r="7000" spans="1:22" x14ac:dyDescent="0.35">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6.3504000000000005</v>
      </c>
    </row>
    <row r="7001" spans="1:22" x14ac:dyDescent="0.35">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62.531999999999982</v>
      </c>
    </row>
    <row r="7002" spans="1:22" x14ac:dyDescent="0.35">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0.77280000000000015</v>
      </c>
    </row>
    <row r="7003" spans="1:22" x14ac:dyDescent="0.35">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366.74399999999997</v>
      </c>
      <c r="T7003">
        <v>4</v>
      </c>
      <c r="U7003">
        <v>0.3</v>
      </c>
      <c r="V7003">
        <v>-110.02320000000003</v>
      </c>
    </row>
    <row r="7004" spans="1:22" x14ac:dyDescent="0.35">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26.031600000000012</v>
      </c>
    </row>
    <row r="7005" spans="1:22" x14ac:dyDescent="0.35">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22.573199999999996</v>
      </c>
    </row>
    <row r="7006" spans="1:22" x14ac:dyDescent="0.35">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5.1840000000000011</v>
      </c>
      <c r="T7006">
        <v>1</v>
      </c>
      <c r="U7006">
        <v>0.2</v>
      </c>
      <c r="V7006">
        <v>1.8144</v>
      </c>
    </row>
    <row r="7007" spans="1:22" x14ac:dyDescent="0.35">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205.16400000000002</v>
      </c>
      <c r="T7007">
        <v>2</v>
      </c>
      <c r="U7007">
        <v>0.1</v>
      </c>
      <c r="V7007">
        <v>13.677600000000002</v>
      </c>
    </row>
    <row r="7008" spans="1:22" x14ac:dyDescent="0.35">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-7.4759999999999991</v>
      </c>
    </row>
    <row r="7009" spans="1:22" x14ac:dyDescent="0.35">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12.828000000000001</v>
      </c>
      <c r="T7009">
        <v>2</v>
      </c>
      <c r="U7009">
        <v>0.7</v>
      </c>
      <c r="V7009">
        <v>-8.9795999999999978</v>
      </c>
    </row>
    <row r="7010" spans="1:22" x14ac:dyDescent="0.35">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-42.746999999999957</v>
      </c>
    </row>
    <row r="7011" spans="1:22" x14ac:dyDescent="0.35">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25.983999999999998</v>
      </c>
      <c r="T7011">
        <v>1</v>
      </c>
      <c r="U7011">
        <v>0.2</v>
      </c>
      <c r="V7011">
        <v>-3.8976000000000015</v>
      </c>
    </row>
    <row r="7012" spans="1:22" x14ac:dyDescent="0.35">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5">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0.15120000000000022</v>
      </c>
    </row>
    <row r="7014" spans="1:22" x14ac:dyDescent="0.35">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56.20320000000001</v>
      </c>
    </row>
    <row r="7015" spans="1:22" x14ac:dyDescent="0.35">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15.697800000000004</v>
      </c>
    </row>
    <row r="7016" spans="1:22" x14ac:dyDescent="0.35">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5">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14.172800000000002</v>
      </c>
    </row>
    <row r="7018" spans="1:22" x14ac:dyDescent="0.35">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164.63160000000005</v>
      </c>
    </row>
    <row r="7019" spans="1:22" x14ac:dyDescent="0.35">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14.940000000000001</v>
      </c>
      <c r="T7019">
        <v>3</v>
      </c>
      <c r="U7019">
        <v>0</v>
      </c>
      <c r="V7019">
        <v>7.0218000000000007</v>
      </c>
    </row>
    <row r="7020" spans="1:22" x14ac:dyDescent="0.35">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5">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15.552000000000003</v>
      </c>
      <c r="T7021">
        <v>3</v>
      </c>
      <c r="U7021">
        <v>0.2</v>
      </c>
      <c r="V7021">
        <v>5.4432</v>
      </c>
    </row>
    <row r="7022" spans="1:22" x14ac:dyDescent="0.35">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6.8000000000000007</v>
      </c>
      <c r="T7022">
        <v>1</v>
      </c>
      <c r="U7022">
        <v>0.2</v>
      </c>
      <c r="V7022">
        <v>0.50999999999999979</v>
      </c>
    </row>
    <row r="7023" spans="1:22" x14ac:dyDescent="0.35">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1.2672000000000003</v>
      </c>
    </row>
    <row r="7024" spans="1:22" x14ac:dyDescent="0.35">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143.64000000000001</v>
      </c>
      <c r="T7024">
        <v>9</v>
      </c>
      <c r="U7024">
        <v>0.2</v>
      </c>
      <c r="V7024">
        <v>10.772999999999989</v>
      </c>
    </row>
    <row r="7025" spans="1:22" x14ac:dyDescent="0.35">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31.104000000000006</v>
      </c>
      <c r="T7025">
        <v>6</v>
      </c>
      <c r="U7025">
        <v>0.2</v>
      </c>
      <c r="V7025">
        <v>10.8864</v>
      </c>
    </row>
    <row r="7026" spans="1:22" x14ac:dyDescent="0.35">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69.704999999999984</v>
      </c>
    </row>
    <row r="7027" spans="1:22" x14ac:dyDescent="0.35">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227.45999999999998</v>
      </c>
      <c r="T7027">
        <v>6</v>
      </c>
      <c r="U7027">
        <v>0</v>
      </c>
      <c r="V7027">
        <v>65.963399999999979</v>
      </c>
    </row>
    <row r="7028" spans="1:22" x14ac:dyDescent="0.35">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15.605999999999996</v>
      </c>
    </row>
    <row r="7029" spans="1:22" x14ac:dyDescent="0.35">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5">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5">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7.8792000000000009</v>
      </c>
    </row>
    <row r="7032" spans="1:22" x14ac:dyDescent="0.35">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6.4799999999999969</v>
      </c>
    </row>
    <row r="7033" spans="1:22" x14ac:dyDescent="0.35">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25.093799999999998</v>
      </c>
    </row>
    <row r="7034" spans="1:22" x14ac:dyDescent="0.35">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245.64600000000002</v>
      </c>
      <c r="T7034">
        <v>3</v>
      </c>
      <c r="U7034">
        <v>0.1</v>
      </c>
      <c r="V7034">
        <v>8.1881999999999877</v>
      </c>
    </row>
    <row r="7035" spans="1:22" x14ac:dyDescent="0.35">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55.00800000000001</v>
      </c>
      <c r="T7035">
        <v>3</v>
      </c>
      <c r="U7035">
        <v>0.2</v>
      </c>
      <c r="V7035">
        <v>17.189999999999998</v>
      </c>
    </row>
    <row r="7036" spans="1:22" x14ac:dyDescent="0.35">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11.450399999999998</v>
      </c>
    </row>
    <row r="7037" spans="1:22" x14ac:dyDescent="0.35">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52.339199999999977</v>
      </c>
    </row>
    <row r="7038" spans="1:22" x14ac:dyDescent="0.35">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479.98400000000004</v>
      </c>
      <c r="T7038">
        <v>2</v>
      </c>
      <c r="U7038">
        <v>0.2</v>
      </c>
      <c r="V7038">
        <v>89.996999999999986</v>
      </c>
    </row>
    <row r="7039" spans="1:22" x14ac:dyDescent="0.35">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6.2208000000000006</v>
      </c>
    </row>
    <row r="7040" spans="1:22" x14ac:dyDescent="0.35">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5">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41.680000000000007</v>
      </c>
    </row>
    <row r="7042" spans="1:22" x14ac:dyDescent="0.35">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24.816000000000003</v>
      </c>
      <c r="T7042">
        <v>3</v>
      </c>
      <c r="U7042">
        <v>0.2</v>
      </c>
      <c r="V7042">
        <v>8.3753999999999991</v>
      </c>
    </row>
    <row r="7043" spans="1:22" x14ac:dyDescent="0.35">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5">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69.996499999999969</v>
      </c>
    </row>
    <row r="7045" spans="1:22" x14ac:dyDescent="0.35">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-14.195999999999984</v>
      </c>
    </row>
    <row r="7046" spans="1:22" x14ac:dyDescent="0.35">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9.1840000000000011</v>
      </c>
      <c r="T7046">
        <v>2</v>
      </c>
      <c r="U7046">
        <v>0.2</v>
      </c>
      <c r="V7046">
        <v>1.1479999999999988</v>
      </c>
    </row>
    <row r="7047" spans="1:22" x14ac:dyDescent="0.35">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9.2480000000000011</v>
      </c>
      <c r="T7047">
        <v>2</v>
      </c>
      <c r="U7047">
        <v>0.2</v>
      </c>
      <c r="V7047">
        <v>3.3524000000000003</v>
      </c>
    </row>
    <row r="7048" spans="1:22" x14ac:dyDescent="0.35">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2.4897999999999989</v>
      </c>
    </row>
    <row r="7049" spans="1:22" x14ac:dyDescent="0.35">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5">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15.552000000000003</v>
      </c>
      <c r="T7050">
        <v>3</v>
      </c>
      <c r="U7050">
        <v>0.2</v>
      </c>
      <c r="V7050">
        <v>5.4432</v>
      </c>
    </row>
    <row r="7051" spans="1:22" x14ac:dyDescent="0.35">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2.3685999999999989</v>
      </c>
    </row>
    <row r="7052" spans="1:22" x14ac:dyDescent="0.35">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209.60000000000002</v>
      </c>
      <c r="T7052">
        <v>5</v>
      </c>
      <c r="U7052">
        <v>0.2</v>
      </c>
      <c r="V7052">
        <v>68.11999999999999</v>
      </c>
    </row>
    <row r="7053" spans="1:22" x14ac:dyDescent="0.35">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6.0632000000000019</v>
      </c>
    </row>
    <row r="7054" spans="1:22" x14ac:dyDescent="0.35">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13.940999999999999</v>
      </c>
    </row>
    <row r="7055" spans="1:22" x14ac:dyDescent="0.35">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25.191599999999994</v>
      </c>
    </row>
    <row r="7056" spans="1:22" x14ac:dyDescent="0.35">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-31.843000000000018</v>
      </c>
    </row>
    <row r="7057" spans="1:22" x14ac:dyDescent="0.35">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11.189999999999996</v>
      </c>
    </row>
    <row r="7058" spans="1:22" x14ac:dyDescent="0.35">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39.873599999999982</v>
      </c>
    </row>
    <row r="7059" spans="1:22" x14ac:dyDescent="0.35">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892.13600000000008</v>
      </c>
      <c r="T7059">
        <v>7</v>
      </c>
      <c r="U7059">
        <v>0.2</v>
      </c>
      <c r="V7059">
        <v>111.51699999999991</v>
      </c>
    </row>
    <row r="7060" spans="1:22" x14ac:dyDescent="0.35">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2.0087999999999973</v>
      </c>
    </row>
    <row r="7061" spans="1:22" x14ac:dyDescent="0.35">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24.191799999999994</v>
      </c>
    </row>
    <row r="7062" spans="1:22" x14ac:dyDescent="0.35">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5">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4.0985999999999994</v>
      </c>
    </row>
    <row r="7064" spans="1:22" x14ac:dyDescent="0.35">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5">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0.69839999999999902</v>
      </c>
    </row>
    <row r="7066" spans="1:22" x14ac:dyDescent="0.35">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8.4942000000000011</v>
      </c>
    </row>
    <row r="7067" spans="1:22" x14ac:dyDescent="0.35">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5">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5">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1.9639999999999995</v>
      </c>
      <c r="T7069">
        <v>2</v>
      </c>
      <c r="U7069">
        <v>0.8</v>
      </c>
      <c r="V7069">
        <v>-3.2406000000000006</v>
      </c>
    </row>
    <row r="7070" spans="1:22" x14ac:dyDescent="0.35">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30.996000000000002</v>
      </c>
    </row>
    <row r="7071" spans="1:22" x14ac:dyDescent="0.35">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5">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9.2480000000000011</v>
      </c>
      <c r="T7072">
        <v>2</v>
      </c>
      <c r="U7072">
        <v>0.2</v>
      </c>
      <c r="V7072">
        <v>3.3524000000000003</v>
      </c>
    </row>
    <row r="7073" spans="1:22" x14ac:dyDescent="0.35">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4.4479999999999995</v>
      </c>
      <c r="T7073">
        <v>2</v>
      </c>
      <c r="U7073">
        <v>0.2</v>
      </c>
      <c r="V7073">
        <v>0.3335999999999999</v>
      </c>
    </row>
    <row r="7074" spans="1:22" x14ac:dyDescent="0.35">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5.1840000000000011</v>
      </c>
      <c r="T7074">
        <v>1</v>
      </c>
      <c r="U7074">
        <v>0.2</v>
      </c>
      <c r="V7074">
        <v>1.8144</v>
      </c>
    </row>
    <row r="7075" spans="1:22" x14ac:dyDescent="0.35">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15.393000000000008</v>
      </c>
    </row>
    <row r="7076" spans="1:22" x14ac:dyDescent="0.35">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4.7519999999999989</v>
      </c>
      <c r="T7076">
        <v>4</v>
      </c>
      <c r="U7076">
        <v>0.8</v>
      </c>
      <c r="V7076">
        <v>-8.3160000000000025</v>
      </c>
    </row>
    <row r="7077" spans="1:22" x14ac:dyDescent="0.35">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13.344000000000001</v>
      </c>
      <c r="T7077">
        <v>2</v>
      </c>
      <c r="U7077">
        <v>0.2</v>
      </c>
      <c r="V7077">
        <v>1.0007999999999999</v>
      </c>
    </row>
    <row r="7078" spans="1:22" x14ac:dyDescent="0.35">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54.900000000000006</v>
      </c>
      <c r="T7078">
        <v>5</v>
      </c>
      <c r="U7078">
        <v>0</v>
      </c>
      <c r="V7078">
        <v>26.901000000000003</v>
      </c>
    </row>
    <row r="7079" spans="1:22" x14ac:dyDescent="0.35">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22.911000000000005</v>
      </c>
      <c r="T7079">
        <v>7</v>
      </c>
      <c r="U7079">
        <v>0.7</v>
      </c>
      <c r="V7079">
        <v>-17.565099999999994</v>
      </c>
    </row>
    <row r="7080" spans="1:22" x14ac:dyDescent="0.35">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34.813799999999944</v>
      </c>
    </row>
    <row r="7081" spans="1:22" x14ac:dyDescent="0.35">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19.456000000000003</v>
      </c>
      <c r="T7081">
        <v>4</v>
      </c>
      <c r="U7081">
        <v>0.2</v>
      </c>
      <c r="V7081">
        <v>3.4047999999999981</v>
      </c>
    </row>
    <row r="7082" spans="1:22" x14ac:dyDescent="0.35">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472.51800000000003</v>
      </c>
      <c r="T7082">
        <v>3</v>
      </c>
      <c r="U7082">
        <v>0.4</v>
      </c>
      <c r="V7082">
        <v>-149.63070000000005</v>
      </c>
    </row>
    <row r="7083" spans="1:22" x14ac:dyDescent="0.35">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1012.6800000000001</v>
      </c>
      <c r="T7083">
        <v>3</v>
      </c>
      <c r="U7083">
        <v>0.2</v>
      </c>
      <c r="V7083">
        <v>303.80400000000003</v>
      </c>
    </row>
    <row r="7084" spans="1:22" x14ac:dyDescent="0.35">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17.220000000000006</v>
      </c>
      <c r="T7084">
        <v>5</v>
      </c>
      <c r="U7084">
        <v>0.7</v>
      </c>
      <c r="V7084">
        <v>-12.628</v>
      </c>
    </row>
    <row r="7085" spans="1:22" x14ac:dyDescent="0.35">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5">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1626.1920000000002</v>
      </c>
      <c r="T7086">
        <v>9</v>
      </c>
      <c r="U7086">
        <v>0.2</v>
      </c>
      <c r="V7086">
        <v>121.96440000000001</v>
      </c>
    </row>
    <row r="7087" spans="1:22" x14ac:dyDescent="0.35">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8.5950000000000024</v>
      </c>
      <c r="T7087">
        <v>5</v>
      </c>
      <c r="U7087">
        <v>0.7</v>
      </c>
      <c r="V7087">
        <v>-6.3030000000000008</v>
      </c>
    </row>
    <row r="7088" spans="1:22" x14ac:dyDescent="0.35">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190.89600000000002</v>
      </c>
      <c r="T7088">
        <v>2</v>
      </c>
      <c r="U7088">
        <v>0.2</v>
      </c>
      <c r="V7088">
        <v>-42.951599999999999</v>
      </c>
    </row>
    <row r="7089" spans="1:22" x14ac:dyDescent="0.35">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23.968799999999998</v>
      </c>
    </row>
    <row r="7090" spans="1:22" x14ac:dyDescent="0.35">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23.807999999999993</v>
      </c>
    </row>
    <row r="7091" spans="1:22" x14ac:dyDescent="0.35">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7.4974999999999987</v>
      </c>
    </row>
    <row r="7092" spans="1:22" x14ac:dyDescent="0.35">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49.970399999999991</v>
      </c>
    </row>
    <row r="7093" spans="1:22" x14ac:dyDescent="0.35">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45.763200000000012</v>
      </c>
    </row>
    <row r="7094" spans="1:22" x14ac:dyDescent="0.35">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5">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51.550000000000004</v>
      </c>
      <c r="T7095">
        <v>5</v>
      </c>
      <c r="U7095">
        <v>0</v>
      </c>
      <c r="V7095">
        <v>24.2285</v>
      </c>
    </row>
    <row r="7096" spans="1:22" x14ac:dyDescent="0.35">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89.990999999999985</v>
      </c>
    </row>
    <row r="7097" spans="1:22" x14ac:dyDescent="0.35">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55.007999999999996</v>
      </c>
    </row>
    <row r="7098" spans="1:22" x14ac:dyDescent="0.35">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276.78400000000005</v>
      </c>
      <c r="T7098">
        <v>2</v>
      </c>
      <c r="U7098">
        <v>0.2</v>
      </c>
      <c r="V7098">
        <v>89.954799999999992</v>
      </c>
    </row>
    <row r="7099" spans="1:22" x14ac:dyDescent="0.35">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9.1785000000000014</v>
      </c>
    </row>
    <row r="7100" spans="1:22" x14ac:dyDescent="0.35">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149.91119999999998</v>
      </c>
    </row>
    <row r="7101" spans="1:22" x14ac:dyDescent="0.35">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99.940799999999982</v>
      </c>
    </row>
    <row r="7102" spans="1:22" x14ac:dyDescent="0.35">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8.8019999999999978</v>
      </c>
    </row>
    <row r="7103" spans="1:22" x14ac:dyDescent="0.35">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6.6311999999999989</v>
      </c>
    </row>
    <row r="7104" spans="1:22" x14ac:dyDescent="0.35">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6.5700000000000012</v>
      </c>
      <c r="T7104">
        <v>3</v>
      </c>
      <c r="U7104">
        <v>0.7</v>
      </c>
      <c r="V7104">
        <v>-5.036999999999999</v>
      </c>
    </row>
    <row r="7105" spans="1:22" x14ac:dyDescent="0.35">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105.27499999999998</v>
      </c>
    </row>
    <row r="7106" spans="1:22" x14ac:dyDescent="0.35">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760.11599999999987</v>
      </c>
      <c r="T7106">
        <v>6</v>
      </c>
      <c r="U7106">
        <v>0.3</v>
      </c>
      <c r="V7106">
        <v>-43.435200000000009</v>
      </c>
    </row>
    <row r="7107" spans="1:22" x14ac:dyDescent="0.35">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38.784000000000006</v>
      </c>
      <c r="T7107">
        <v>3</v>
      </c>
      <c r="U7107">
        <v>0.2</v>
      </c>
      <c r="V7107">
        <v>7.2719999999999949</v>
      </c>
    </row>
    <row r="7108" spans="1:22" x14ac:dyDescent="0.35">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122.32799999999999</v>
      </c>
      <c r="T7108">
        <v>9</v>
      </c>
      <c r="U7108">
        <v>0.2</v>
      </c>
      <c r="V7108">
        <v>1.5291000000000032</v>
      </c>
    </row>
    <row r="7109" spans="1:22" x14ac:dyDescent="0.35">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0.77939999999999898</v>
      </c>
    </row>
    <row r="7110" spans="1:22" x14ac:dyDescent="0.35">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1.4759999999999998</v>
      </c>
    </row>
    <row r="7111" spans="1:22" x14ac:dyDescent="0.35">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13.796400000000006</v>
      </c>
    </row>
    <row r="7112" spans="1:22" x14ac:dyDescent="0.35">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2.2503999999999991</v>
      </c>
    </row>
    <row r="7113" spans="1:22" x14ac:dyDescent="0.35">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17.989999999999995</v>
      </c>
    </row>
    <row r="7114" spans="1:22" x14ac:dyDescent="0.35">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54.900000000000006</v>
      </c>
      <c r="T7114">
        <v>5</v>
      </c>
      <c r="U7114">
        <v>0</v>
      </c>
      <c r="V7114">
        <v>15.372000000000003</v>
      </c>
    </row>
    <row r="7115" spans="1:22" x14ac:dyDescent="0.35">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3.2479999999999998</v>
      </c>
    </row>
    <row r="7116" spans="1:22" x14ac:dyDescent="0.35">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5">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5.7280000000000006</v>
      </c>
      <c r="T7117">
        <v>2</v>
      </c>
      <c r="U7117">
        <v>0.2</v>
      </c>
      <c r="V7117">
        <v>2.0047999999999995</v>
      </c>
    </row>
    <row r="7118" spans="1:22" x14ac:dyDescent="0.35">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27.881999999999998</v>
      </c>
    </row>
    <row r="7119" spans="1:22" x14ac:dyDescent="0.35">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0.47039999999999987</v>
      </c>
    </row>
    <row r="7120" spans="1:22" x14ac:dyDescent="0.35">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8.7906000000000013</v>
      </c>
    </row>
    <row r="7121" spans="1:22" x14ac:dyDescent="0.35">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5">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-51.515399999999985</v>
      </c>
    </row>
    <row r="7123" spans="1:22" x14ac:dyDescent="0.35">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5">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41.168399999999991</v>
      </c>
    </row>
    <row r="7125" spans="1:22" x14ac:dyDescent="0.35">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4.4088000000000012</v>
      </c>
    </row>
    <row r="7126" spans="1:22" x14ac:dyDescent="0.35">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69.177599999999984</v>
      </c>
    </row>
    <row r="7127" spans="1:22" x14ac:dyDescent="0.35">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8.7906000000000013</v>
      </c>
    </row>
    <row r="7128" spans="1:22" x14ac:dyDescent="0.35">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4.5836999999999994</v>
      </c>
    </row>
    <row r="7129" spans="1:22" x14ac:dyDescent="0.35">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7.5669999999999993</v>
      </c>
    </row>
    <row r="7130" spans="1:22" x14ac:dyDescent="0.35">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v>
      </c>
    </row>
    <row r="7131" spans="1:22" x14ac:dyDescent="0.35">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8.3524000000000012</v>
      </c>
    </row>
    <row r="7132" spans="1:22" x14ac:dyDescent="0.35">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5">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5">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545.18839999999977</v>
      </c>
    </row>
    <row r="7135" spans="1:22" x14ac:dyDescent="0.35">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5">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5">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828.59999999999991</v>
      </c>
      <c r="T7137">
        <v>3</v>
      </c>
      <c r="U7137">
        <v>0</v>
      </c>
      <c r="V7137">
        <v>240.29399999999995</v>
      </c>
    </row>
    <row r="7138" spans="1:22" x14ac:dyDescent="0.35">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7.2300000000000022</v>
      </c>
      <c r="T7138">
        <v>5</v>
      </c>
      <c r="U7138">
        <v>0.7</v>
      </c>
      <c r="V7138">
        <v>-5.7840000000000007</v>
      </c>
    </row>
    <row r="7139" spans="1:22" x14ac:dyDescent="0.35">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1.3079999999999989</v>
      </c>
    </row>
    <row r="7140" spans="1:22" x14ac:dyDescent="0.35">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62.88000000000001</v>
      </c>
      <c r="T7140">
        <v>4</v>
      </c>
      <c r="U7140">
        <v>0.7</v>
      </c>
      <c r="V7140">
        <v>-50.304000000000002</v>
      </c>
    </row>
    <row r="7141" spans="1:22" x14ac:dyDescent="0.35">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290.35200000000003</v>
      </c>
      <c r="T7141">
        <v>3</v>
      </c>
      <c r="U7141">
        <v>0.2</v>
      </c>
      <c r="V7141">
        <v>-36.294000000000011</v>
      </c>
    </row>
    <row r="7142" spans="1:22" x14ac:dyDescent="0.35">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5">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135.29999999999998</v>
      </c>
      <c r="T7143">
        <v>5</v>
      </c>
      <c r="U7143">
        <v>0</v>
      </c>
      <c r="V7143">
        <v>37.883999999999993</v>
      </c>
    </row>
    <row r="7144" spans="1:22" x14ac:dyDescent="0.35">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48.906000000000006</v>
      </c>
    </row>
    <row r="7145" spans="1:22" x14ac:dyDescent="0.35">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776.84999999999991</v>
      </c>
      <c r="T7145">
        <v>5</v>
      </c>
      <c r="U7145">
        <v>0.4</v>
      </c>
      <c r="V7145">
        <v>-181.26499999999999</v>
      </c>
    </row>
    <row r="7146" spans="1:22" x14ac:dyDescent="0.35">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-8.6057999999999986</v>
      </c>
    </row>
    <row r="7147" spans="1:22" x14ac:dyDescent="0.35">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-46.429200000000023</v>
      </c>
    </row>
    <row r="7148" spans="1:22" x14ac:dyDescent="0.35">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3.2460000000000022</v>
      </c>
    </row>
    <row r="7149" spans="1:22" x14ac:dyDescent="0.35">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41.822999999999993</v>
      </c>
    </row>
    <row r="7150" spans="1:22" x14ac:dyDescent="0.35">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5">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971.88000000000011</v>
      </c>
      <c r="T7151">
        <v>3</v>
      </c>
      <c r="U7151">
        <v>0.2</v>
      </c>
      <c r="V7151">
        <v>109.33649999999994</v>
      </c>
    </row>
    <row r="7152" spans="1:22" x14ac:dyDescent="0.35">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35.490000000000009</v>
      </c>
    </row>
    <row r="7153" spans="1:22" x14ac:dyDescent="0.35">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5">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31.068799999999996</v>
      </c>
    </row>
    <row r="7155" spans="1:22" x14ac:dyDescent="0.35">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53.087999999999994</v>
      </c>
      <c r="T7155">
        <v>7</v>
      </c>
      <c r="U7155">
        <v>0.8</v>
      </c>
      <c r="V7155">
        <v>-108.8304</v>
      </c>
    </row>
    <row r="7156" spans="1:22" x14ac:dyDescent="0.35">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46.899599999999964</v>
      </c>
    </row>
    <row r="7157" spans="1:22" x14ac:dyDescent="0.35">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157.89999999999998</v>
      </c>
      <c r="T7157">
        <v>5</v>
      </c>
      <c r="U7157">
        <v>0</v>
      </c>
      <c r="V7157">
        <v>74.212999999999994</v>
      </c>
    </row>
    <row r="7158" spans="1:22" x14ac:dyDescent="0.35">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5">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0.87919999999999732</v>
      </c>
    </row>
    <row r="7160" spans="1:22" x14ac:dyDescent="0.35">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5">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222.38400000000001</v>
      </c>
      <c r="T7161">
        <v>2</v>
      </c>
      <c r="U7161">
        <v>0.2</v>
      </c>
      <c r="V7161">
        <v>16.678799999999995</v>
      </c>
    </row>
    <row r="7162" spans="1:22" x14ac:dyDescent="0.35">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5">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5">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15.600000000000001</v>
      </c>
      <c r="T7164">
        <v>5</v>
      </c>
      <c r="U7164">
        <v>0</v>
      </c>
      <c r="V7164">
        <v>7.6440000000000001</v>
      </c>
    </row>
    <row r="7165" spans="1:22" x14ac:dyDescent="0.35">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5">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3.3452999999999995</v>
      </c>
    </row>
    <row r="7167" spans="1:22" x14ac:dyDescent="0.35">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17.379999999999995</v>
      </c>
    </row>
    <row r="7168" spans="1:22" x14ac:dyDescent="0.35">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5">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71.77200000000002</v>
      </c>
    </row>
    <row r="7170" spans="1:22" x14ac:dyDescent="0.35">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5">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170.35200000000003</v>
      </c>
      <c r="T7171">
        <v>3</v>
      </c>
      <c r="U7171">
        <v>0.2</v>
      </c>
      <c r="V7171">
        <v>19.164599999999979</v>
      </c>
    </row>
    <row r="7172" spans="1:22" x14ac:dyDescent="0.35">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3.2392000000000074</v>
      </c>
    </row>
    <row r="7173" spans="1:22" x14ac:dyDescent="0.35">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5">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1.7995000000000019</v>
      </c>
    </row>
    <row r="7175" spans="1:22" x14ac:dyDescent="0.35">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569.99050000000011</v>
      </c>
    </row>
    <row r="7176" spans="1:22" x14ac:dyDescent="0.35">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23.234999999999992</v>
      </c>
    </row>
    <row r="7177" spans="1:22" x14ac:dyDescent="0.35">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87.167999999999978</v>
      </c>
      <c r="T7177">
        <v>8</v>
      </c>
      <c r="U7177">
        <v>0.8</v>
      </c>
      <c r="V7177">
        <v>-226.63679999999999</v>
      </c>
    </row>
    <row r="7178" spans="1:22" x14ac:dyDescent="0.35">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2.4173999999999989</v>
      </c>
    </row>
    <row r="7179" spans="1:22" x14ac:dyDescent="0.35">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2.2020000000000004</v>
      </c>
      <c r="T7179">
        <v>2</v>
      </c>
      <c r="U7179">
        <v>0.7</v>
      </c>
      <c r="V7179">
        <v>-1.5413999999999999</v>
      </c>
    </row>
    <row r="7180" spans="1:22" x14ac:dyDescent="0.35">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-7.5167999999999964</v>
      </c>
    </row>
    <row r="7181" spans="1:22" x14ac:dyDescent="0.35">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25.191600000000005</v>
      </c>
    </row>
    <row r="7182" spans="1:22" x14ac:dyDescent="0.35">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5">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5">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7.5529999999999982</v>
      </c>
    </row>
    <row r="7185" spans="1:22" x14ac:dyDescent="0.35">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227.20500000000004</v>
      </c>
    </row>
    <row r="7186" spans="1:22" x14ac:dyDescent="0.35">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5.5520000000000005</v>
      </c>
      <c r="T7186">
        <v>2</v>
      </c>
      <c r="U7186">
        <v>0.2</v>
      </c>
      <c r="V7186">
        <v>-1.0410000000000006</v>
      </c>
    </row>
    <row r="7187" spans="1:22" x14ac:dyDescent="0.35">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1.0019999999999993</v>
      </c>
    </row>
    <row r="7188" spans="1:22" x14ac:dyDescent="0.35">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-2.1312000000000033</v>
      </c>
    </row>
    <row r="7189" spans="1:22" x14ac:dyDescent="0.35">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16.784000000000002</v>
      </c>
      <c r="T7189">
        <v>2</v>
      </c>
      <c r="U7189">
        <v>0.6</v>
      </c>
      <c r="V7189">
        <v>-22.238800000000001</v>
      </c>
    </row>
    <row r="7190" spans="1:22" x14ac:dyDescent="0.35">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v>
      </c>
      <c r="T7190">
        <v>4</v>
      </c>
      <c r="U7190">
        <v>0.8</v>
      </c>
      <c r="V7190">
        <v>-99.103200000000044</v>
      </c>
    </row>
    <row r="7191" spans="1:22" x14ac:dyDescent="0.35">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25.496999999999986</v>
      </c>
    </row>
    <row r="7192" spans="1:22" x14ac:dyDescent="0.35">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674.35200000000009</v>
      </c>
      <c r="T7192">
        <v>3</v>
      </c>
      <c r="U7192">
        <v>0.2</v>
      </c>
      <c r="V7192">
        <v>-8.4294000000000153</v>
      </c>
    </row>
    <row r="7193" spans="1:22" x14ac:dyDescent="0.35">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5.3880000000000008</v>
      </c>
      <c r="T7193">
        <v>4</v>
      </c>
      <c r="U7193">
        <v>0.7</v>
      </c>
      <c r="V7193">
        <v>-4.49</v>
      </c>
    </row>
    <row r="7194" spans="1:22" x14ac:dyDescent="0.35">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5">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1350.1200000000001</v>
      </c>
      <c r="T7195">
        <v>6</v>
      </c>
      <c r="U7195">
        <v>0</v>
      </c>
      <c r="V7195">
        <v>175.51560000000001</v>
      </c>
    </row>
    <row r="7196" spans="1:22" x14ac:dyDescent="0.35">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5">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7.2297999999999991</v>
      </c>
    </row>
    <row r="7198" spans="1:22" x14ac:dyDescent="0.35">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21.400000000000002</v>
      </c>
      <c r="T7198">
        <v>5</v>
      </c>
      <c r="U7198">
        <v>0</v>
      </c>
      <c r="V7198">
        <v>6.2059999999999977</v>
      </c>
    </row>
    <row r="7199" spans="1:22" x14ac:dyDescent="0.35">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5.7959999999999994</v>
      </c>
    </row>
    <row r="7200" spans="1:22" x14ac:dyDescent="0.35">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3.1096000000000004</v>
      </c>
    </row>
    <row r="7201" spans="1:22" x14ac:dyDescent="0.35">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5">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116.75999999999999</v>
      </c>
      <c r="T7202">
        <v>1</v>
      </c>
      <c r="U7202">
        <v>0.2</v>
      </c>
      <c r="V7202">
        <v>14.594999999999985</v>
      </c>
    </row>
    <row r="7203" spans="1:22" x14ac:dyDescent="0.35">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331.02300000000008</v>
      </c>
      <c r="T7203">
        <v>7</v>
      </c>
      <c r="U7203">
        <v>0.45</v>
      </c>
      <c r="V7203">
        <v>-114.35339999999997</v>
      </c>
    </row>
    <row r="7204" spans="1:22" x14ac:dyDescent="0.35">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756.80000000000007</v>
      </c>
      <c r="T7204">
        <v>5</v>
      </c>
      <c r="U7204">
        <v>0</v>
      </c>
      <c r="V7204">
        <v>75.679999999999978</v>
      </c>
    </row>
    <row r="7205" spans="1:22" x14ac:dyDescent="0.35">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-4.804800000000002</v>
      </c>
    </row>
    <row r="7206" spans="1:22" x14ac:dyDescent="0.35">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2.0671999999999997</v>
      </c>
    </row>
    <row r="7207" spans="1:22" x14ac:dyDescent="0.35">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v>
      </c>
    </row>
    <row r="7208" spans="1:22" x14ac:dyDescent="0.35">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32.301500000000019</v>
      </c>
    </row>
    <row r="7209" spans="1:22" x14ac:dyDescent="0.35">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2.9120000000000004</v>
      </c>
      <c r="T7209">
        <v>2</v>
      </c>
      <c r="U7209">
        <v>0.2</v>
      </c>
      <c r="V7209">
        <v>0.90999999999999981</v>
      </c>
    </row>
    <row r="7210" spans="1:22" x14ac:dyDescent="0.35">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20.736000000000004</v>
      </c>
      <c r="T7210">
        <v>4</v>
      </c>
      <c r="U7210">
        <v>0.2</v>
      </c>
      <c r="V7210">
        <v>7.2576000000000001</v>
      </c>
    </row>
    <row r="7211" spans="1:22" x14ac:dyDescent="0.35">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9.5680000000000014</v>
      </c>
      <c r="T7211">
        <v>2</v>
      </c>
      <c r="U7211">
        <v>0.2</v>
      </c>
      <c r="V7211">
        <v>2.9899999999999993</v>
      </c>
    </row>
    <row r="7212" spans="1:22" x14ac:dyDescent="0.35">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5">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5">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3.9312000000000005</v>
      </c>
    </row>
    <row r="7215" spans="1:22" x14ac:dyDescent="0.35">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5">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4.7559999999999985</v>
      </c>
    </row>
    <row r="7217" spans="1:22" x14ac:dyDescent="0.35">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12.441600000000001</v>
      </c>
    </row>
    <row r="7218" spans="1:22" x14ac:dyDescent="0.35">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2.5577999999999994</v>
      </c>
    </row>
    <row r="7219" spans="1:22" x14ac:dyDescent="0.35">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62.496000000000009</v>
      </c>
      <c r="T7219">
        <v>2</v>
      </c>
      <c r="U7219">
        <v>0.2</v>
      </c>
      <c r="V7219">
        <v>21.873599999999996</v>
      </c>
    </row>
    <row r="7220" spans="1:22" x14ac:dyDescent="0.35">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122.38559999999998</v>
      </c>
    </row>
    <row r="7221" spans="1:22" x14ac:dyDescent="0.35">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49.568000000000005</v>
      </c>
      <c r="T7221">
        <v>2</v>
      </c>
      <c r="U7221">
        <v>0.2</v>
      </c>
      <c r="V7221">
        <v>17.348799999999997</v>
      </c>
    </row>
    <row r="7222" spans="1:22" x14ac:dyDescent="0.35">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274.49100000000004</v>
      </c>
      <c r="T7222">
        <v>3</v>
      </c>
      <c r="U7222">
        <v>0.7</v>
      </c>
      <c r="V7222">
        <v>-228.74250000000006</v>
      </c>
    </row>
    <row r="7223" spans="1:22" x14ac:dyDescent="0.35">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35.864399999999996</v>
      </c>
    </row>
    <row r="7224" spans="1:22" x14ac:dyDescent="0.35">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-7.1190000000000015</v>
      </c>
    </row>
    <row r="7225" spans="1:22" x14ac:dyDescent="0.35">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12.417299999999997</v>
      </c>
    </row>
    <row r="7226" spans="1:22" x14ac:dyDescent="0.35">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v>
      </c>
    </row>
    <row r="7227" spans="1:22" x14ac:dyDescent="0.35">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10.163999999999998</v>
      </c>
    </row>
    <row r="7228" spans="1:22" x14ac:dyDescent="0.35">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123.92000000000002</v>
      </c>
      <c r="T7228">
        <v>5</v>
      </c>
      <c r="U7228">
        <v>0.2</v>
      </c>
      <c r="V7228">
        <v>38.724999999999994</v>
      </c>
    </row>
    <row r="7229" spans="1:22" x14ac:dyDescent="0.35">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214.4674999999998</v>
      </c>
    </row>
    <row r="7230" spans="1:22" x14ac:dyDescent="0.35">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89.712000000000018</v>
      </c>
      <c r="T7230">
        <v>6</v>
      </c>
      <c r="U7230">
        <v>0.2</v>
      </c>
      <c r="V7230">
        <v>30.277799999999992</v>
      </c>
    </row>
    <row r="7231" spans="1:22" x14ac:dyDescent="0.35">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22.830000000000002</v>
      </c>
      <c r="T7231">
        <v>3</v>
      </c>
      <c r="U7231">
        <v>0</v>
      </c>
      <c r="V7231">
        <v>10.7301</v>
      </c>
    </row>
    <row r="7232" spans="1:22" x14ac:dyDescent="0.35">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5">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5">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5">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5">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6.3504000000000005</v>
      </c>
    </row>
    <row r="7237" spans="1:22" x14ac:dyDescent="0.35">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22.573199999999996</v>
      </c>
    </row>
    <row r="7238" spans="1:22" x14ac:dyDescent="0.35">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5">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341.99100000000004</v>
      </c>
      <c r="T7239">
        <v>3</v>
      </c>
      <c r="U7239">
        <v>0.7</v>
      </c>
      <c r="V7239">
        <v>-319.19159999999999</v>
      </c>
    </row>
    <row r="7240" spans="1:22" x14ac:dyDescent="0.35">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18.463200000000004</v>
      </c>
    </row>
    <row r="7241" spans="1:22" x14ac:dyDescent="0.35">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18.687199999999997</v>
      </c>
    </row>
    <row r="7242" spans="1:22" x14ac:dyDescent="0.35">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26.544000000000004</v>
      </c>
    </row>
    <row r="7243" spans="1:22" x14ac:dyDescent="0.35">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92.88000000000001</v>
      </c>
      <c r="T7243">
        <v>6</v>
      </c>
      <c r="U7243">
        <v>0.2</v>
      </c>
      <c r="V7243">
        <v>30.185999999999996</v>
      </c>
    </row>
    <row r="7244" spans="1:22" x14ac:dyDescent="0.35">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7.9662000000000006</v>
      </c>
    </row>
    <row r="7245" spans="1:22" x14ac:dyDescent="0.35">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-630.88200000000006</v>
      </c>
    </row>
    <row r="7246" spans="1:22" x14ac:dyDescent="0.35">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18.832800000000002</v>
      </c>
    </row>
    <row r="7247" spans="1:22" x14ac:dyDescent="0.35">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354.90000000000003</v>
      </c>
      <c r="T7247">
        <v>5</v>
      </c>
      <c r="U7247">
        <v>0</v>
      </c>
      <c r="V7247">
        <v>17.744999999999962</v>
      </c>
    </row>
    <row r="7248" spans="1:22" x14ac:dyDescent="0.35">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15.120000000000001</v>
      </c>
      <c r="T7248">
        <v>3</v>
      </c>
      <c r="U7248">
        <v>0.2</v>
      </c>
      <c r="V7248">
        <v>4.9139999999999988</v>
      </c>
    </row>
    <row r="7249" spans="1:22" x14ac:dyDescent="0.35">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-199.61700000000002</v>
      </c>
    </row>
    <row r="7250" spans="1:22" x14ac:dyDescent="0.35">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44.672000000000004</v>
      </c>
      <c r="T7250">
        <v>8</v>
      </c>
      <c r="U7250">
        <v>0.2</v>
      </c>
      <c r="V7250">
        <v>-10.051200000000003</v>
      </c>
    </row>
    <row r="7251" spans="1:22" x14ac:dyDescent="0.35">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5">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395.98800000000006</v>
      </c>
    </row>
    <row r="7253" spans="1:22" x14ac:dyDescent="0.35">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5">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31.519199999999998</v>
      </c>
    </row>
    <row r="7255" spans="1:22" x14ac:dyDescent="0.35">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109.42199999999997</v>
      </c>
    </row>
    <row r="7256" spans="1:22" x14ac:dyDescent="0.35">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47.400000000000006</v>
      </c>
      <c r="T7256">
        <v>5</v>
      </c>
      <c r="U7256">
        <v>0</v>
      </c>
      <c r="V7256">
        <v>21.33</v>
      </c>
    </row>
    <row r="7257" spans="1:22" x14ac:dyDescent="0.35">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5">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1.4455999999999998</v>
      </c>
    </row>
    <row r="7259" spans="1:22" x14ac:dyDescent="0.35">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629.09999999999991</v>
      </c>
      <c r="T7259">
        <v>6</v>
      </c>
      <c r="U7259">
        <v>0</v>
      </c>
      <c r="V7259">
        <v>301.96799999999996</v>
      </c>
    </row>
    <row r="7260" spans="1:22" x14ac:dyDescent="0.35">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3.9690000000000003</v>
      </c>
    </row>
    <row r="7261" spans="1:22" x14ac:dyDescent="0.35">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21.772800000000004</v>
      </c>
    </row>
    <row r="7262" spans="1:22" x14ac:dyDescent="0.35">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35.277200000000008</v>
      </c>
    </row>
    <row r="7263" spans="1:22" x14ac:dyDescent="0.35">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14.700000000000001</v>
      </c>
      <c r="T7263">
        <v>7</v>
      </c>
      <c r="U7263">
        <v>0</v>
      </c>
      <c r="V7263">
        <v>4.1160000000000005</v>
      </c>
    </row>
    <row r="7264" spans="1:22" x14ac:dyDescent="0.35">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-6.5399999999999991</v>
      </c>
    </row>
    <row r="7265" spans="1:22" x14ac:dyDescent="0.35">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31.680000000000003</v>
      </c>
      <c r="T7265">
        <v>4</v>
      </c>
      <c r="U7265">
        <v>0.2</v>
      </c>
      <c r="V7265">
        <v>11.087999999999997</v>
      </c>
    </row>
    <row r="7266" spans="1:22" x14ac:dyDescent="0.35">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5">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155.37199999999999</v>
      </c>
      <c r="T7267">
        <v>2</v>
      </c>
      <c r="U7267">
        <v>0.3</v>
      </c>
      <c r="V7267">
        <v>-35.513599999999997</v>
      </c>
    </row>
    <row r="7268" spans="1:22" x14ac:dyDescent="0.35">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13.428000000000003</v>
      </c>
      <c r="T7268">
        <v>3</v>
      </c>
      <c r="U7268">
        <v>0.7</v>
      </c>
      <c r="V7268">
        <v>-11.190000000000001</v>
      </c>
    </row>
    <row r="7269" spans="1:22" x14ac:dyDescent="0.35">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67.13600000000001</v>
      </c>
      <c r="T7269">
        <v>4</v>
      </c>
      <c r="U7269">
        <v>0.2</v>
      </c>
      <c r="V7269">
        <v>-0.83920000000000172</v>
      </c>
    </row>
    <row r="7270" spans="1:22" x14ac:dyDescent="0.35">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5">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315.77600000000007</v>
      </c>
      <c r="T7271">
        <v>8</v>
      </c>
      <c r="U7271">
        <v>0.2</v>
      </c>
      <c r="V7271">
        <v>31.577600000000018</v>
      </c>
    </row>
    <row r="7272" spans="1:22" x14ac:dyDescent="0.35">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-12.878400000000013</v>
      </c>
    </row>
    <row r="7273" spans="1:22" x14ac:dyDescent="0.35">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5">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20.608000000000004</v>
      </c>
      <c r="T7274">
        <v>2</v>
      </c>
      <c r="U7274">
        <v>0.2</v>
      </c>
      <c r="V7274">
        <v>-4.3792000000000009</v>
      </c>
    </row>
    <row r="7275" spans="1:22" x14ac:dyDescent="0.35">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4.0950000000000006</v>
      </c>
      <c r="T7275">
        <v>3</v>
      </c>
      <c r="U7275">
        <v>0.7</v>
      </c>
      <c r="V7275">
        <v>-2.7300000000000004</v>
      </c>
    </row>
    <row r="7276" spans="1:22" x14ac:dyDescent="0.35">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339.96000000000004</v>
      </c>
      <c r="T7276">
        <v>5</v>
      </c>
      <c r="U7276">
        <v>0.2</v>
      </c>
      <c r="V7276">
        <v>42.494999999999948</v>
      </c>
    </row>
    <row r="7277" spans="1:22" x14ac:dyDescent="0.35">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63.980000000000004</v>
      </c>
      <c r="T7277">
        <v>7</v>
      </c>
      <c r="U7277">
        <v>0</v>
      </c>
      <c r="V7277">
        <v>21.7532</v>
      </c>
    </row>
    <row r="7278" spans="1:22" x14ac:dyDescent="0.35">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799.92000000000007</v>
      </c>
      <c r="T7278">
        <v>10</v>
      </c>
      <c r="U7278">
        <v>0.2</v>
      </c>
      <c r="V7278">
        <v>239.976</v>
      </c>
    </row>
    <row r="7279" spans="1:22" x14ac:dyDescent="0.35">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4.4979999999999958</v>
      </c>
    </row>
    <row r="7280" spans="1:22" x14ac:dyDescent="0.35">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132.58980000000003</v>
      </c>
    </row>
    <row r="7281" spans="1:22" x14ac:dyDescent="0.35">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185.52800000000002</v>
      </c>
      <c r="T7281">
        <v>7</v>
      </c>
      <c r="U7281">
        <v>0.2</v>
      </c>
      <c r="V7281">
        <v>48.701099999999997</v>
      </c>
    </row>
    <row r="7282" spans="1:22" x14ac:dyDescent="0.35">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5">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599.98500000000013</v>
      </c>
      <c r="T7283">
        <v>5</v>
      </c>
      <c r="U7283">
        <v>0.7</v>
      </c>
      <c r="V7283">
        <v>-479.98799999999994</v>
      </c>
    </row>
    <row r="7284" spans="1:22" x14ac:dyDescent="0.35">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3.0359999999999996</v>
      </c>
      <c r="T7284">
        <v>3</v>
      </c>
      <c r="U7284">
        <v>0.8</v>
      </c>
      <c r="V7284">
        <v>-5.0094000000000012</v>
      </c>
    </row>
    <row r="7285" spans="1:22" x14ac:dyDescent="0.35">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25.920000000000005</v>
      </c>
      <c r="T7285">
        <v>5</v>
      </c>
      <c r="U7285">
        <v>0.2</v>
      </c>
      <c r="V7285">
        <v>3.8879999999999972</v>
      </c>
    </row>
    <row r="7286" spans="1:22" x14ac:dyDescent="0.35">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66.112000000000009</v>
      </c>
      <c r="T7286">
        <v>2</v>
      </c>
      <c r="U7286">
        <v>0.2</v>
      </c>
      <c r="V7286">
        <v>-9.0903999999999989</v>
      </c>
    </row>
    <row r="7287" spans="1:22" x14ac:dyDescent="0.35">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15.298799999999996</v>
      </c>
    </row>
    <row r="7288" spans="1:22" x14ac:dyDescent="0.35">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0.5519999999999996</v>
      </c>
    </row>
    <row r="7289" spans="1:22" x14ac:dyDescent="0.35">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23.652900000000002</v>
      </c>
    </row>
    <row r="7290" spans="1:22" x14ac:dyDescent="0.35">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-121.27049999999997</v>
      </c>
    </row>
    <row r="7291" spans="1:22" x14ac:dyDescent="0.35">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5">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5">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5">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-272.58000000000015</v>
      </c>
    </row>
    <row r="7295" spans="1:22" x14ac:dyDescent="0.35">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21.596400000000003</v>
      </c>
    </row>
    <row r="7296" spans="1:22" x14ac:dyDescent="0.35">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7.8935999999999993</v>
      </c>
    </row>
    <row r="7297" spans="1:22" x14ac:dyDescent="0.35">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37.839999999999996</v>
      </c>
      <c r="T7297">
        <v>2</v>
      </c>
      <c r="U7297">
        <v>0.2</v>
      </c>
      <c r="V7297">
        <v>2.8380000000000027</v>
      </c>
    </row>
    <row r="7298" spans="1:22" x14ac:dyDescent="0.35">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5.4719999999999995</v>
      </c>
      <c r="T7298">
        <v>6</v>
      </c>
      <c r="U7298">
        <v>0.2</v>
      </c>
      <c r="V7298">
        <v>1.8467999999999996</v>
      </c>
    </row>
    <row r="7299" spans="1:22" x14ac:dyDescent="0.35">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77.240000000000009</v>
      </c>
      <c r="T7299">
        <v>5</v>
      </c>
      <c r="U7299">
        <v>0.2</v>
      </c>
      <c r="V7299">
        <v>7.7240000000000002</v>
      </c>
    </row>
    <row r="7300" spans="1:22" x14ac:dyDescent="0.35">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-175.26000000000005</v>
      </c>
    </row>
    <row r="7301" spans="1:22" x14ac:dyDescent="0.35">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-7.4759999999999991</v>
      </c>
    </row>
    <row r="7302" spans="1:22" x14ac:dyDescent="0.35">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-30.293999999999983</v>
      </c>
    </row>
    <row r="7303" spans="1:22" x14ac:dyDescent="0.35">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2.8919999999999995</v>
      </c>
      <c r="T7303">
        <v>3</v>
      </c>
      <c r="U7303">
        <v>0.8</v>
      </c>
      <c r="V7303">
        <v>-4.9164000000000012</v>
      </c>
    </row>
    <row r="7304" spans="1:22" x14ac:dyDescent="0.35">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-66.801000000000045</v>
      </c>
    </row>
    <row r="7305" spans="1:22" x14ac:dyDescent="0.35">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97.184000000000012</v>
      </c>
      <c r="T7305">
        <v>2</v>
      </c>
      <c r="U7305">
        <v>0.2</v>
      </c>
      <c r="V7305">
        <v>6.0740000000000016</v>
      </c>
    </row>
    <row r="7306" spans="1:22" x14ac:dyDescent="0.35">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10.368000000000002</v>
      </c>
      <c r="T7306">
        <v>2</v>
      </c>
      <c r="U7306">
        <v>0.2</v>
      </c>
      <c r="V7306">
        <v>3.6288</v>
      </c>
    </row>
    <row r="7307" spans="1:22" x14ac:dyDescent="0.35">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890.84099999999989</v>
      </c>
      <c r="T7307">
        <v>3</v>
      </c>
      <c r="U7307">
        <v>0.3</v>
      </c>
      <c r="V7307">
        <v>-152.71559999999999</v>
      </c>
    </row>
    <row r="7308" spans="1:22" x14ac:dyDescent="0.35">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12.959999999999994</v>
      </c>
    </row>
    <row r="7309" spans="1:22" x14ac:dyDescent="0.35">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113.88800000000002</v>
      </c>
      <c r="T7309">
        <v>2</v>
      </c>
      <c r="U7309">
        <v>0.2</v>
      </c>
      <c r="V7309">
        <v>9.9651999999999994</v>
      </c>
    </row>
    <row r="7310" spans="1:22" x14ac:dyDescent="0.35">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5">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14.129999999999999</v>
      </c>
      <c r="T7311">
        <v>3</v>
      </c>
      <c r="U7311">
        <v>0</v>
      </c>
      <c r="V7311">
        <v>0.70650000000000013</v>
      </c>
    </row>
    <row r="7312" spans="1:22" x14ac:dyDescent="0.35">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29.137499999999996</v>
      </c>
    </row>
    <row r="7313" spans="1:22" x14ac:dyDescent="0.35">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1.8720000000000003</v>
      </c>
      <c r="T7313">
        <v>2</v>
      </c>
      <c r="U7313">
        <v>0.7</v>
      </c>
      <c r="V7313">
        <v>-1.3103999999999996</v>
      </c>
    </row>
    <row r="7314" spans="1:22" x14ac:dyDescent="0.35">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11.214000000000002</v>
      </c>
      <c r="T7314">
        <v>2</v>
      </c>
      <c r="U7314">
        <v>0.7</v>
      </c>
      <c r="V7314">
        <v>-8.5974000000000004</v>
      </c>
    </row>
    <row r="7315" spans="1:22" x14ac:dyDescent="0.35">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7.4751999999999992</v>
      </c>
    </row>
    <row r="7316" spans="1:22" x14ac:dyDescent="0.35">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286.40000000000003</v>
      </c>
      <c r="T7316">
        <v>1</v>
      </c>
      <c r="U7316">
        <v>0.2</v>
      </c>
      <c r="V7316">
        <v>25.060000000000016</v>
      </c>
    </row>
    <row r="7317" spans="1:22" x14ac:dyDescent="0.35">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12.736799999999999</v>
      </c>
    </row>
    <row r="7318" spans="1:22" x14ac:dyDescent="0.35">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-37.915200000000027</v>
      </c>
    </row>
    <row r="7319" spans="1:22" x14ac:dyDescent="0.35">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5">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5">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264.58650000000006</v>
      </c>
    </row>
    <row r="7322" spans="1:22" x14ac:dyDescent="0.35">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135.29999999999998</v>
      </c>
      <c r="T7322">
        <v>5</v>
      </c>
      <c r="U7322">
        <v>0</v>
      </c>
      <c r="V7322">
        <v>37.883999999999993</v>
      </c>
    </row>
    <row r="7323" spans="1:22" x14ac:dyDescent="0.35">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3.3389999999999995</v>
      </c>
    </row>
    <row r="7324" spans="1:22" x14ac:dyDescent="0.35">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100.80000000000001</v>
      </c>
      <c r="T7324">
        <v>2</v>
      </c>
      <c r="U7324">
        <v>0.2</v>
      </c>
      <c r="V7324">
        <v>21.42</v>
      </c>
    </row>
    <row r="7325" spans="1:22" x14ac:dyDescent="0.35">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10.909600000000001</v>
      </c>
    </row>
    <row r="7326" spans="1:22" x14ac:dyDescent="0.35">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5">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400.79999999999995</v>
      </c>
      <c r="T7327">
        <v>5</v>
      </c>
      <c r="U7327">
        <v>0</v>
      </c>
      <c r="V7327">
        <v>112.224</v>
      </c>
    </row>
    <row r="7328" spans="1:22" x14ac:dyDescent="0.35">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10.077200000000001</v>
      </c>
    </row>
    <row r="7329" spans="1:22" x14ac:dyDescent="0.35">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14.430000000000007</v>
      </c>
    </row>
    <row r="7330" spans="1:22" x14ac:dyDescent="0.35">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415.98959999999994</v>
      </c>
    </row>
    <row r="7331" spans="1:22" x14ac:dyDescent="0.35">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334.11419999999987</v>
      </c>
    </row>
    <row r="7332" spans="1:22" x14ac:dyDescent="0.35">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22.752000000000002</v>
      </c>
      <c r="T7332">
        <v>6</v>
      </c>
      <c r="U7332">
        <v>0.6</v>
      </c>
      <c r="V7332">
        <v>-8.532</v>
      </c>
    </row>
    <row r="7333" spans="1:22" x14ac:dyDescent="0.35">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61.541999999999994</v>
      </c>
      <c r="T7333">
        <v>1</v>
      </c>
      <c r="U7333">
        <v>0.4</v>
      </c>
      <c r="V7333">
        <v>-13.334099999999999</v>
      </c>
    </row>
    <row r="7334" spans="1:22" x14ac:dyDescent="0.35">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81.438000000000017</v>
      </c>
      <c r="T7334">
        <v>7</v>
      </c>
      <c r="U7334">
        <v>0.7</v>
      </c>
      <c r="V7334">
        <v>-65.150399999999991</v>
      </c>
    </row>
    <row r="7335" spans="1:22" x14ac:dyDescent="0.35">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10.103999999999996</v>
      </c>
    </row>
    <row r="7336" spans="1:22" x14ac:dyDescent="0.35">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54.527999999999992</v>
      </c>
      <c r="T7336">
        <v>3</v>
      </c>
      <c r="U7336">
        <v>0.2</v>
      </c>
      <c r="V7336">
        <v>14.313600000000005</v>
      </c>
    </row>
    <row r="7337" spans="1:22" x14ac:dyDescent="0.35">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371.31600000000003</v>
      </c>
    </row>
    <row r="7338" spans="1:22" x14ac:dyDescent="0.35">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449.56800000000004</v>
      </c>
      <c r="T7338">
        <v>2</v>
      </c>
      <c r="U7338">
        <v>0.2</v>
      </c>
      <c r="V7338">
        <v>56.195999999999955</v>
      </c>
    </row>
    <row r="7339" spans="1:22" x14ac:dyDescent="0.35">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3.8774999999999995</v>
      </c>
    </row>
    <row r="7340" spans="1:22" x14ac:dyDescent="0.35">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192.18600000000004</v>
      </c>
      <c r="T7340">
        <v>3</v>
      </c>
      <c r="U7340">
        <v>0.1</v>
      </c>
      <c r="V7340">
        <v>36.3018</v>
      </c>
    </row>
    <row r="7341" spans="1:22" x14ac:dyDescent="0.35">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5">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18.327599999999997</v>
      </c>
    </row>
    <row r="7343" spans="1:22" x14ac:dyDescent="0.35">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76.558299999999988</v>
      </c>
    </row>
    <row r="7344" spans="1:22" x14ac:dyDescent="0.35">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9.2556000000000012</v>
      </c>
    </row>
    <row r="7345" spans="1:22" x14ac:dyDescent="0.35">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19.188000000000002</v>
      </c>
    </row>
    <row r="7346" spans="1:22" x14ac:dyDescent="0.35">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721.87500000000011</v>
      </c>
      <c r="T7346">
        <v>6</v>
      </c>
      <c r="U7346">
        <v>0.45</v>
      </c>
      <c r="V7346">
        <v>-420</v>
      </c>
    </row>
    <row r="7347" spans="1:22" x14ac:dyDescent="0.35">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-16.552799999999994</v>
      </c>
    </row>
    <row r="7348" spans="1:22" x14ac:dyDescent="0.35">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13.584000000000001</v>
      </c>
      <c r="T7348">
        <v>1</v>
      </c>
      <c r="U7348">
        <v>0.2</v>
      </c>
      <c r="V7348">
        <v>1.3584000000000001</v>
      </c>
    </row>
    <row r="7349" spans="1:22" x14ac:dyDescent="0.35">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-12.147000000000009</v>
      </c>
    </row>
    <row r="7350" spans="1:22" x14ac:dyDescent="0.35">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176.77199999999996</v>
      </c>
      <c r="T7350">
        <v>3</v>
      </c>
      <c r="U7350">
        <v>0.8</v>
      </c>
      <c r="V7350">
        <v>-459.60720000000003</v>
      </c>
    </row>
    <row r="7351" spans="1:22" x14ac:dyDescent="0.35">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5">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10.511999999999999</v>
      </c>
    </row>
    <row r="7353" spans="1:22" x14ac:dyDescent="0.35">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5">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-81.664000000000044</v>
      </c>
    </row>
    <row r="7355" spans="1:22" x14ac:dyDescent="0.35">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16.520000000000003</v>
      </c>
      <c r="T7355">
        <v>5</v>
      </c>
      <c r="U7355">
        <v>0.2</v>
      </c>
      <c r="V7355">
        <v>5.368999999999998</v>
      </c>
    </row>
    <row r="7356" spans="1:22" x14ac:dyDescent="0.35">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29.900000000000002</v>
      </c>
      <c r="T7356">
        <v>5</v>
      </c>
      <c r="U7356">
        <v>0</v>
      </c>
      <c r="V7356">
        <v>13.454999999999998</v>
      </c>
    </row>
    <row r="7357" spans="1:22" x14ac:dyDescent="0.35">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52.379999999999995</v>
      </c>
    </row>
    <row r="7358" spans="1:22" x14ac:dyDescent="0.35">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1.4080000000000001</v>
      </c>
      <c r="T7358">
        <v>1</v>
      </c>
      <c r="U7358">
        <v>0.2</v>
      </c>
      <c r="V7358">
        <v>0.15839999999999993</v>
      </c>
    </row>
    <row r="7359" spans="1:22" x14ac:dyDescent="0.35">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5">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251.96399999999994</v>
      </c>
      <c r="T7360">
        <v>6</v>
      </c>
      <c r="U7360">
        <v>0.4</v>
      </c>
      <c r="V7360">
        <v>-50.392799999999994</v>
      </c>
    </row>
    <row r="7361" spans="1:22" x14ac:dyDescent="0.35">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-192.04680000000008</v>
      </c>
    </row>
    <row r="7362" spans="1:22" x14ac:dyDescent="0.35">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5">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194.35200000000003</v>
      </c>
      <c r="T7363">
        <v>3</v>
      </c>
      <c r="U7363">
        <v>0.2</v>
      </c>
      <c r="V7363">
        <v>-36.441000000000031</v>
      </c>
    </row>
    <row r="7364" spans="1:22" x14ac:dyDescent="0.35">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5">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-73.706100000000021</v>
      </c>
    </row>
    <row r="7366" spans="1:22" x14ac:dyDescent="0.35">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2.6927999999999992</v>
      </c>
    </row>
    <row r="7367" spans="1:22" x14ac:dyDescent="0.35">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6.8880000000000017</v>
      </c>
      <c r="T7367">
        <v>2</v>
      </c>
      <c r="U7367">
        <v>0.7</v>
      </c>
      <c r="V7367">
        <v>-5.0511999999999997</v>
      </c>
    </row>
    <row r="7368" spans="1:22" x14ac:dyDescent="0.35">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32.544000000000004</v>
      </c>
      <c r="T7368">
        <v>2</v>
      </c>
      <c r="U7368">
        <v>0.2</v>
      </c>
      <c r="V7368">
        <v>-7.7292000000000041</v>
      </c>
    </row>
    <row r="7369" spans="1:22" x14ac:dyDescent="0.35">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-24.842999999999961</v>
      </c>
    </row>
    <row r="7370" spans="1:22" x14ac:dyDescent="0.35">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15.570000000000004</v>
      </c>
      <c r="T7370">
        <v>3</v>
      </c>
      <c r="U7370">
        <v>0.7</v>
      </c>
      <c r="V7370">
        <v>-11.936999999999998</v>
      </c>
    </row>
    <row r="7371" spans="1:22" x14ac:dyDescent="0.35">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5">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5">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44.596199999999996</v>
      </c>
    </row>
    <row r="7374" spans="1:22" x14ac:dyDescent="0.35">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61.019999999999996</v>
      </c>
      <c r="T7374">
        <v>3</v>
      </c>
      <c r="U7374">
        <v>0</v>
      </c>
      <c r="V7374">
        <v>0.61019999999999541</v>
      </c>
    </row>
    <row r="7375" spans="1:22" x14ac:dyDescent="0.35">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31.931899999999988</v>
      </c>
    </row>
    <row r="7376" spans="1:22" x14ac:dyDescent="0.35">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3.5504999999999995</v>
      </c>
    </row>
    <row r="7377" spans="1:22" x14ac:dyDescent="0.35">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11.707799999999995</v>
      </c>
    </row>
    <row r="7378" spans="1:22" x14ac:dyDescent="0.35">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54.336000000000006</v>
      </c>
      <c r="T7378">
        <v>4</v>
      </c>
      <c r="U7378">
        <v>0.2</v>
      </c>
      <c r="V7378">
        <v>5.4336000000000002</v>
      </c>
    </row>
    <row r="7379" spans="1:22" x14ac:dyDescent="0.35">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24.980400000000007</v>
      </c>
    </row>
    <row r="7380" spans="1:22" x14ac:dyDescent="0.35">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10.272000000000002</v>
      </c>
      <c r="T7380">
        <v>3</v>
      </c>
      <c r="U7380">
        <v>0.2</v>
      </c>
      <c r="V7380">
        <v>1.1555999999999984</v>
      </c>
    </row>
    <row r="7381" spans="1:22" x14ac:dyDescent="0.35">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0.4073999999999991</v>
      </c>
    </row>
    <row r="7382" spans="1:22" x14ac:dyDescent="0.35">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14.399999999999999</v>
      </c>
      <c r="T7382">
        <v>5</v>
      </c>
      <c r="U7382">
        <v>0</v>
      </c>
      <c r="V7382">
        <v>7.056</v>
      </c>
    </row>
    <row r="7383" spans="1:22" x14ac:dyDescent="0.35">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41.986000000000004</v>
      </c>
    </row>
    <row r="7384" spans="1:22" x14ac:dyDescent="0.35">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5.0699999999999985</v>
      </c>
    </row>
    <row r="7385" spans="1:22" x14ac:dyDescent="0.35">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5">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136.07999999999998</v>
      </c>
    </row>
    <row r="7387" spans="1:22" x14ac:dyDescent="0.35">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5">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100.73160000000001</v>
      </c>
    </row>
    <row r="7389" spans="1:22" x14ac:dyDescent="0.35">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1336.4399999999998</v>
      </c>
      <c r="T7389">
        <v>14</v>
      </c>
      <c r="U7389">
        <v>0</v>
      </c>
      <c r="V7389">
        <v>387.56759999999986</v>
      </c>
    </row>
    <row r="7390" spans="1:22" x14ac:dyDescent="0.35">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0.29969999999999963</v>
      </c>
    </row>
    <row r="7391" spans="1:22" x14ac:dyDescent="0.35">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48.795999999999978</v>
      </c>
    </row>
    <row r="7392" spans="1:22" x14ac:dyDescent="0.35">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101.52000000000001</v>
      </c>
      <c r="T7392">
        <v>5</v>
      </c>
      <c r="U7392">
        <v>0.2</v>
      </c>
      <c r="V7392">
        <v>19.034999999999989</v>
      </c>
    </row>
    <row r="7393" spans="1:22" x14ac:dyDescent="0.35">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23.234999999999992</v>
      </c>
    </row>
    <row r="7394" spans="1:22" x14ac:dyDescent="0.35">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15.700000000000001</v>
      </c>
      <c r="T7394">
        <v>5</v>
      </c>
      <c r="U7394">
        <v>0</v>
      </c>
      <c r="V7394">
        <v>7.0649999999999995</v>
      </c>
    </row>
    <row r="7395" spans="1:22" x14ac:dyDescent="0.35">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59.519999999999996</v>
      </c>
      <c r="T7395">
        <v>3</v>
      </c>
      <c r="U7395">
        <v>0</v>
      </c>
      <c r="V7395">
        <v>15.475200000000001</v>
      </c>
    </row>
    <row r="7396" spans="1:22" x14ac:dyDescent="0.35">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15.823999999999998</v>
      </c>
    </row>
    <row r="7397" spans="1:22" x14ac:dyDescent="0.35">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-120.05080000000007</v>
      </c>
    </row>
    <row r="7398" spans="1:22" x14ac:dyDescent="0.35">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5">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795.40800000000013</v>
      </c>
      <c r="T7399">
        <v>6</v>
      </c>
      <c r="U7399">
        <v>0.2</v>
      </c>
      <c r="V7399">
        <v>59.655599999999993</v>
      </c>
    </row>
    <row r="7400" spans="1:22" x14ac:dyDescent="0.35">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12.997800000000003</v>
      </c>
    </row>
    <row r="7401" spans="1:22" x14ac:dyDescent="0.35">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23.840000000000003</v>
      </c>
      <c r="T7401">
        <v>4</v>
      </c>
      <c r="U7401">
        <v>0.2</v>
      </c>
      <c r="V7401">
        <v>3.2779999999999987</v>
      </c>
    </row>
    <row r="7402" spans="1:22" x14ac:dyDescent="0.35">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14.664200000000001</v>
      </c>
    </row>
    <row r="7403" spans="1:22" x14ac:dyDescent="0.35">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14.200199999999999</v>
      </c>
    </row>
    <row r="7404" spans="1:22" x14ac:dyDescent="0.35">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21.035999999999994</v>
      </c>
    </row>
    <row r="7405" spans="1:22" x14ac:dyDescent="0.35">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509.95749999999992</v>
      </c>
      <c r="T7405">
        <v>5</v>
      </c>
      <c r="U7405">
        <v>0.15</v>
      </c>
      <c r="V7405">
        <v>41.996499999999941</v>
      </c>
    </row>
    <row r="7406" spans="1:22" x14ac:dyDescent="0.35">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34.414800000000007</v>
      </c>
    </row>
    <row r="7407" spans="1:22" x14ac:dyDescent="0.35">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-6.0980000000000025</v>
      </c>
    </row>
    <row r="7408" spans="1:22" x14ac:dyDescent="0.35">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722.35200000000009</v>
      </c>
      <c r="T7408">
        <v>3</v>
      </c>
      <c r="U7408">
        <v>0.2</v>
      </c>
      <c r="V7408">
        <v>81.264599999999916</v>
      </c>
    </row>
    <row r="7409" spans="1:22" x14ac:dyDescent="0.35">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5">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11.748799999999989</v>
      </c>
    </row>
    <row r="7411" spans="1:22" x14ac:dyDescent="0.35">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-94.660500000000013</v>
      </c>
    </row>
    <row r="7412" spans="1:22" x14ac:dyDescent="0.35">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7.9983999999999895</v>
      </c>
    </row>
    <row r="7413" spans="1:22" x14ac:dyDescent="0.35">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156.79200000000003</v>
      </c>
      <c r="T7413">
        <v>1</v>
      </c>
      <c r="U7413">
        <v>0.2</v>
      </c>
      <c r="V7413">
        <v>17.639099999999985</v>
      </c>
    </row>
    <row r="7414" spans="1:22" x14ac:dyDescent="0.35">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35.360000000000007</v>
      </c>
      <c r="T7414">
        <v>2</v>
      </c>
      <c r="U7414">
        <v>0.2</v>
      </c>
      <c r="V7414">
        <v>-3.0939999999999994</v>
      </c>
    </row>
    <row r="7415" spans="1:22" x14ac:dyDescent="0.35">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13.591999999999999</v>
      </c>
      <c r="T7415">
        <v>1</v>
      </c>
      <c r="U7415">
        <v>0.2</v>
      </c>
      <c r="V7415">
        <v>-0.33980000000000032</v>
      </c>
    </row>
    <row r="7416" spans="1:22" x14ac:dyDescent="0.35">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386.67999999999995</v>
      </c>
      <c r="T7416">
        <v>2</v>
      </c>
      <c r="U7416">
        <v>0.3</v>
      </c>
      <c r="V7416">
        <v>-5.5240000000000293</v>
      </c>
    </row>
    <row r="7417" spans="1:22" x14ac:dyDescent="0.35">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379.96000000000004</v>
      </c>
      <c r="T7417">
        <v>5</v>
      </c>
      <c r="U7417">
        <v>0.2</v>
      </c>
      <c r="V7417">
        <v>47.494999999999919</v>
      </c>
    </row>
    <row r="7418" spans="1:22" x14ac:dyDescent="0.35">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-116.98049999999998</v>
      </c>
    </row>
    <row r="7419" spans="1:22" x14ac:dyDescent="0.35">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41.240000000000009</v>
      </c>
      <c r="T7419">
        <v>5</v>
      </c>
      <c r="U7419">
        <v>0.2</v>
      </c>
      <c r="V7419">
        <v>13.918499999999998</v>
      </c>
    </row>
    <row r="7420" spans="1:22" x14ac:dyDescent="0.35">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51.897000000000013</v>
      </c>
      <c r="T7420">
        <v>1</v>
      </c>
      <c r="U7420">
        <v>0.7</v>
      </c>
      <c r="V7420">
        <v>-41.517600000000002</v>
      </c>
    </row>
    <row r="7421" spans="1:22" x14ac:dyDescent="0.35">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5">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23.160000000000004</v>
      </c>
      <c r="T7422">
        <v>5</v>
      </c>
      <c r="U7422">
        <v>0.7</v>
      </c>
      <c r="V7422">
        <v>-15.439999999999998</v>
      </c>
    </row>
    <row r="7423" spans="1:22" x14ac:dyDescent="0.35">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-28.367999999999984</v>
      </c>
    </row>
    <row r="7424" spans="1:22" x14ac:dyDescent="0.35">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-643.70999999999981</v>
      </c>
    </row>
    <row r="7425" spans="1:22" x14ac:dyDescent="0.35">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21.949199999999969</v>
      </c>
    </row>
    <row r="7426" spans="1:22" x14ac:dyDescent="0.35">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5">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-6.0890000000000057</v>
      </c>
    </row>
    <row r="7428" spans="1:22" x14ac:dyDescent="0.35">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-26.169599999999996</v>
      </c>
    </row>
    <row r="7429" spans="1:22" x14ac:dyDescent="0.35">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5">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5">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6.3504000000000005</v>
      </c>
    </row>
    <row r="7432" spans="1:22" x14ac:dyDescent="0.35">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5">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8.4942000000000011</v>
      </c>
    </row>
    <row r="7434" spans="1:22" x14ac:dyDescent="0.35">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-0.94859999999999989</v>
      </c>
    </row>
    <row r="7435" spans="1:22" x14ac:dyDescent="0.35">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9.3450000000000024</v>
      </c>
      <c r="T7435">
        <v>5</v>
      </c>
      <c r="U7435">
        <v>0.7</v>
      </c>
      <c r="V7435">
        <v>-6.5414999999999992</v>
      </c>
    </row>
    <row r="7436" spans="1:22" x14ac:dyDescent="0.35">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3.0860999999999996</v>
      </c>
    </row>
    <row r="7437" spans="1:22" x14ac:dyDescent="0.35">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23.136000000000003</v>
      </c>
      <c r="T7437">
        <v>6</v>
      </c>
      <c r="U7437">
        <v>0.2</v>
      </c>
      <c r="V7437">
        <v>8.3867999999999991</v>
      </c>
    </row>
    <row r="7438" spans="1:22" x14ac:dyDescent="0.35">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5">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5">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46.900000000000006</v>
      </c>
      <c r="T7440">
        <v>5</v>
      </c>
      <c r="U7440">
        <v>0</v>
      </c>
      <c r="V7440">
        <v>13.132000000000001</v>
      </c>
    </row>
    <row r="7441" spans="1:22" x14ac:dyDescent="0.35">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5">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236.52800000000002</v>
      </c>
      <c r="T7442">
        <v>2</v>
      </c>
      <c r="U7442">
        <v>0.2</v>
      </c>
      <c r="V7442">
        <v>-2.9566000000000088</v>
      </c>
    </row>
    <row r="7443" spans="1:22" x14ac:dyDescent="0.35">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8.6939999999999991</v>
      </c>
    </row>
    <row r="7444" spans="1:22" x14ac:dyDescent="0.35">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3.7407999999999997</v>
      </c>
    </row>
    <row r="7445" spans="1:22" x14ac:dyDescent="0.35">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237.09600000000003</v>
      </c>
      <c r="T7445">
        <v>3</v>
      </c>
      <c r="U7445">
        <v>0.2</v>
      </c>
      <c r="V7445">
        <v>20.745899999999985</v>
      </c>
    </row>
    <row r="7446" spans="1:22" x14ac:dyDescent="0.35">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5.1840000000000011</v>
      </c>
      <c r="T7446">
        <v>1</v>
      </c>
      <c r="U7446">
        <v>0.2</v>
      </c>
      <c r="V7446">
        <v>1.8144</v>
      </c>
    </row>
    <row r="7447" spans="1:22" x14ac:dyDescent="0.35">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5">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22.200000000000003</v>
      </c>
      <c r="T7448">
        <v>1</v>
      </c>
      <c r="U7448">
        <v>0.6</v>
      </c>
      <c r="V7448">
        <v>-26.084999999999994</v>
      </c>
    </row>
    <row r="7449" spans="1:22" x14ac:dyDescent="0.35">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5">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88.920000000000016</v>
      </c>
      <c r="T7450">
        <v>5</v>
      </c>
      <c r="U7450">
        <v>0.2</v>
      </c>
      <c r="V7450">
        <v>14.449499999999986</v>
      </c>
    </row>
    <row r="7451" spans="1:22" x14ac:dyDescent="0.35">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3.2213999999999996</v>
      </c>
    </row>
    <row r="7452" spans="1:22" x14ac:dyDescent="0.35">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-77.333000000000013</v>
      </c>
    </row>
    <row r="7453" spans="1:22" x14ac:dyDescent="0.35">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5.7999999999999989</v>
      </c>
      <c r="T7453">
        <v>5</v>
      </c>
      <c r="U7453">
        <v>0.8</v>
      </c>
      <c r="V7453">
        <v>-10.15</v>
      </c>
    </row>
    <row r="7454" spans="1:22" x14ac:dyDescent="0.35">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88.48500000000007</v>
      </c>
    </row>
    <row r="7455" spans="1:22" x14ac:dyDescent="0.35">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16.703999999999986</v>
      </c>
    </row>
    <row r="7456" spans="1:22" x14ac:dyDescent="0.35">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9.2480000000000011</v>
      </c>
      <c r="T7456">
        <v>4</v>
      </c>
      <c r="U7456">
        <v>0.2</v>
      </c>
      <c r="V7456">
        <v>3.1212</v>
      </c>
    </row>
    <row r="7457" spans="1:22" x14ac:dyDescent="0.35">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51.831200000000024</v>
      </c>
    </row>
    <row r="7458" spans="1:22" x14ac:dyDescent="0.35">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5">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5">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119.68599999999989</v>
      </c>
    </row>
    <row r="7461" spans="1:22" x14ac:dyDescent="0.35">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5">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639.96800000000007</v>
      </c>
      <c r="T7462">
        <v>4</v>
      </c>
      <c r="U7462">
        <v>0.2</v>
      </c>
      <c r="V7462">
        <v>215.98919999999998</v>
      </c>
    </row>
    <row r="7463" spans="1:22" x14ac:dyDescent="0.35">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24.269599999999997</v>
      </c>
    </row>
    <row r="7464" spans="1:22" x14ac:dyDescent="0.35">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538.92000000000007</v>
      </c>
      <c r="T7464">
        <v>9</v>
      </c>
      <c r="U7464">
        <v>0</v>
      </c>
      <c r="V7464">
        <v>80.837999999999994</v>
      </c>
    </row>
    <row r="7465" spans="1:22" x14ac:dyDescent="0.35">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3.7200000000000006</v>
      </c>
    </row>
    <row r="7466" spans="1:22" x14ac:dyDescent="0.35">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15.407999999999998</v>
      </c>
    </row>
    <row r="7467" spans="1:22" x14ac:dyDescent="0.35">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5">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23.716800000000006</v>
      </c>
    </row>
    <row r="7469" spans="1:22" x14ac:dyDescent="0.35">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11.872799999999998</v>
      </c>
    </row>
    <row r="7470" spans="1:22" x14ac:dyDescent="0.35">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14.940000000000001</v>
      </c>
      <c r="T7470">
        <v>3</v>
      </c>
      <c r="U7470">
        <v>0</v>
      </c>
      <c r="V7470">
        <v>7.0218000000000007</v>
      </c>
    </row>
    <row r="7471" spans="1:22" x14ac:dyDescent="0.35">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6.2608000000000015</v>
      </c>
    </row>
    <row r="7472" spans="1:22" x14ac:dyDescent="0.35">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3.5760000000000005</v>
      </c>
      <c r="T7472">
        <v>4</v>
      </c>
      <c r="U7472">
        <v>0.7</v>
      </c>
      <c r="V7472">
        <v>-2.8608000000000002</v>
      </c>
    </row>
    <row r="7473" spans="1:22" x14ac:dyDescent="0.35">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-29.436800000000012</v>
      </c>
    </row>
    <row r="7474" spans="1:22" x14ac:dyDescent="0.35">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449.9849999999999</v>
      </c>
    </row>
    <row r="7475" spans="1:22" x14ac:dyDescent="0.35">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13.568000000000001</v>
      </c>
      <c r="T7475">
        <v>4</v>
      </c>
      <c r="U7475">
        <v>0.2</v>
      </c>
      <c r="V7475">
        <v>3.2223999999999995</v>
      </c>
    </row>
    <row r="7476" spans="1:22" x14ac:dyDescent="0.35">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746.40779999999972</v>
      </c>
    </row>
    <row r="7477" spans="1:22" x14ac:dyDescent="0.35">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5">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1.4796000000000005</v>
      </c>
    </row>
    <row r="7479" spans="1:22" x14ac:dyDescent="0.35">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113.67419999999998</v>
      </c>
    </row>
    <row r="7480" spans="1:22" x14ac:dyDescent="0.35">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5">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0.31119999999999948</v>
      </c>
    </row>
    <row r="7482" spans="1:22" x14ac:dyDescent="0.35">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5">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5.7509999999999994</v>
      </c>
    </row>
    <row r="7484" spans="1:22" x14ac:dyDescent="0.35">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6.9239999999999995</v>
      </c>
    </row>
    <row r="7485" spans="1:22" x14ac:dyDescent="0.35">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-108.26620000000001</v>
      </c>
    </row>
    <row r="7486" spans="1:22" x14ac:dyDescent="0.35">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0.86799999999999988</v>
      </c>
    </row>
    <row r="7487" spans="1:22" x14ac:dyDescent="0.35">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12.690999999999999</v>
      </c>
    </row>
    <row r="7488" spans="1:22" x14ac:dyDescent="0.35">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29.900000000000002</v>
      </c>
      <c r="T7488">
        <v>5</v>
      </c>
      <c r="U7488">
        <v>0</v>
      </c>
      <c r="V7488">
        <v>14.651</v>
      </c>
    </row>
    <row r="7489" spans="1:22" x14ac:dyDescent="0.35">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517.47930000000008</v>
      </c>
    </row>
    <row r="7490" spans="1:22" x14ac:dyDescent="0.35">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-105.31639999999993</v>
      </c>
    </row>
    <row r="7491" spans="1:22" x14ac:dyDescent="0.35">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6.2208000000000006</v>
      </c>
    </row>
    <row r="7492" spans="1:22" x14ac:dyDescent="0.35">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33.070799999999991</v>
      </c>
    </row>
    <row r="7493" spans="1:22" x14ac:dyDescent="0.35">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5.9969999999999857</v>
      </c>
    </row>
    <row r="7494" spans="1:22" x14ac:dyDescent="0.35">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10.272000000000002</v>
      </c>
      <c r="T7494">
        <v>3</v>
      </c>
      <c r="U7494">
        <v>0.2</v>
      </c>
      <c r="V7494">
        <v>3.2099999999999982</v>
      </c>
    </row>
    <row r="7495" spans="1:22" x14ac:dyDescent="0.35">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-65.853000000000009</v>
      </c>
    </row>
    <row r="7496" spans="1:22" x14ac:dyDescent="0.35">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1.5559999999999996</v>
      </c>
      <c r="T7496">
        <v>2</v>
      </c>
      <c r="U7496">
        <v>0.8</v>
      </c>
      <c r="V7496">
        <v>-4.2012</v>
      </c>
    </row>
    <row r="7497" spans="1:22" x14ac:dyDescent="0.35">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4.4479999999999995</v>
      </c>
      <c r="T7497">
        <v>2</v>
      </c>
      <c r="U7497">
        <v>0.2</v>
      </c>
      <c r="V7497">
        <v>1.4455999999999996</v>
      </c>
    </row>
    <row r="7498" spans="1:22" x14ac:dyDescent="0.35">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49.804199999999994</v>
      </c>
    </row>
    <row r="7499" spans="1:22" x14ac:dyDescent="0.35">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5">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20.856799999999993</v>
      </c>
    </row>
    <row r="7501" spans="1:22" x14ac:dyDescent="0.35">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7.9128000000000007</v>
      </c>
    </row>
    <row r="7502" spans="1:22" x14ac:dyDescent="0.35">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19.735800000000005</v>
      </c>
    </row>
    <row r="7503" spans="1:22" x14ac:dyDescent="0.35">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470.37600000000009</v>
      </c>
      <c r="T7503">
        <v>3</v>
      </c>
      <c r="U7503">
        <v>0.2</v>
      </c>
      <c r="V7503">
        <v>52.917299999999955</v>
      </c>
    </row>
    <row r="7504" spans="1:22" x14ac:dyDescent="0.35">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2.0671999999999997</v>
      </c>
    </row>
    <row r="7505" spans="1:22" x14ac:dyDescent="0.35">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164.79200000000003</v>
      </c>
      <c r="T7505">
        <v>1</v>
      </c>
      <c r="U7505">
        <v>0.2</v>
      </c>
      <c r="V7505">
        <v>18.539099999999991</v>
      </c>
    </row>
    <row r="7506" spans="1:22" x14ac:dyDescent="0.35">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5">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12.175999999999998</v>
      </c>
      <c r="T7507">
        <v>4</v>
      </c>
      <c r="U7507">
        <v>0.8</v>
      </c>
      <c r="V7507">
        <v>-18.872800000000009</v>
      </c>
    </row>
    <row r="7508" spans="1:22" x14ac:dyDescent="0.35">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5.2181999999999924</v>
      </c>
    </row>
    <row r="7509" spans="1:22" x14ac:dyDescent="0.35">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105.24679999999995</v>
      </c>
    </row>
    <row r="7510" spans="1:22" x14ac:dyDescent="0.35">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9.2480000000000011</v>
      </c>
      <c r="T7510">
        <v>2</v>
      </c>
      <c r="U7510">
        <v>0.2</v>
      </c>
      <c r="V7510">
        <v>3.3524000000000003</v>
      </c>
    </row>
    <row r="7511" spans="1:22" x14ac:dyDescent="0.35">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5">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62.040000000000006</v>
      </c>
      <c r="T7512">
        <v>5</v>
      </c>
      <c r="U7512">
        <v>0.2</v>
      </c>
      <c r="V7512">
        <v>4.6530000000000022</v>
      </c>
    </row>
    <row r="7513" spans="1:22" x14ac:dyDescent="0.35">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396.92000000000007</v>
      </c>
      <c r="T7513">
        <v>5</v>
      </c>
      <c r="U7513">
        <v>0.2</v>
      </c>
      <c r="V7513">
        <v>148.845</v>
      </c>
    </row>
    <row r="7514" spans="1:22" x14ac:dyDescent="0.35">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17.959200000000003</v>
      </c>
    </row>
    <row r="7515" spans="1:22" x14ac:dyDescent="0.35">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13.120000000000001</v>
      </c>
      <c r="T7515">
        <v>5</v>
      </c>
      <c r="U7515">
        <v>0.2</v>
      </c>
      <c r="V7515">
        <v>2.1319999999999988</v>
      </c>
    </row>
    <row r="7516" spans="1:22" x14ac:dyDescent="0.35">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5">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214.89999999999998</v>
      </c>
      <c r="T7517">
        <v>5</v>
      </c>
      <c r="U7517">
        <v>0</v>
      </c>
      <c r="V7517">
        <v>62.32099999999997</v>
      </c>
    </row>
    <row r="7518" spans="1:22" x14ac:dyDescent="0.35">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5">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48.328499999999991</v>
      </c>
    </row>
    <row r="7520" spans="1:22" x14ac:dyDescent="0.35">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0.60559999999999903</v>
      </c>
    </row>
    <row r="7521" spans="1:22" x14ac:dyDescent="0.35">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2.6495999999999995</v>
      </c>
    </row>
    <row r="7522" spans="1:22" x14ac:dyDescent="0.35">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5">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8.9520000000000017</v>
      </c>
      <c r="T7523">
        <v>2</v>
      </c>
      <c r="U7523">
        <v>0.7</v>
      </c>
      <c r="V7523">
        <v>-7.4600000000000009</v>
      </c>
    </row>
    <row r="7524" spans="1:22" x14ac:dyDescent="0.35">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8.8560000000000016</v>
      </c>
      <c r="T7524">
        <v>6</v>
      </c>
      <c r="U7524">
        <v>0.7</v>
      </c>
      <c r="V7524">
        <v>-6.4944000000000024</v>
      </c>
    </row>
    <row r="7525" spans="1:22" x14ac:dyDescent="0.35">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-1.217800000000004</v>
      </c>
    </row>
    <row r="7526" spans="1:22" x14ac:dyDescent="0.35">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7.6047999999999991</v>
      </c>
    </row>
    <row r="7527" spans="1:22" x14ac:dyDescent="0.35">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148.70400000000006</v>
      </c>
    </row>
    <row r="7528" spans="1:22" x14ac:dyDescent="0.35">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5">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2.9567999999999994</v>
      </c>
    </row>
    <row r="7530" spans="1:22" x14ac:dyDescent="0.35">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5">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5.5379999999999985</v>
      </c>
    </row>
    <row r="7532" spans="1:22" x14ac:dyDescent="0.35">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931.17600000000016</v>
      </c>
      <c r="T7532">
        <v>3</v>
      </c>
      <c r="U7532">
        <v>0.2</v>
      </c>
      <c r="V7532">
        <v>314.27190000000002</v>
      </c>
    </row>
    <row r="7533" spans="1:22" x14ac:dyDescent="0.35">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266.35200000000003</v>
      </c>
      <c r="T7533">
        <v>3</v>
      </c>
      <c r="U7533">
        <v>0.2</v>
      </c>
      <c r="V7533">
        <v>-13.317600000000013</v>
      </c>
    </row>
    <row r="7534" spans="1:22" x14ac:dyDescent="0.35">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483.13599999999997</v>
      </c>
      <c r="T7534">
        <v>4</v>
      </c>
      <c r="U7534">
        <v>0.2</v>
      </c>
      <c r="V7534">
        <v>54.352799999999945</v>
      </c>
    </row>
    <row r="7535" spans="1:22" x14ac:dyDescent="0.35">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-22.138200000000012</v>
      </c>
    </row>
    <row r="7536" spans="1:22" x14ac:dyDescent="0.35">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231.92000000000002</v>
      </c>
      <c r="T7536">
        <v>5</v>
      </c>
      <c r="U7536">
        <v>0.2</v>
      </c>
      <c r="V7536">
        <v>5.7980000000000018</v>
      </c>
    </row>
    <row r="7537" spans="1:22" x14ac:dyDescent="0.35">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29.700000000000003</v>
      </c>
      <c r="T7537">
        <v>3</v>
      </c>
      <c r="U7537">
        <v>0</v>
      </c>
      <c r="V7537">
        <v>8.0190000000000001</v>
      </c>
    </row>
    <row r="7538" spans="1:22" x14ac:dyDescent="0.35">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13.591999999999999</v>
      </c>
      <c r="T7538">
        <v>2</v>
      </c>
      <c r="U7538">
        <v>0.6</v>
      </c>
      <c r="V7538">
        <v>-14.271599999999999</v>
      </c>
    </row>
    <row r="7539" spans="1:22" x14ac:dyDescent="0.35">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33.313599999999994</v>
      </c>
    </row>
    <row r="7540" spans="1:22" x14ac:dyDescent="0.35">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114.28800000000001</v>
      </c>
      <c r="T7540">
        <v>1</v>
      </c>
      <c r="U7540">
        <v>0.2</v>
      </c>
      <c r="V7540">
        <v>12.857399999999984</v>
      </c>
    </row>
    <row r="7541" spans="1:22" x14ac:dyDescent="0.35">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-24.41599999999999</v>
      </c>
    </row>
    <row r="7542" spans="1:22" x14ac:dyDescent="0.35">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242.35200000000003</v>
      </c>
      <c r="T7542">
        <v>8</v>
      </c>
      <c r="U7542">
        <v>0.7</v>
      </c>
      <c r="V7542">
        <v>-363.52799999999991</v>
      </c>
    </row>
    <row r="7543" spans="1:22" x14ac:dyDescent="0.35">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49.616000000000007</v>
      </c>
      <c r="T7543">
        <v>2</v>
      </c>
      <c r="U7543">
        <v>0.2</v>
      </c>
      <c r="V7543">
        <v>4.9615999999999989</v>
      </c>
    </row>
    <row r="7544" spans="1:22" x14ac:dyDescent="0.35">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508.70400000000006</v>
      </c>
      <c r="T7544">
        <v>6</v>
      </c>
      <c r="U7544">
        <v>0.2</v>
      </c>
      <c r="V7544">
        <v>0</v>
      </c>
    </row>
    <row r="7545" spans="1:22" x14ac:dyDescent="0.35">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5">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906.68000000000006</v>
      </c>
      <c r="T7546">
        <v>5</v>
      </c>
      <c r="U7546">
        <v>0.2</v>
      </c>
      <c r="V7546">
        <v>68.001000000000033</v>
      </c>
    </row>
    <row r="7547" spans="1:22" x14ac:dyDescent="0.35">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719.95200000000011</v>
      </c>
      <c r="T7547">
        <v>6</v>
      </c>
      <c r="U7547">
        <v>0.2</v>
      </c>
      <c r="V7547">
        <v>71.995200000000011</v>
      </c>
    </row>
    <row r="7548" spans="1:22" x14ac:dyDescent="0.35">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755.94400000000019</v>
      </c>
      <c r="T7548">
        <v>7</v>
      </c>
      <c r="U7548">
        <v>0.2</v>
      </c>
      <c r="V7548">
        <v>66.145099999999957</v>
      </c>
    </row>
    <row r="7549" spans="1:22" x14ac:dyDescent="0.35">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11.979999999999997</v>
      </c>
      <c r="T7549">
        <v>5</v>
      </c>
      <c r="U7549">
        <v>0.8</v>
      </c>
      <c r="V7549">
        <v>-19.16800000000001</v>
      </c>
    </row>
    <row r="7550" spans="1:22" x14ac:dyDescent="0.35">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0.8979999999999998</v>
      </c>
      <c r="T7550">
        <v>1</v>
      </c>
      <c r="U7550">
        <v>0.8</v>
      </c>
      <c r="V7550">
        <v>-1.5715000000000008</v>
      </c>
    </row>
    <row r="7551" spans="1:22" x14ac:dyDescent="0.35">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21.204000000000004</v>
      </c>
      <c r="T7551">
        <v>3</v>
      </c>
      <c r="U7551">
        <v>0.6</v>
      </c>
      <c r="V7551">
        <v>-11.662199999999999</v>
      </c>
    </row>
    <row r="7552" spans="1:22" x14ac:dyDescent="0.35">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5">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5">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5">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12.441600000000001</v>
      </c>
    </row>
    <row r="7556" spans="1:22" x14ac:dyDescent="0.35">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-216.97830000000002</v>
      </c>
    </row>
    <row r="7557" spans="1:22" x14ac:dyDescent="0.35">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5">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72.808799999999991</v>
      </c>
    </row>
    <row r="7559" spans="1:22" x14ac:dyDescent="0.35">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497.93999999999994</v>
      </c>
      <c r="T7559">
        <v>3</v>
      </c>
      <c r="U7559">
        <v>0</v>
      </c>
      <c r="V7559">
        <v>224.07299999999998</v>
      </c>
    </row>
    <row r="7560" spans="1:22" x14ac:dyDescent="0.35">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533.93999999999994</v>
      </c>
      <c r="T7560">
        <v>3</v>
      </c>
      <c r="U7560">
        <v>0</v>
      </c>
      <c r="V7560">
        <v>154.84259999999995</v>
      </c>
    </row>
    <row r="7561" spans="1:22" x14ac:dyDescent="0.35">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5">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9.8207999999999984</v>
      </c>
    </row>
    <row r="7563" spans="1:22" x14ac:dyDescent="0.35">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170.78599999999997</v>
      </c>
      <c r="T7563">
        <v>1</v>
      </c>
      <c r="U7563">
        <v>0.3</v>
      </c>
      <c r="V7563">
        <v>0</v>
      </c>
    </row>
    <row r="7564" spans="1:22" x14ac:dyDescent="0.35">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5">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63.824000000000005</v>
      </c>
      <c r="T7565">
        <v>2</v>
      </c>
      <c r="U7565">
        <v>0.2</v>
      </c>
      <c r="V7565">
        <v>13.562599999999998</v>
      </c>
    </row>
    <row r="7566" spans="1:22" x14ac:dyDescent="0.35">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435.16800000000006</v>
      </c>
      <c r="T7566">
        <v>4</v>
      </c>
      <c r="U7566">
        <v>0.2</v>
      </c>
      <c r="V7566">
        <v>-59.835600000000042</v>
      </c>
    </row>
    <row r="7567" spans="1:22" x14ac:dyDescent="0.35">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7.7728000000000037</v>
      </c>
    </row>
    <row r="7568" spans="1:22" x14ac:dyDescent="0.35">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8.3957999999999942</v>
      </c>
    </row>
    <row r="7569" spans="1:22" x14ac:dyDescent="0.35">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20.736000000000004</v>
      </c>
      <c r="T7569">
        <v>4</v>
      </c>
      <c r="U7569">
        <v>0.2</v>
      </c>
      <c r="V7569">
        <v>7.2576000000000001</v>
      </c>
    </row>
    <row r="7570" spans="1:22" x14ac:dyDescent="0.35">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5">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23.086399999999998</v>
      </c>
    </row>
    <row r="7572" spans="1:22" x14ac:dyDescent="0.35">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7.1999999999999993</v>
      </c>
    </row>
    <row r="7573" spans="1:22" x14ac:dyDescent="0.35">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9.7349999999999781</v>
      </c>
    </row>
    <row r="7574" spans="1:22" x14ac:dyDescent="0.35">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112.35079999999999</v>
      </c>
    </row>
    <row r="7575" spans="1:22" x14ac:dyDescent="0.35">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0.88039999999999985</v>
      </c>
    </row>
    <row r="7576" spans="1:22" x14ac:dyDescent="0.35">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5">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40.119999999999976</v>
      </c>
    </row>
    <row r="7578" spans="1:22" x14ac:dyDescent="0.35">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15.098399999999998</v>
      </c>
    </row>
    <row r="7579" spans="1:22" x14ac:dyDescent="0.35">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4.6193000000000026</v>
      </c>
    </row>
    <row r="7580" spans="1:22" x14ac:dyDescent="0.35">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563.93999999999994</v>
      </c>
      <c r="T7580">
        <v>3</v>
      </c>
      <c r="U7580">
        <v>0</v>
      </c>
      <c r="V7580">
        <v>112.78800000000001</v>
      </c>
    </row>
    <row r="7581" spans="1:22" x14ac:dyDescent="0.35">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5">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5">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15.857099999999974</v>
      </c>
    </row>
    <row r="7584" spans="1:22" x14ac:dyDescent="0.35">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127.76400000000001</v>
      </c>
      <c r="T7584">
        <v>2</v>
      </c>
      <c r="U7584">
        <v>0.1</v>
      </c>
      <c r="V7584">
        <v>2.8392000000000017</v>
      </c>
    </row>
    <row r="7585" spans="1:22" x14ac:dyDescent="0.35">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3499.9300000000003</v>
      </c>
      <c r="T7585">
        <v>7</v>
      </c>
      <c r="U7585">
        <v>0</v>
      </c>
      <c r="V7585">
        <v>909.98180000000025</v>
      </c>
    </row>
    <row r="7586" spans="1:22" x14ac:dyDescent="0.35">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14.399999999999999</v>
      </c>
      <c r="T7586">
        <v>5</v>
      </c>
      <c r="U7586">
        <v>0</v>
      </c>
      <c r="V7586">
        <v>6.6239999999999988</v>
      </c>
    </row>
    <row r="7587" spans="1:22" x14ac:dyDescent="0.35">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60.255300000000005</v>
      </c>
    </row>
    <row r="7588" spans="1:22" x14ac:dyDescent="0.35">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v>
      </c>
    </row>
    <row r="7589" spans="1:22" x14ac:dyDescent="0.35">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59.011199999999988</v>
      </c>
    </row>
    <row r="7590" spans="1:22" x14ac:dyDescent="0.35">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5">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12.874400000000001</v>
      </c>
    </row>
    <row r="7592" spans="1:22" x14ac:dyDescent="0.35">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58.248000000000005</v>
      </c>
      <c r="T7592">
        <v>9</v>
      </c>
      <c r="U7592">
        <v>0.2</v>
      </c>
      <c r="V7592">
        <v>11.649599999999996</v>
      </c>
    </row>
    <row r="7593" spans="1:22" x14ac:dyDescent="0.35">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-19.338199999999993</v>
      </c>
    </row>
    <row r="7594" spans="1:22" x14ac:dyDescent="0.35">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0.59039999999999937</v>
      </c>
    </row>
    <row r="7595" spans="1:22" x14ac:dyDescent="0.35">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887.27099999999984</v>
      </c>
      <c r="T7595">
        <v>3</v>
      </c>
      <c r="U7595">
        <v>0.3</v>
      </c>
      <c r="V7595">
        <v>-63.376499999999965</v>
      </c>
    </row>
    <row r="7596" spans="1:22" x14ac:dyDescent="0.35">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70.492799999999988</v>
      </c>
    </row>
    <row r="7597" spans="1:22" x14ac:dyDescent="0.35">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5">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225.57599999999996</v>
      </c>
      <c r="T7598">
        <v>3</v>
      </c>
      <c r="U7598">
        <v>0.2</v>
      </c>
      <c r="V7598">
        <v>22.557600000000008</v>
      </c>
    </row>
    <row r="7599" spans="1:22" x14ac:dyDescent="0.35">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0.45920000000000027</v>
      </c>
    </row>
    <row r="7600" spans="1:22" x14ac:dyDescent="0.35">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4.7819999999999947</v>
      </c>
    </row>
    <row r="7601" spans="1:22" x14ac:dyDescent="0.35">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13.078000000000001</v>
      </c>
    </row>
    <row r="7602" spans="1:22" x14ac:dyDescent="0.35">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-21.944999999999993</v>
      </c>
    </row>
    <row r="7603" spans="1:22" x14ac:dyDescent="0.35">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46.469999999999985</v>
      </c>
    </row>
    <row r="7604" spans="1:22" x14ac:dyDescent="0.35">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16.776000000000007</v>
      </c>
    </row>
    <row r="7605" spans="1:22" x14ac:dyDescent="0.35">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6.2208000000000006</v>
      </c>
    </row>
    <row r="7606" spans="1:22" x14ac:dyDescent="0.35">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25.176000000000002</v>
      </c>
      <c r="T7606">
        <v>3</v>
      </c>
      <c r="U7606">
        <v>0.6</v>
      </c>
      <c r="V7606">
        <v>-33.358199999999997</v>
      </c>
    </row>
    <row r="7607" spans="1:22" x14ac:dyDescent="0.35">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5.5840000000000005</v>
      </c>
      <c r="T7607">
        <v>2</v>
      </c>
      <c r="U7607">
        <v>0.6</v>
      </c>
      <c r="V7607">
        <v>-1.6751999999999994</v>
      </c>
    </row>
    <row r="7608" spans="1:22" x14ac:dyDescent="0.35">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1297.3680000000002</v>
      </c>
      <c r="T7608">
        <v>9</v>
      </c>
      <c r="U7608">
        <v>0.2</v>
      </c>
      <c r="V7608">
        <v>97.302599999999984</v>
      </c>
    </row>
    <row r="7609" spans="1:22" x14ac:dyDescent="0.35">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19.823999999999998</v>
      </c>
    </row>
    <row r="7610" spans="1:22" x14ac:dyDescent="0.35">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12.441600000000001</v>
      </c>
    </row>
    <row r="7611" spans="1:22" x14ac:dyDescent="0.35">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22.959999999999997</v>
      </c>
      <c r="T7611">
        <v>7</v>
      </c>
      <c r="U7611">
        <v>0</v>
      </c>
      <c r="V7611">
        <v>6.6583999999999968</v>
      </c>
    </row>
    <row r="7612" spans="1:22" x14ac:dyDescent="0.35">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5">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4.2929999999999993</v>
      </c>
    </row>
    <row r="7614" spans="1:22" x14ac:dyDescent="0.35">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5">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1.7279999999999998</v>
      </c>
    </row>
    <row r="7616" spans="1:22" x14ac:dyDescent="0.35">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5">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6.6420000000000012</v>
      </c>
      <c r="T7617">
        <v>9</v>
      </c>
      <c r="U7617">
        <v>0.7</v>
      </c>
      <c r="V7617">
        <v>-4.427999999999999</v>
      </c>
    </row>
    <row r="7618" spans="1:22" x14ac:dyDescent="0.35">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8.7137999999999991</v>
      </c>
    </row>
    <row r="7619" spans="1:22" x14ac:dyDescent="0.35">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220.98699999999997</v>
      </c>
    </row>
    <row r="7620" spans="1:22" x14ac:dyDescent="0.35">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189.57600000000002</v>
      </c>
      <c r="T7620">
        <v>1</v>
      </c>
      <c r="U7620">
        <v>0.2</v>
      </c>
      <c r="V7620">
        <v>9.4787999999999784</v>
      </c>
    </row>
    <row r="7621" spans="1:22" x14ac:dyDescent="0.35">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7.1960000000000015</v>
      </c>
    </row>
    <row r="7622" spans="1:22" x14ac:dyDescent="0.35">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47.242999999999967</v>
      </c>
    </row>
    <row r="7623" spans="1:22" x14ac:dyDescent="0.35">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54.400800000000004</v>
      </c>
    </row>
    <row r="7624" spans="1:22" x14ac:dyDescent="0.35">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7.4399999999999995</v>
      </c>
      <c r="T7624">
        <v>3</v>
      </c>
      <c r="U7624">
        <v>0</v>
      </c>
      <c r="V7624">
        <v>2.6039999999999996</v>
      </c>
    </row>
    <row r="7625" spans="1:22" x14ac:dyDescent="0.35">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11.054400000000001</v>
      </c>
    </row>
    <row r="7626" spans="1:22" x14ac:dyDescent="0.35">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245.69999999999993</v>
      </c>
    </row>
    <row r="7627" spans="1:22" x14ac:dyDescent="0.35">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5">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325.63200000000006</v>
      </c>
      <c r="T7628">
        <v>6</v>
      </c>
      <c r="U7628">
        <v>0.2</v>
      </c>
      <c r="V7628">
        <v>28.492799999999988</v>
      </c>
    </row>
    <row r="7629" spans="1:22" x14ac:dyDescent="0.35">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-1.4590000000000014</v>
      </c>
    </row>
    <row r="7630" spans="1:22" x14ac:dyDescent="0.35">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16.520000000000003</v>
      </c>
      <c r="T7630">
        <v>5</v>
      </c>
      <c r="U7630">
        <v>0.2</v>
      </c>
      <c r="V7630">
        <v>5.368999999999998</v>
      </c>
    </row>
    <row r="7631" spans="1:22" x14ac:dyDescent="0.35">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5">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251.94400000000002</v>
      </c>
      <c r="T7632">
        <v>7</v>
      </c>
      <c r="U7632">
        <v>0.2</v>
      </c>
      <c r="V7632">
        <v>88.180399999999977</v>
      </c>
    </row>
    <row r="7633" spans="1:22" x14ac:dyDescent="0.35">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127.30199999999999</v>
      </c>
      <c r="T7633">
        <v>7</v>
      </c>
      <c r="U7633">
        <v>0.3</v>
      </c>
      <c r="V7633">
        <v>-9.0929999999999964</v>
      </c>
    </row>
    <row r="7634" spans="1:22" x14ac:dyDescent="0.35">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5">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5.8890999999999991</v>
      </c>
    </row>
    <row r="7636" spans="1:22" x14ac:dyDescent="0.35">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10.028199999999998</v>
      </c>
    </row>
    <row r="7637" spans="1:22" x14ac:dyDescent="0.35">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87.28419999999997</v>
      </c>
    </row>
    <row r="7638" spans="1:22" x14ac:dyDescent="0.35">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77.624999999999972</v>
      </c>
    </row>
    <row r="7639" spans="1:22" x14ac:dyDescent="0.35">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59.519999999999996</v>
      </c>
      <c r="T7639">
        <v>3</v>
      </c>
      <c r="U7639">
        <v>0</v>
      </c>
      <c r="V7639">
        <v>15.475200000000001</v>
      </c>
    </row>
    <row r="7640" spans="1:22" x14ac:dyDescent="0.35">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57.959999999999994</v>
      </c>
      <c r="T7640">
        <v>7</v>
      </c>
      <c r="U7640">
        <v>0</v>
      </c>
      <c r="V7640">
        <v>27.241199999999996</v>
      </c>
    </row>
    <row r="7641" spans="1:22" x14ac:dyDescent="0.35">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5">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68.039999999999992</v>
      </c>
      <c r="T7642">
        <v>6</v>
      </c>
      <c r="U7642">
        <v>0</v>
      </c>
      <c r="V7642">
        <v>33.339599999999997</v>
      </c>
    </row>
    <row r="7643" spans="1:22" x14ac:dyDescent="0.35">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5">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17.904000000000003</v>
      </c>
      <c r="T7644">
        <v>4</v>
      </c>
      <c r="U7644">
        <v>0.7</v>
      </c>
      <c r="V7644">
        <v>-14.920000000000002</v>
      </c>
    </row>
    <row r="7645" spans="1:22" x14ac:dyDescent="0.35">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11.976000000000003</v>
      </c>
      <c r="T7645">
        <v>4</v>
      </c>
      <c r="U7645">
        <v>0.7</v>
      </c>
      <c r="V7645">
        <v>-9.1815999999999995</v>
      </c>
    </row>
    <row r="7646" spans="1:22" x14ac:dyDescent="0.35">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0.84950000000000259</v>
      </c>
    </row>
    <row r="7647" spans="1:22" x14ac:dyDescent="0.35">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89.222400000000022</v>
      </c>
    </row>
    <row r="7648" spans="1:22" x14ac:dyDescent="0.35">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5">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5">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1352.0320000000002</v>
      </c>
      <c r="T7650">
        <v>4</v>
      </c>
      <c r="U7650">
        <v>0.2</v>
      </c>
      <c r="V7650">
        <v>84.501999999999953</v>
      </c>
    </row>
    <row r="7651" spans="1:22" x14ac:dyDescent="0.35">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1548.9900000000002</v>
      </c>
      <c r="T7651">
        <v>9</v>
      </c>
      <c r="U7651">
        <v>0.4</v>
      </c>
      <c r="V7651">
        <v>-464.69700000000012</v>
      </c>
    </row>
    <row r="7652" spans="1:22" x14ac:dyDescent="0.35">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6.7067999999999977</v>
      </c>
    </row>
    <row r="7653" spans="1:22" x14ac:dyDescent="0.35">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119.44800000000001</v>
      </c>
      <c r="T7653">
        <v>3</v>
      </c>
      <c r="U7653">
        <v>0.2</v>
      </c>
      <c r="V7653">
        <v>-13.437900000000006</v>
      </c>
    </row>
    <row r="7654" spans="1:22" x14ac:dyDescent="0.35">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-25.108999999999988</v>
      </c>
    </row>
    <row r="7655" spans="1:22" x14ac:dyDescent="0.35">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5.4768000000000008</v>
      </c>
    </row>
    <row r="7656" spans="1:22" x14ac:dyDescent="0.35">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29.145599999999995</v>
      </c>
    </row>
    <row r="7657" spans="1:22" x14ac:dyDescent="0.35">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12.441600000000001</v>
      </c>
    </row>
    <row r="7658" spans="1:22" x14ac:dyDescent="0.35">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31.018399999999986</v>
      </c>
    </row>
    <row r="7659" spans="1:22" x14ac:dyDescent="0.35">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5">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76.77600000000001</v>
      </c>
      <c r="T7660">
        <v>4</v>
      </c>
      <c r="U7660">
        <v>0.7</v>
      </c>
      <c r="V7660">
        <v>-53.743199999999973</v>
      </c>
    </row>
    <row r="7661" spans="1:22" x14ac:dyDescent="0.35">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25.871999999999996</v>
      </c>
    </row>
    <row r="7662" spans="1:22" x14ac:dyDescent="0.35">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76.728000000000009</v>
      </c>
      <c r="T7662">
        <v>3</v>
      </c>
      <c r="U7662">
        <v>0.6</v>
      </c>
      <c r="V7662">
        <v>-53.709599999999988</v>
      </c>
    </row>
    <row r="7663" spans="1:22" x14ac:dyDescent="0.35">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10.429999999999998</v>
      </c>
      <c r="T7663">
        <v>7</v>
      </c>
      <c r="U7663">
        <v>0.8</v>
      </c>
      <c r="V7663">
        <v>-18.252500000000005</v>
      </c>
    </row>
    <row r="7664" spans="1:22" x14ac:dyDescent="0.35">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5">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15.920000000000002</v>
      </c>
      <c r="T7665">
        <v>5</v>
      </c>
      <c r="U7665">
        <v>0.2</v>
      </c>
      <c r="V7665">
        <v>2.7859999999999978</v>
      </c>
    </row>
    <row r="7666" spans="1:22" x14ac:dyDescent="0.35">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10.393599999999992</v>
      </c>
    </row>
    <row r="7667" spans="1:22" x14ac:dyDescent="0.35">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13.983999999999998</v>
      </c>
    </row>
    <row r="7668" spans="1:22" x14ac:dyDescent="0.35">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5">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119.10000000000001</v>
      </c>
      <c r="T7669">
        <v>3</v>
      </c>
      <c r="U7669">
        <v>0</v>
      </c>
      <c r="V7669">
        <v>34.538999999999994</v>
      </c>
    </row>
    <row r="7670" spans="1:22" x14ac:dyDescent="0.35">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5">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28.171799999999998</v>
      </c>
    </row>
    <row r="7672" spans="1:22" x14ac:dyDescent="0.35">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88.393200000000007</v>
      </c>
    </row>
    <row r="7673" spans="1:22" x14ac:dyDescent="0.35">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5">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4.6763999999999992</v>
      </c>
    </row>
    <row r="7675" spans="1:22" x14ac:dyDescent="0.35">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5">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5">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41.293800000000005</v>
      </c>
    </row>
    <row r="7678" spans="1:22" x14ac:dyDescent="0.35">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4.9877999999999982</v>
      </c>
    </row>
    <row r="7679" spans="1:22" x14ac:dyDescent="0.35">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91.950799999999987</v>
      </c>
    </row>
    <row r="7680" spans="1:22" x14ac:dyDescent="0.35">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14.940000000000001</v>
      </c>
      <c r="T7680">
        <v>3</v>
      </c>
      <c r="U7680">
        <v>0</v>
      </c>
      <c r="V7680">
        <v>7.0218000000000007</v>
      </c>
    </row>
    <row r="7681" spans="1:22" x14ac:dyDescent="0.35">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742.63200000000006</v>
      </c>
    </row>
    <row r="7682" spans="1:22" x14ac:dyDescent="0.35">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5">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151.47000000000003</v>
      </c>
    </row>
    <row r="7684" spans="1:22" x14ac:dyDescent="0.35">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41.495999999999967</v>
      </c>
    </row>
    <row r="7685" spans="1:22" x14ac:dyDescent="0.35">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3812.9700000000003</v>
      </c>
      <c r="T7685">
        <v>3</v>
      </c>
      <c r="U7685">
        <v>0</v>
      </c>
      <c r="V7685">
        <v>1906.4850000000001</v>
      </c>
    </row>
    <row r="7686" spans="1:22" x14ac:dyDescent="0.35">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5">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187.79699999999997</v>
      </c>
    </row>
    <row r="7688" spans="1:22" x14ac:dyDescent="0.35">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5">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5">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62.400000000000006</v>
      </c>
    </row>
    <row r="7691" spans="1:22" x14ac:dyDescent="0.35">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50.383200000000009</v>
      </c>
    </row>
    <row r="7692" spans="1:22" x14ac:dyDescent="0.35">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157.12919999999997</v>
      </c>
    </row>
    <row r="7693" spans="1:22" x14ac:dyDescent="0.35">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6.2208000000000006</v>
      </c>
    </row>
    <row r="7694" spans="1:22" x14ac:dyDescent="0.35">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88.800000000000011</v>
      </c>
      <c r="T7694">
        <v>6</v>
      </c>
      <c r="U7694">
        <v>0</v>
      </c>
      <c r="V7694">
        <v>44.400000000000006</v>
      </c>
    </row>
    <row r="7695" spans="1:22" x14ac:dyDescent="0.35">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35.996399999999952</v>
      </c>
    </row>
    <row r="7696" spans="1:22" x14ac:dyDescent="0.35">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14.690199999999997</v>
      </c>
    </row>
    <row r="7697" spans="1:22" x14ac:dyDescent="0.35">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5">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5.2319999999999984</v>
      </c>
      <c r="T7698">
        <v>4</v>
      </c>
      <c r="U7698">
        <v>0.8</v>
      </c>
      <c r="V7698">
        <v>-8.1096000000000004</v>
      </c>
    </row>
    <row r="7699" spans="1:22" x14ac:dyDescent="0.35">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5">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2.2155000000000058</v>
      </c>
    </row>
    <row r="7701" spans="1:22" x14ac:dyDescent="0.35">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6.6846000000000005</v>
      </c>
    </row>
    <row r="7702" spans="1:22" x14ac:dyDescent="0.35">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8.121599999999999</v>
      </c>
    </row>
    <row r="7703" spans="1:22" x14ac:dyDescent="0.35">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-52.658199999999965</v>
      </c>
    </row>
    <row r="7704" spans="1:22" x14ac:dyDescent="0.35">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5.6644000000000005</v>
      </c>
    </row>
    <row r="7705" spans="1:22" x14ac:dyDescent="0.35">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209.96999999999997</v>
      </c>
      <c r="T7705">
        <v>3</v>
      </c>
      <c r="U7705">
        <v>0</v>
      </c>
      <c r="V7705">
        <v>58.791600000000003</v>
      </c>
    </row>
    <row r="7706" spans="1:22" x14ac:dyDescent="0.35">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98.524799999999971</v>
      </c>
    </row>
    <row r="7707" spans="1:22" x14ac:dyDescent="0.35">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5">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5">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5">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40.775999999999996</v>
      </c>
      <c r="T7710">
        <v>3</v>
      </c>
      <c r="U7710">
        <v>0.2</v>
      </c>
      <c r="V7710">
        <v>0.50970000000000049</v>
      </c>
    </row>
    <row r="7711" spans="1:22" x14ac:dyDescent="0.35">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13.698000000000002</v>
      </c>
      <c r="T7711">
        <v>3</v>
      </c>
      <c r="U7711">
        <v>0.7</v>
      </c>
      <c r="V7711">
        <v>-9.5885999999999996</v>
      </c>
    </row>
    <row r="7712" spans="1:22" x14ac:dyDescent="0.35">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5">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15.590399999999995</v>
      </c>
    </row>
    <row r="7714" spans="1:22" x14ac:dyDescent="0.35">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-29.436800000000012</v>
      </c>
    </row>
    <row r="7715" spans="1:22" x14ac:dyDescent="0.35">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47.952000000000005</v>
      </c>
      <c r="T7715">
        <v>3</v>
      </c>
      <c r="U7715">
        <v>0.2</v>
      </c>
      <c r="V7715">
        <v>16.183799999999998</v>
      </c>
    </row>
    <row r="7716" spans="1:22" x14ac:dyDescent="0.35">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72.575399999999973</v>
      </c>
    </row>
    <row r="7717" spans="1:22" x14ac:dyDescent="0.35">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40.775999999999996</v>
      </c>
      <c r="T7717">
        <v>3</v>
      </c>
      <c r="U7717">
        <v>0.2</v>
      </c>
      <c r="V7717">
        <v>0.50970000000000049</v>
      </c>
    </row>
    <row r="7718" spans="1:22" x14ac:dyDescent="0.35">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29.600000000000005</v>
      </c>
      <c r="T7718">
        <v>5</v>
      </c>
      <c r="U7718">
        <v>0.2</v>
      </c>
      <c r="V7718">
        <v>9.2499999999999964</v>
      </c>
    </row>
    <row r="7719" spans="1:22" x14ac:dyDescent="0.35">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1.9380000000000002</v>
      </c>
      <c r="T7719">
        <v>2</v>
      </c>
      <c r="U7719">
        <v>0.7</v>
      </c>
      <c r="V7719">
        <v>-1.3565999999999994</v>
      </c>
    </row>
    <row r="7720" spans="1:22" x14ac:dyDescent="0.35">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v>
      </c>
    </row>
    <row r="7721" spans="1:22" x14ac:dyDescent="0.35">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59.519999999999996</v>
      </c>
      <c r="T7721">
        <v>3</v>
      </c>
      <c r="U7721">
        <v>0</v>
      </c>
      <c r="V7721">
        <v>15.475200000000001</v>
      </c>
    </row>
    <row r="7722" spans="1:22" x14ac:dyDescent="0.35">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5">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13.168000000000001</v>
      </c>
      <c r="T7723">
        <v>2</v>
      </c>
      <c r="U7723">
        <v>0.2</v>
      </c>
      <c r="V7723">
        <v>4.6088000000000005</v>
      </c>
    </row>
    <row r="7724" spans="1:22" x14ac:dyDescent="0.35">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5">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-2.5698000000000292</v>
      </c>
    </row>
    <row r="7726" spans="1:22" x14ac:dyDescent="0.35">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286.25600000000003</v>
      </c>
      <c r="T7726">
        <v>1</v>
      </c>
      <c r="U7726">
        <v>0.2</v>
      </c>
      <c r="V7726">
        <v>17.890999999999977</v>
      </c>
    </row>
    <row r="7727" spans="1:22" x14ac:dyDescent="0.35">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24.224000000000004</v>
      </c>
      <c r="T7727">
        <v>2</v>
      </c>
      <c r="U7727">
        <v>0.2</v>
      </c>
      <c r="V7727">
        <v>-4.8448000000000029</v>
      </c>
    </row>
    <row r="7728" spans="1:22" x14ac:dyDescent="0.35">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5">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5">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5">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431.97600000000006</v>
      </c>
      <c r="T7731">
        <v>3</v>
      </c>
      <c r="U7731">
        <v>0.2</v>
      </c>
      <c r="V7731">
        <v>-75.59580000000004</v>
      </c>
    </row>
    <row r="7732" spans="1:22" x14ac:dyDescent="0.35">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-25.474400000000017</v>
      </c>
    </row>
    <row r="7733" spans="1:22" x14ac:dyDescent="0.35">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114.84800000000001</v>
      </c>
      <c r="T7733">
        <v>4</v>
      </c>
      <c r="U7733">
        <v>0.2</v>
      </c>
      <c r="V7733">
        <v>35.889999999999986</v>
      </c>
    </row>
    <row r="7734" spans="1:22" x14ac:dyDescent="0.35">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3.7407999999999997</v>
      </c>
    </row>
    <row r="7735" spans="1:22" x14ac:dyDescent="0.35">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5.5215999999999994</v>
      </c>
    </row>
    <row r="7736" spans="1:22" x14ac:dyDescent="0.35">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12.419999999999998</v>
      </c>
      <c r="T7736">
        <v>3</v>
      </c>
      <c r="U7736">
        <v>0</v>
      </c>
      <c r="V7736">
        <v>5.2164000000000001</v>
      </c>
    </row>
    <row r="7737" spans="1:22" x14ac:dyDescent="0.35">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5">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26.387999999999998</v>
      </c>
    </row>
    <row r="7739" spans="1:22" x14ac:dyDescent="0.35">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1.4255999999999993</v>
      </c>
    </row>
    <row r="7740" spans="1:22" x14ac:dyDescent="0.35">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89.949999999999989</v>
      </c>
      <c r="T7740">
        <v>5</v>
      </c>
      <c r="U7740">
        <v>0</v>
      </c>
      <c r="V7740">
        <v>43.175999999999995</v>
      </c>
    </row>
    <row r="7741" spans="1:22" x14ac:dyDescent="0.35">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3.0267999999999997</v>
      </c>
    </row>
    <row r="7742" spans="1:22" x14ac:dyDescent="0.35">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28.496999999999986</v>
      </c>
    </row>
    <row r="7743" spans="1:22" x14ac:dyDescent="0.35">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5">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12.441600000000001</v>
      </c>
    </row>
    <row r="7745" spans="1:22" x14ac:dyDescent="0.35">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5">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5">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2.8535999999999988</v>
      </c>
    </row>
    <row r="7748" spans="1:22" x14ac:dyDescent="0.35">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5">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7.5600000000000005</v>
      </c>
      <c r="T7749">
        <v>6</v>
      </c>
      <c r="U7749">
        <v>0</v>
      </c>
      <c r="V7749">
        <v>0.3024</v>
      </c>
    </row>
    <row r="7750" spans="1:22" x14ac:dyDescent="0.35">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19.468799999999998</v>
      </c>
    </row>
    <row r="7751" spans="1:22" x14ac:dyDescent="0.35">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5">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5">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5">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15.849600000000002</v>
      </c>
    </row>
    <row r="7755" spans="1:22" x14ac:dyDescent="0.35">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1.0679999999999996</v>
      </c>
    </row>
    <row r="7756" spans="1:22" x14ac:dyDescent="0.35">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0.33839999999999981</v>
      </c>
    </row>
    <row r="7757" spans="1:22" x14ac:dyDescent="0.35">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93.883999999999986</v>
      </c>
    </row>
    <row r="7758" spans="1:22" x14ac:dyDescent="0.35">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431.16000000000008</v>
      </c>
      <c r="T7758">
        <v>5</v>
      </c>
      <c r="U7758">
        <v>0.2</v>
      </c>
      <c r="V7758">
        <v>107.78999999999996</v>
      </c>
    </row>
    <row r="7759" spans="1:22" x14ac:dyDescent="0.35">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12.208000000000002</v>
      </c>
    </row>
    <row r="7760" spans="1:22" x14ac:dyDescent="0.35">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30.989999999999995</v>
      </c>
    </row>
    <row r="7761" spans="1:22" x14ac:dyDescent="0.35">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15.552000000000003</v>
      </c>
      <c r="T7761">
        <v>3</v>
      </c>
      <c r="U7761">
        <v>0.2</v>
      </c>
      <c r="V7761">
        <v>5.4432</v>
      </c>
    </row>
    <row r="7762" spans="1:22" x14ac:dyDescent="0.35">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13.717599999999997</v>
      </c>
    </row>
    <row r="7763" spans="1:22" x14ac:dyDescent="0.35">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10.368000000000002</v>
      </c>
      <c r="T7763">
        <v>2</v>
      </c>
      <c r="U7763">
        <v>0.2</v>
      </c>
      <c r="V7763">
        <v>3.6288</v>
      </c>
    </row>
    <row r="7764" spans="1:22" x14ac:dyDescent="0.35">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2.2239999999999998</v>
      </c>
      <c r="T7764">
        <v>1</v>
      </c>
      <c r="U7764">
        <v>0.2</v>
      </c>
      <c r="V7764">
        <v>0.55599999999999994</v>
      </c>
    </row>
    <row r="7765" spans="1:22" x14ac:dyDescent="0.35">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35.024399999999993</v>
      </c>
    </row>
    <row r="7766" spans="1:22" x14ac:dyDescent="0.35">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5.2559999999999993</v>
      </c>
    </row>
    <row r="7767" spans="1:22" x14ac:dyDescent="0.35">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373.77899999999983</v>
      </c>
    </row>
    <row r="7768" spans="1:22" x14ac:dyDescent="0.35">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219.89999999999998</v>
      </c>
      <c r="T7768">
        <v>5</v>
      </c>
      <c r="U7768">
        <v>0</v>
      </c>
      <c r="V7768">
        <v>59.373000000000005</v>
      </c>
    </row>
    <row r="7769" spans="1:22" x14ac:dyDescent="0.35">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7.1519999999999992</v>
      </c>
      <c r="T7769">
        <v>3</v>
      </c>
      <c r="U7769">
        <v>0.2</v>
      </c>
      <c r="V7769">
        <v>0.71520000000000028</v>
      </c>
    </row>
    <row r="7770" spans="1:22" x14ac:dyDescent="0.35">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26.720000000000002</v>
      </c>
      <c r="T7770">
        <v>5</v>
      </c>
      <c r="U7770">
        <v>0.2</v>
      </c>
      <c r="V7770">
        <v>9.3520000000000003</v>
      </c>
    </row>
    <row r="7771" spans="1:22" x14ac:dyDescent="0.35">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90.976200000000063</v>
      </c>
    </row>
    <row r="7772" spans="1:22" x14ac:dyDescent="0.35">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13.787999999999997</v>
      </c>
    </row>
    <row r="7773" spans="1:22" x14ac:dyDescent="0.35">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456.58800000000008</v>
      </c>
      <c r="T7773">
        <v>2</v>
      </c>
      <c r="U7773">
        <v>0.7</v>
      </c>
      <c r="V7773">
        <v>-304.39200000000005</v>
      </c>
    </row>
    <row r="7774" spans="1:22" x14ac:dyDescent="0.35">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4499.9850000000006</v>
      </c>
      <c r="T7774">
        <v>5</v>
      </c>
      <c r="U7774">
        <v>0.7</v>
      </c>
      <c r="V7774">
        <v>-6599.978000000001</v>
      </c>
    </row>
    <row r="7775" spans="1:22" x14ac:dyDescent="0.35">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11.995199999999997</v>
      </c>
    </row>
    <row r="7776" spans="1:22" x14ac:dyDescent="0.35">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2.8763999999999994</v>
      </c>
    </row>
    <row r="7777" spans="1:22" x14ac:dyDescent="0.35">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2.9646000000000008</v>
      </c>
    </row>
    <row r="7778" spans="1:22" x14ac:dyDescent="0.35">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5">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51.449999999999996</v>
      </c>
      <c r="T7779">
        <v>3</v>
      </c>
      <c r="U7779">
        <v>0</v>
      </c>
      <c r="V7779">
        <v>13.891499999999999</v>
      </c>
    </row>
    <row r="7780" spans="1:22" x14ac:dyDescent="0.35">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5">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55.058400000000006</v>
      </c>
    </row>
    <row r="7782" spans="1:22" x14ac:dyDescent="0.35">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7.9812000000000012</v>
      </c>
    </row>
    <row r="7783" spans="1:22" x14ac:dyDescent="0.35">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8.5679999999999978</v>
      </c>
      <c r="T7783">
        <v>3</v>
      </c>
      <c r="U7783">
        <v>0.8</v>
      </c>
      <c r="V7783">
        <v>-14.5656</v>
      </c>
    </row>
    <row r="7784" spans="1:22" x14ac:dyDescent="0.35">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45.248000000000005</v>
      </c>
      <c r="T7784">
        <v>2</v>
      </c>
      <c r="U7784">
        <v>0.2</v>
      </c>
      <c r="V7784">
        <v>3.9591999999999992</v>
      </c>
    </row>
    <row r="7785" spans="1:22" x14ac:dyDescent="0.35">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876.30000000000007</v>
      </c>
      <c r="T7785">
        <v>10</v>
      </c>
      <c r="U7785">
        <v>0.4</v>
      </c>
      <c r="V7785">
        <v>-292.10000000000014</v>
      </c>
    </row>
    <row r="7786" spans="1:22" x14ac:dyDescent="0.35">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-34.758000000000017</v>
      </c>
    </row>
    <row r="7787" spans="1:22" x14ac:dyDescent="0.35">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11.778199999999998</v>
      </c>
    </row>
    <row r="7788" spans="1:22" x14ac:dyDescent="0.35">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2.8899999999999992</v>
      </c>
      <c r="T7788">
        <v>1</v>
      </c>
      <c r="U7788">
        <v>0.8</v>
      </c>
      <c r="V7788">
        <v>-4.7685000000000013</v>
      </c>
    </row>
    <row r="7789" spans="1:22" x14ac:dyDescent="0.35">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7.8960000000000008</v>
      </c>
      <c r="T7789">
        <v>3</v>
      </c>
      <c r="U7789">
        <v>0.2</v>
      </c>
      <c r="V7789">
        <v>2.4674999999999994</v>
      </c>
    </row>
    <row r="7790" spans="1:22" x14ac:dyDescent="0.35">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-10.173599999999997</v>
      </c>
    </row>
    <row r="7791" spans="1:22" x14ac:dyDescent="0.35">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9.5399999999999974</v>
      </c>
    </row>
    <row r="7792" spans="1:22" x14ac:dyDescent="0.35">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4.8420000000000005</v>
      </c>
      <c r="T7792">
        <v>3</v>
      </c>
      <c r="U7792">
        <v>0.7</v>
      </c>
      <c r="V7792">
        <v>-3.3893999999999984</v>
      </c>
    </row>
    <row r="7793" spans="1:22" x14ac:dyDescent="0.35">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1.7999999999999996</v>
      </c>
      <c r="T7793">
        <v>5</v>
      </c>
      <c r="U7793">
        <v>0.8</v>
      </c>
      <c r="V7793">
        <v>-2.8800000000000008</v>
      </c>
    </row>
    <row r="7794" spans="1:22" x14ac:dyDescent="0.35">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-1.4994000000000067</v>
      </c>
    </row>
    <row r="7795" spans="1:22" x14ac:dyDescent="0.35">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32.400000000000006</v>
      </c>
      <c r="T7795">
        <v>5</v>
      </c>
      <c r="U7795">
        <v>0</v>
      </c>
      <c r="V7795">
        <v>15.876000000000001</v>
      </c>
    </row>
    <row r="7796" spans="1:22" x14ac:dyDescent="0.35">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5">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30.716800000000006</v>
      </c>
    </row>
    <row r="7798" spans="1:22" x14ac:dyDescent="0.35">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13.181000000000001</v>
      </c>
    </row>
    <row r="7799" spans="1:22" x14ac:dyDescent="0.35">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22.094699999999996</v>
      </c>
    </row>
    <row r="7800" spans="1:22" x14ac:dyDescent="0.35">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136.29709999999994</v>
      </c>
    </row>
    <row r="7801" spans="1:22" x14ac:dyDescent="0.35">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207.84600000000003</v>
      </c>
      <c r="T7801">
        <v>3</v>
      </c>
      <c r="U7801">
        <v>0.1</v>
      </c>
      <c r="V7801">
        <v>2.3093999999999895</v>
      </c>
    </row>
    <row r="7802" spans="1:22" x14ac:dyDescent="0.35">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-77.126699999999971</v>
      </c>
    </row>
    <row r="7803" spans="1:22" x14ac:dyDescent="0.35">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14.572799999999997</v>
      </c>
    </row>
    <row r="7804" spans="1:22" x14ac:dyDescent="0.35">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4.1999999999999993</v>
      </c>
    </row>
    <row r="7805" spans="1:22" x14ac:dyDescent="0.35">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720.06400000000008</v>
      </c>
      <c r="T7805">
        <v>4</v>
      </c>
      <c r="U7805">
        <v>0.2</v>
      </c>
      <c r="V7805">
        <v>-63.005600000000015</v>
      </c>
    </row>
    <row r="7806" spans="1:22" x14ac:dyDescent="0.35">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25.424000000000003</v>
      </c>
      <c r="T7806">
        <v>1</v>
      </c>
      <c r="U7806">
        <v>0.2</v>
      </c>
      <c r="V7806">
        <v>-4.7670000000000021</v>
      </c>
    </row>
    <row r="7807" spans="1:22" x14ac:dyDescent="0.35">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2.8160000000000003</v>
      </c>
      <c r="T7807">
        <v>2</v>
      </c>
      <c r="U7807">
        <v>0.2</v>
      </c>
      <c r="V7807">
        <v>0.31679999999999986</v>
      </c>
    </row>
    <row r="7808" spans="1:22" x14ac:dyDescent="0.35">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-2.5631999999999993</v>
      </c>
    </row>
    <row r="7809" spans="1:22" x14ac:dyDescent="0.35">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30.828000000000007</v>
      </c>
      <c r="T7809">
        <v>7</v>
      </c>
      <c r="U7809">
        <v>0.7</v>
      </c>
      <c r="V7809">
        <v>-24.662400000000005</v>
      </c>
    </row>
    <row r="7810" spans="1:22" x14ac:dyDescent="0.35">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5.9519999999999946</v>
      </c>
    </row>
    <row r="7811" spans="1:22" x14ac:dyDescent="0.35">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108.78399999999999</v>
      </c>
      <c r="T7811">
        <v>2</v>
      </c>
      <c r="U7811">
        <v>0.2</v>
      </c>
      <c r="V7811">
        <v>10.878399999999999</v>
      </c>
    </row>
    <row r="7812" spans="1:22" x14ac:dyDescent="0.35">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2.1464999999999996</v>
      </c>
    </row>
    <row r="7813" spans="1:22" x14ac:dyDescent="0.35">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2.0747999999999998</v>
      </c>
    </row>
    <row r="7814" spans="1:22" x14ac:dyDescent="0.35">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-47.179800000000029</v>
      </c>
    </row>
    <row r="7815" spans="1:22" x14ac:dyDescent="0.35">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4.6464000000000008</v>
      </c>
    </row>
    <row r="7816" spans="1:22" x14ac:dyDescent="0.35">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140.95680000000004</v>
      </c>
    </row>
    <row r="7817" spans="1:22" x14ac:dyDescent="0.35">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-3.5040000000000022</v>
      </c>
    </row>
    <row r="7818" spans="1:22" x14ac:dyDescent="0.35">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5">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17.581200000000003</v>
      </c>
    </row>
    <row r="7820" spans="1:22" x14ac:dyDescent="0.35">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4535.9760000000006</v>
      </c>
      <c r="T7820">
        <v>3</v>
      </c>
      <c r="U7820">
        <v>0.2</v>
      </c>
      <c r="V7820">
        <v>1644.2912999999999</v>
      </c>
    </row>
    <row r="7821" spans="1:22" x14ac:dyDescent="0.35">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5.6831999999999994</v>
      </c>
    </row>
    <row r="7822" spans="1:22" x14ac:dyDescent="0.35">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160.03979999999999</v>
      </c>
    </row>
    <row r="7823" spans="1:22" x14ac:dyDescent="0.35">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111.67200000000001</v>
      </c>
      <c r="T7823">
        <v>9</v>
      </c>
      <c r="U7823">
        <v>0.2</v>
      </c>
      <c r="V7823">
        <v>6.9794999999999909</v>
      </c>
    </row>
    <row r="7824" spans="1:22" x14ac:dyDescent="0.35">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5">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52.489499999999992</v>
      </c>
    </row>
    <row r="7826" spans="1:22" x14ac:dyDescent="0.35">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17.466000000000008</v>
      </c>
    </row>
    <row r="7827" spans="1:22" x14ac:dyDescent="0.35">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15.147000000000004</v>
      </c>
    </row>
    <row r="7828" spans="1:22" x14ac:dyDescent="0.35">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508.76800000000003</v>
      </c>
      <c r="T7828">
        <v>4</v>
      </c>
      <c r="U7828">
        <v>0.2</v>
      </c>
      <c r="V7828">
        <v>38.157600000000002</v>
      </c>
    </row>
    <row r="7829" spans="1:22" x14ac:dyDescent="0.35">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3.2213999999999996</v>
      </c>
    </row>
    <row r="7830" spans="1:22" x14ac:dyDescent="0.35">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63.936000000000007</v>
      </c>
      <c r="T7830">
        <v>3</v>
      </c>
      <c r="U7830">
        <v>0.2</v>
      </c>
      <c r="V7830">
        <v>6.3935999999999957</v>
      </c>
    </row>
    <row r="7831" spans="1:22" x14ac:dyDescent="0.35">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59.519999999999996</v>
      </c>
      <c r="T7831">
        <v>3</v>
      </c>
      <c r="U7831">
        <v>0</v>
      </c>
      <c r="V7831">
        <v>15.475200000000001</v>
      </c>
    </row>
    <row r="7832" spans="1:22" x14ac:dyDescent="0.35">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311.97600000000006</v>
      </c>
      <c r="T7832">
        <v>3</v>
      </c>
      <c r="U7832">
        <v>0.2</v>
      </c>
      <c r="V7832">
        <v>38.996999999999986</v>
      </c>
    </row>
    <row r="7833" spans="1:22" x14ac:dyDescent="0.35">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50.352000000000004</v>
      </c>
      <c r="T7833">
        <v>3</v>
      </c>
      <c r="U7833">
        <v>0.2</v>
      </c>
      <c r="V7833">
        <v>17.623199999999997</v>
      </c>
    </row>
    <row r="7834" spans="1:22" x14ac:dyDescent="0.35">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19.136000000000003</v>
      </c>
      <c r="T7834">
        <v>2</v>
      </c>
      <c r="U7834">
        <v>0.2</v>
      </c>
      <c r="V7834">
        <v>1.9136000000000006</v>
      </c>
    </row>
    <row r="7835" spans="1:22" x14ac:dyDescent="0.35">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13.120000000000001</v>
      </c>
      <c r="T7835">
        <v>5</v>
      </c>
      <c r="U7835">
        <v>0.2</v>
      </c>
      <c r="V7835">
        <v>2.1319999999999988</v>
      </c>
    </row>
    <row r="7836" spans="1:22" x14ac:dyDescent="0.35">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241.56799999999998</v>
      </c>
      <c r="T7836">
        <v>2</v>
      </c>
      <c r="U7836">
        <v>0.2</v>
      </c>
      <c r="V7836">
        <v>-15.098000000000013</v>
      </c>
    </row>
    <row r="7837" spans="1:22" x14ac:dyDescent="0.35">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41.993000000000009</v>
      </c>
    </row>
    <row r="7838" spans="1:22" x14ac:dyDescent="0.35">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-11.51760000000003</v>
      </c>
    </row>
    <row r="7839" spans="1:22" x14ac:dyDescent="0.35">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5.7959999999999994</v>
      </c>
    </row>
    <row r="7840" spans="1:22" x14ac:dyDescent="0.35">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5">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2.8763999999999994</v>
      </c>
    </row>
    <row r="7842" spans="1:22" x14ac:dyDescent="0.35">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106.62480000000005</v>
      </c>
    </row>
    <row r="7843" spans="1:22" x14ac:dyDescent="0.35">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13.787999999999997</v>
      </c>
    </row>
    <row r="7844" spans="1:22" x14ac:dyDescent="0.35">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58.050000000000004</v>
      </c>
      <c r="T7844">
        <v>3</v>
      </c>
      <c r="U7844">
        <v>0</v>
      </c>
      <c r="V7844">
        <v>26.702999999999999</v>
      </c>
    </row>
    <row r="7845" spans="1:22" x14ac:dyDescent="0.35">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34.214400000000005</v>
      </c>
    </row>
    <row r="7846" spans="1:22" x14ac:dyDescent="0.35">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5">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5">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5">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-6.8815999999999953</v>
      </c>
    </row>
    <row r="7850" spans="1:22" x14ac:dyDescent="0.35">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-3.787200000000003</v>
      </c>
    </row>
    <row r="7851" spans="1:22" x14ac:dyDescent="0.35">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5">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5">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2.9568000000000003</v>
      </c>
    </row>
    <row r="7854" spans="1:22" x14ac:dyDescent="0.35">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20.387999999999995</v>
      </c>
      <c r="T7854">
        <v>2</v>
      </c>
      <c r="U7854">
        <v>0.8</v>
      </c>
      <c r="V7854">
        <v>-53.008800000000008</v>
      </c>
    </row>
    <row r="7855" spans="1:22" x14ac:dyDescent="0.35">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4.8804000000000007</v>
      </c>
    </row>
    <row r="7856" spans="1:22" x14ac:dyDescent="0.35">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5">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5">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25.584000000000003</v>
      </c>
      <c r="T7858">
        <v>2</v>
      </c>
      <c r="U7858">
        <v>0.2</v>
      </c>
      <c r="V7858">
        <v>8.9543999999999997</v>
      </c>
    </row>
    <row r="7859" spans="1:22" x14ac:dyDescent="0.35">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134.55999999999995</v>
      </c>
    </row>
    <row r="7860" spans="1:22" x14ac:dyDescent="0.35">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235.95000000000002</v>
      </c>
      <c r="T7860">
        <v>3</v>
      </c>
      <c r="U7860">
        <v>0</v>
      </c>
      <c r="V7860">
        <v>77.863499999999988</v>
      </c>
    </row>
    <row r="7861" spans="1:22" x14ac:dyDescent="0.35">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5">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18.528000000000002</v>
      </c>
      <c r="T7862">
        <v>4</v>
      </c>
      <c r="U7862">
        <v>0.7</v>
      </c>
      <c r="V7862">
        <v>-12.352</v>
      </c>
    </row>
    <row r="7863" spans="1:22" x14ac:dyDescent="0.35">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3.400999999999998</v>
      </c>
    </row>
    <row r="7864" spans="1:22" x14ac:dyDescent="0.35">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5">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-64.774800000000013</v>
      </c>
    </row>
    <row r="7866" spans="1:22" x14ac:dyDescent="0.35">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18.496000000000002</v>
      </c>
      <c r="T7866">
        <v>4</v>
      </c>
      <c r="U7866">
        <v>0.2</v>
      </c>
      <c r="V7866">
        <v>6.7048000000000005</v>
      </c>
    </row>
    <row r="7867" spans="1:22" x14ac:dyDescent="0.35">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49.715999999999966</v>
      </c>
    </row>
    <row r="7868" spans="1:22" x14ac:dyDescent="0.35">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127.76400000000002</v>
      </c>
      <c r="T7868">
        <v>6</v>
      </c>
      <c r="U7868">
        <v>0.7</v>
      </c>
      <c r="V7868">
        <v>-191.64599999999996</v>
      </c>
    </row>
    <row r="7869" spans="1:22" x14ac:dyDescent="0.35">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5">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5">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-2.6999999999999993</v>
      </c>
    </row>
    <row r="7872" spans="1:22" x14ac:dyDescent="0.35">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5">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5">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915.13600000000008</v>
      </c>
      <c r="T7874">
        <v>4</v>
      </c>
      <c r="U7874">
        <v>0.2</v>
      </c>
      <c r="V7874">
        <v>102.95279999999988</v>
      </c>
    </row>
    <row r="7875" spans="1:22" x14ac:dyDescent="0.35">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3.8519999999999994</v>
      </c>
    </row>
    <row r="7876" spans="1:22" x14ac:dyDescent="0.35">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45.975399999999993</v>
      </c>
    </row>
    <row r="7877" spans="1:22" x14ac:dyDescent="0.35">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31.104000000000006</v>
      </c>
      <c r="T7877">
        <v>6</v>
      </c>
      <c r="U7877">
        <v>0.2</v>
      </c>
      <c r="V7877">
        <v>11.2752</v>
      </c>
    </row>
    <row r="7878" spans="1:22" x14ac:dyDescent="0.35">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11.176000000000002</v>
      </c>
      <c r="T7878">
        <v>1</v>
      </c>
      <c r="U7878">
        <v>0.2</v>
      </c>
      <c r="V7878">
        <v>0.8382000000000005</v>
      </c>
    </row>
    <row r="7879" spans="1:22" x14ac:dyDescent="0.35">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5">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242.17600000000004</v>
      </c>
      <c r="T7880">
        <v>4</v>
      </c>
      <c r="U7880">
        <v>0.6</v>
      </c>
      <c r="V7880">
        <v>-302.72000000000003</v>
      </c>
    </row>
    <row r="7881" spans="1:22" x14ac:dyDescent="0.35">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-118.01160000000002</v>
      </c>
    </row>
    <row r="7882" spans="1:22" x14ac:dyDescent="0.35">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13.343999999999998</v>
      </c>
      <c r="T7882">
        <v>6</v>
      </c>
      <c r="U7882">
        <v>0.2</v>
      </c>
      <c r="V7882">
        <v>1.0007999999999999</v>
      </c>
    </row>
    <row r="7883" spans="1:22" x14ac:dyDescent="0.35">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76.75200000000001</v>
      </c>
      <c r="T7883">
        <v>6</v>
      </c>
      <c r="U7883">
        <v>0.2</v>
      </c>
      <c r="V7883">
        <v>10.553399999999993</v>
      </c>
    </row>
    <row r="7884" spans="1:22" x14ac:dyDescent="0.35">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102.33600000000001</v>
      </c>
      <c r="T7884">
        <v>8</v>
      </c>
      <c r="U7884">
        <v>0.2</v>
      </c>
      <c r="V7884">
        <v>14.07119999999999</v>
      </c>
    </row>
    <row r="7885" spans="1:22" x14ac:dyDescent="0.35">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3.7409999999999997</v>
      </c>
    </row>
    <row r="7886" spans="1:22" x14ac:dyDescent="0.35">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5.9149999999999938</v>
      </c>
    </row>
    <row r="7887" spans="1:22" x14ac:dyDescent="0.35">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7.0128000000000013</v>
      </c>
    </row>
    <row r="7888" spans="1:22" x14ac:dyDescent="0.35">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3.3439999999999994</v>
      </c>
    </row>
    <row r="7889" spans="1:22" x14ac:dyDescent="0.35">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4.6552000000000007</v>
      </c>
    </row>
    <row r="7890" spans="1:22" x14ac:dyDescent="0.35">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32.400000000000006</v>
      </c>
      <c r="T7890">
        <v>5</v>
      </c>
      <c r="U7890">
        <v>0</v>
      </c>
      <c r="V7890">
        <v>15.552000000000001</v>
      </c>
    </row>
    <row r="7891" spans="1:22" x14ac:dyDescent="0.35">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5">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171.99140000000003</v>
      </c>
    </row>
    <row r="7893" spans="1:22" x14ac:dyDescent="0.35">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343.84999999999997</v>
      </c>
      <c r="T7893">
        <v>5</v>
      </c>
      <c r="U7893">
        <v>0</v>
      </c>
      <c r="V7893">
        <v>137.54000000000002</v>
      </c>
    </row>
    <row r="7894" spans="1:22" x14ac:dyDescent="0.35">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49.970399999999991</v>
      </c>
    </row>
    <row r="7895" spans="1:22" x14ac:dyDescent="0.35">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13.919999999999998</v>
      </c>
      <c r="T7895">
        <v>3</v>
      </c>
      <c r="U7895">
        <v>0.2</v>
      </c>
      <c r="V7895">
        <v>4.3500000000000005</v>
      </c>
    </row>
    <row r="7896" spans="1:22" x14ac:dyDescent="0.35">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40.376000000000005</v>
      </c>
    </row>
    <row r="7897" spans="1:22" x14ac:dyDescent="0.35">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5">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5">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30.605399999999946</v>
      </c>
    </row>
    <row r="7900" spans="1:22" x14ac:dyDescent="0.35">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1614.5820000000003</v>
      </c>
      <c r="T7900">
        <v>6</v>
      </c>
      <c r="U7900">
        <v>0.7</v>
      </c>
      <c r="V7900">
        <v>-1237.8461999999995</v>
      </c>
    </row>
    <row r="7901" spans="1:22" x14ac:dyDescent="0.35">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24.320000000000004</v>
      </c>
      <c r="T7901">
        <v>5</v>
      </c>
      <c r="U7901">
        <v>0.2</v>
      </c>
      <c r="V7901">
        <v>9.1199999999999974</v>
      </c>
    </row>
    <row r="7902" spans="1:22" x14ac:dyDescent="0.35">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0.47520000000000018</v>
      </c>
    </row>
    <row r="7903" spans="1:22" x14ac:dyDescent="0.35">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31.983999999999998</v>
      </c>
      <c r="T7903">
        <v>1</v>
      </c>
      <c r="U7903">
        <v>0.2</v>
      </c>
      <c r="V7903">
        <v>0</v>
      </c>
    </row>
    <row r="7904" spans="1:22" x14ac:dyDescent="0.35">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4.7969999999999988</v>
      </c>
    </row>
    <row r="7905" spans="1:22" x14ac:dyDescent="0.35">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423.64799999999997</v>
      </c>
      <c r="T7905">
        <v>2</v>
      </c>
      <c r="U7905">
        <v>0.2</v>
      </c>
      <c r="V7905">
        <v>47.660399999999967</v>
      </c>
    </row>
    <row r="7906" spans="1:22" x14ac:dyDescent="0.35">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26.823999999999995</v>
      </c>
    </row>
    <row r="7907" spans="1:22" x14ac:dyDescent="0.35">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5">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3.9599999999999991</v>
      </c>
      <c r="T7908">
        <v>10</v>
      </c>
      <c r="U7908">
        <v>0.8</v>
      </c>
      <c r="V7908">
        <v>-6.93</v>
      </c>
    </row>
    <row r="7909" spans="1:22" x14ac:dyDescent="0.35">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178.90999999999997</v>
      </c>
    </row>
    <row r="7910" spans="1:22" x14ac:dyDescent="0.35">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6.717599999999976</v>
      </c>
    </row>
    <row r="7911" spans="1:22" x14ac:dyDescent="0.35">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5.9184000000000019</v>
      </c>
    </row>
    <row r="7912" spans="1:22" x14ac:dyDescent="0.35">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5">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-12.097999999999999</v>
      </c>
    </row>
    <row r="7914" spans="1:22" x14ac:dyDescent="0.35">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-31.861200000000004</v>
      </c>
    </row>
    <row r="7915" spans="1:22" x14ac:dyDescent="0.35">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25.695999999999998</v>
      </c>
      <c r="T7915">
        <v>2</v>
      </c>
      <c r="U7915">
        <v>0.2</v>
      </c>
      <c r="V7915">
        <v>1.9271999999999991</v>
      </c>
    </row>
    <row r="7916" spans="1:22" x14ac:dyDescent="0.35">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5">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8.1071999999999917</v>
      </c>
    </row>
    <row r="7918" spans="1:22" x14ac:dyDescent="0.35">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344.37199999999996</v>
      </c>
      <c r="T7918">
        <v>4</v>
      </c>
      <c r="U7918">
        <v>0.3</v>
      </c>
      <c r="V7918">
        <v>-93.472400000000022</v>
      </c>
    </row>
    <row r="7919" spans="1:22" x14ac:dyDescent="0.35">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3.7979999999999947</v>
      </c>
    </row>
    <row r="7920" spans="1:22" x14ac:dyDescent="0.35">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7.4255999999999993</v>
      </c>
    </row>
    <row r="7921" spans="1:22" x14ac:dyDescent="0.35">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10.813600000000001</v>
      </c>
    </row>
    <row r="7922" spans="1:22" x14ac:dyDescent="0.35">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10.796399999999998</v>
      </c>
    </row>
    <row r="7923" spans="1:22" x14ac:dyDescent="0.35">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81.920999999999992</v>
      </c>
    </row>
    <row r="7924" spans="1:22" x14ac:dyDescent="0.35">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383.96000000000004</v>
      </c>
      <c r="T7924">
        <v>5</v>
      </c>
      <c r="U7924">
        <v>0.2</v>
      </c>
      <c r="V7924">
        <v>38.396000000000015</v>
      </c>
    </row>
    <row r="7925" spans="1:22" x14ac:dyDescent="0.35">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15.570000000000004</v>
      </c>
      <c r="T7925">
        <v>3</v>
      </c>
      <c r="U7925">
        <v>0.7</v>
      </c>
      <c r="V7925">
        <v>-11.417999999999999</v>
      </c>
    </row>
    <row r="7926" spans="1:22" x14ac:dyDescent="0.35">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5">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103.60000000000001</v>
      </c>
      <c r="T7927">
        <v>7</v>
      </c>
      <c r="U7927">
        <v>0</v>
      </c>
      <c r="V7927">
        <v>51.800000000000004</v>
      </c>
    </row>
    <row r="7928" spans="1:22" x14ac:dyDescent="0.35">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2.9699999999999998</v>
      </c>
      <c r="T7928">
        <v>3</v>
      </c>
      <c r="U7928">
        <v>0</v>
      </c>
      <c r="V7928">
        <v>1.3365</v>
      </c>
    </row>
    <row r="7929" spans="1:22" x14ac:dyDescent="0.35">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170.99699999999996</v>
      </c>
    </row>
    <row r="7930" spans="1:22" x14ac:dyDescent="0.35">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9.1745999999999981</v>
      </c>
    </row>
    <row r="7931" spans="1:22" x14ac:dyDescent="0.35">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-4.2588000000000363</v>
      </c>
    </row>
    <row r="7932" spans="1:22" x14ac:dyDescent="0.35">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59.519999999999996</v>
      </c>
      <c r="T7932">
        <v>3</v>
      </c>
      <c r="U7932">
        <v>0</v>
      </c>
      <c r="V7932">
        <v>17.855999999999995</v>
      </c>
    </row>
    <row r="7933" spans="1:22" x14ac:dyDescent="0.35">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230.28000000000003</v>
      </c>
      <c r="T7933">
        <v>3</v>
      </c>
      <c r="U7933">
        <v>0.2</v>
      </c>
      <c r="V7933">
        <v>23.027999999999992</v>
      </c>
    </row>
    <row r="7934" spans="1:22" x14ac:dyDescent="0.35">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5">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5">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8.9969999999999892</v>
      </c>
    </row>
    <row r="7937" spans="1:22" x14ac:dyDescent="0.35">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3.8519999999999994</v>
      </c>
    </row>
    <row r="7938" spans="1:22" x14ac:dyDescent="0.35">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13.919999999999998</v>
      </c>
      <c r="T7938">
        <v>3</v>
      </c>
      <c r="U7938">
        <v>0.2</v>
      </c>
      <c r="V7938">
        <v>4.8720000000000008</v>
      </c>
    </row>
    <row r="7939" spans="1:22" x14ac:dyDescent="0.35">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654.7553999999999</v>
      </c>
    </row>
    <row r="7940" spans="1:22" x14ac:dyDescent="0.35">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540.56999999999994</v>
      </c>
      <c r="T7940">
        <v>3</v>
      </c>
      <c r="U7940">
        <v>0</v>
      </c>
      <c r="V7940">
        <v>140.54820000000001</v>
      </c>
    </row>
    <row r="7941" spans="1:22" x14ac:dyDescent="0.35">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77.369599999999991</v>
      </c>
    </row>
    <row r="7942" spans="1:22" x14ac:dyDescent="0.35">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-9.1601999999999961</v>
      </c>
    </row>
    <row r="7943" spans="1:22" x14ac:dyDescent="0.35">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35.047999999999995</v>
      </c>
    </row>
    <row r="7944" spans="1:22" x14ac:dyDescent="0.35">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39.581999999999987</v>
      </c>
      <c r="T7944">
        <v>9</v>
      </c>
      <c r="U7944">
        <v>0.8</v>
      </c>
      <c r="V7944">
        <v>-59.372999999999976</v>
      </c>
    </row>
    <row r="7945" spans="1:22" x14ac:dyDescent="0.35">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5.0273999999999965</v>
      </c>
    </row>
    <row r="7946" spans="1:22" x14ac:dyDescent="0.35">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2.3808000000000007</v>
      </c>
    </row>
    <row r="7947" spans="1:22" x14ac:dyDescent="0.35">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40.97999999999999</v>
      </c>
      <c r="T7947">
        <v>5</v>
      </c>
      <c r="U7947">
        <v>0.8</v>
      </c>
      <c r="V7947">
        <v>-65.567999999999998</v>
      </c>
    </row>
    <row r="7948" spans="1:22" x14ac:dyDescent="0.35">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3.1679999999999993</v>
      </c>
      <c r="T7948">
        <v>3</v>
      </c>
      <c r="U7948">
        <v>0.8</v>
      </c>
      <c r="V7948">
        <v>-5.0687999999999995</v>
      </c>
    </row>
    <row r="7949" spans="1:22" x14ac:dyDescent="0.35">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-3.5324999999999998</v>
      </c>
    </row>
    <row r="7950" spans="1:22" x14ac:dyDescent="0.35">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362.24999999999994</v>
      </c>
      <c r="T7950">
        <v>6</v>
      </c>
      <c r="U7950">
        <v>0.3</v>
      </c>
      <c r="V7950">
        <v>0</v>
      </c>
    </row>
    <row r="7951" spans="1:22" x14ac:dyDescent="0.35">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63.552000000000007</v>
      </c>
      <c r="T7951">
        <v>6</v>
      </c>
      <c r="U7951">
        <v>0.6</v>
      </c>
      <c r="V7951">
        <v>-34.953600000000002</v>
      </c>
    </row>
    <row r="7952" spans="1:22" x14ac:dyDescent="0.35">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-22.671600000000005</v>
      </c>
    </row>
    <row r="7953" spans="1:22" x14ac:dyDescent="0.35">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5.9840000000000009</v>
      </c>
      <c r="T7953">
        <v>2</v>
      </c>
      <c r="U7953">
        <v>0.2</v>
      </c>
      <c r="V7953">
        <v>2.2439999999999998</v>
      </c>
    </row>
    <row r="7954" spans="1:22" x14ac:dyDescent="0.35">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249.91039999999998</v>
      </c>
    </row>
    <row r="7955" spans="1:22" x14ac:dyDescent="0.35">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2.6783999999999963</v>
      </c>
    </row>
    <row r="7956" spans="1:22" x14ac:dyDescent="0.35">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5">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435.16800000000006</v>
      </c>
      <c r="T7957">
        <v>4</v>
      </c>
      <c r="U7957">
        <v>0.2</v>
      </c>
      <c r="V7957">
        <v>-59.835600000000042</v>
      </c>
    </row>
    <row r="7958" spans="1:22" x14ac:dyDescent="0.35">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6.8539999999999992</v>
      </c>
    </row>
    <row r="7959" spans="1:22" x14ac:dyDescent="0.35">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4.1080000000000005</v>
      </c>
    </row>
    <row r="7960" spans="1:22" x14ac:dyDescent="0.35">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26.973000000000003</v>
      </c>
    </row>
    <row r="7961" spans="1:22" x14ac:dyDescent="0.35">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206.35200000000003</v>
      </c>
      <c r="T7961">
        <v>3</v>
      </c>
      <c r="U7961">
        <v>0.2</v>
      </c>
      <c r="V7961">
        <v>5.1587999999999852</v>
      </c>
    </row>
    <row r="7962" spans="1:22" x14ac:dyDescent="0.35">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7.9920000000000009</v>
      </c>
      <c r="T7962">
        <v>1</v>
      </c>
      <c r="U7962">
        <v>0.2</v>
      </c>
      <c r="V7962">
        <v>2.6972999999999994</v>
      </c>
    </row>
    <row r="7963" spans="1:22" x14ac:dyDescent="0.35">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81.360000000000014</v>
      </c>
      <c r="T7963">
        <v>5</v>
      </c>
      <c r="U7963">
        <v>0.2</v>
      </c>
      <c r="V7963">
        <v>-19.323000000000011</v>
      </c>
    </row>
    <row r="7964" spans="1:22" x14ac:dyDescent="0.35">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20.232000000000003</v>
      </c>
      <c r="T7964">
        <v>8</v>
      </c>
      <c r="U7964">
        <v>0.7</v>
      </c>
      <c r="V7964">
        <v>-16.185600000000001</v>
      </c>
    </row>
    <row r="7965" spans="1:22" x14ac:dyDescent="0.35">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389.05600000000004</v>
      </c>
      <c r="T7965">
        <v>4</v>
      </c>
      <c r="U7965">
        <v>0.2</v>
      </c>
      <c r="V7965">
        <v>48.631999999999948</v>
      </c>
    </row>
    <row r="7966" spans="1:22" x14ac:dyDescent="0.35">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20.736000000000004</v>
      </c>
      <c r="T7966">
        <v>4</v>
      </c>
      <c r="U7966">
        <v>0.2</v>
      </c>
      <c r="V7966">
        <v>7.2576000000000001</v>
      </c>
    </row>
    <row r="7967" spans="1:22" x14ac:dyDescent="0.35">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41.472000000000008</v>
      </c>
      <c r="T7967">
        <v>8</v>
      </c>
      <c r="U7967">
        <v>0.2</v>
      </c>
      <c r="V7967">
        <v>14.5152</v>
      </c>
    </row>
    <row r="7968" spans="1:22" x14ac:dyDescent="0.35">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5">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-190.85220000000004</v>
      </c>
    </row>
    <row r="7970" spans="1:22" x14ac:dyDescent="0.35">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15.991999999999999</v>
      </c>
      <c r="T7970">
        <v>1</v>
      </c>
      <c r="U7970">
        <v>0.2</v>
      </c>
      <c r="V7970">
        <v>-2.9985000000000022</v>
      </c>
    </row>
    <row r="7971" spans="1:22" x14ac:dyDescent="0.35">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120.78399999999999</v>
      </c>
      <c r="T7971">
        <v>1</v>
      </c>
      <c r="U7971">
        <v>0.2</v>
      </c>
      <c r="V7971">
        <v>13.588199999999986</v>
      </c>
    </row>
    <row r="7972" spans="1:22" x14ac:dyDescent="0.35">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-112.62159999999994</v>
      </c>
    </row>
    <row r="7973" spans="1:22" x14ac:dyDescent="0.35">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31.176000000000002</v>
      </c>
      <c r="T7973">
        <v>3</v>
      </c>
      <c r="U7973">
        <v>0.2</v>
      </c>
      <c r="V7973">
        <v>-5.4558000000000035</v>
      </c>
    </row>
    <row r="7974" spans="1:22" x14ac:dyDescent="0.35">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10.368000000000002</v>
      </c>
      <c r="T7974">
        <v>2</v>
      </c>
      <c r="U7974">
        <v>0.2</v>
      </c>
      <c r="V7974">
        <v>3.6288</v>
      </c>
    </row>
    <row r="7975" spans="1:22" x14ac:dyDescent="0.35">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2.7240000000000006</v>
      </c>
      <c r="T7975">
        <v>2</v>
      </c>
      <c r="U7975">
        <v>0.7</v>
      </c>
      <c r="V7975">
        <v>-1.9067999999999996</v>
      </c>
    </row>
    <row r="7976" spans="1:22" x14ac:dyDescent="0.35">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254.35200000000003</v>
      </c>
      <c r="T7976">
        <v>3</v>
      </c>
      <c r="U7976">
        <v>0.2</v>
      </c>
      <c r="V7976">
        <v>0</v>
      </c>
    </row>
    <row r="7977" spans="1:22" x14ac:dyDescent="0.35">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v>
      </c>
    </row>
    <row r="7978" spans="1:22" x14ac:dyDescent="0.35">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10.272000000000002</v>
      </c>
      <c r="T7978">
        <v>3</v>
      </c>
      <c r="U7978">
        <v>0.2</v>
      </c>
      <c r="V7978">
        <v>3.2099999999999982</v>
      </c>
    </row>
    <row r="7979" spans="1:22" x14ac:dyDescent="0.35">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197.99099999999996</v>
      </c>
    </row>
    <row r="7980" spans="1:22" x14ac:dyDescent="0.35">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113.72999999999999</v>
      </c>
      <c r="T7980">
        <v>3</v>
      </c>
      <c r="U7980">
        <v>0</v>
      </c>
      <c r="V7980">
        <v>32.981699999999989</v>
      </c>
    </row>
    <row r="7981" spans="1:22" x14ac:dyDescent="0.35">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1.6587999999999996</v>
      </c>
    </row>
    <row r="7982" spans="1:22" x14ac:dyDescent="0.35">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5.5511999999999979</v>
      </c>
    </row>
    <row r="7983" spans="1:22" x14ac:dyDescent="0.35">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5">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254.89999999999998</v>
      </c>
      <c r="T7984">
        <v>5</v>
      </c>
      <c r="U7984">
        <v>0</v>
      </c>
      <c r="V7984">
        <v>76.469999999999985</v>
      </c>
    </row>
    <row r="7985" spans="1:22" x14ac:dyDescent="0.35">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15.120000000000001</v>
      </c>
      <c r="T7985">
        <v>5</v>
      </c>
      <c r="U7985">
        <v>0.2</v>
      </c>
      <c r="V7985">
        <v>4.9139999999999988</v>
      </c>
    </row>
    <row r="7986" spans="1:22" x14ac:dyDescent="0.35">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0.88559999999999883</v>
      </c>
    </row>
    <row r="7987" spans="1:22" x14ac:dyDescent="0.35">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5">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89.949999999999989</v>
      </c>
      <c r="T7988">
        <v>5</v>
      </c>
      <c r="U7988">
        <v>0</v>
      </c>
      <c r="V7988">
        <v>43.175999999999995</v>
      </c>
    </row>
    <row r="7989" spans="1:22" x14ac:dyDescent="0.35">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11.591999999999999</v>
      </c>
    </row>
    <row r="7990" spans="1:22" x14ac:dyDescent="0.35">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37.589999999999996</v>
      </c>
      <c r="T7990">
        <v>3</v>
      </c>
      <c r="U7990">
        <v>0</v>
      </c>
      <c r="V7990">
        <v>17.667299999999997</v>
      </c>
    </row>
    <row r="7991" spans="1:22" x14ac:dyDescent="0.35">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4.1916000000000011</v>
      </c>
    </row>
    <row r="7992" spans="1:22" x14ac:dyDescent="0.35">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5">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39.936000000000007</v>
      </c>
      <c r="T7993">
        <v>4</v>
      </c>
      <c r="U7993">
        <v>0.7</v>
      </c>
      <c r="V7993">
        <v>-26.623999999999995</v>
      </c>
    </row>
    <row r="7994" spans="1:22" x14ac:dyDescent="0.35">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5">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4.8960000000000008</v>
      </c>
      <c r="T7995">
        <v>3</v>
      </c>
      <c r="U7995">
        <v>0.7</v>
      </c>
      <c r="V7995">
        <v>-3.4271999999999991</v>
      </c>
    </row>
    <row r="7996" spans="1:22" x14ac:dyDescent="0.35">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-247.79879999999997</v>
      </c>
    </row>
    <row r="7997" spans="1:22" x14ac:dyDescent="0.35">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-7.3691999999999993</v>
      </c>
    </row>
    <row r="7998" spans="1:22" x14ac:dyDescent="0.35">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87.890000000000015</v>
      </c>
    </row>
    <row r="7999" spans="1:22" x14ac:dyDescent="0.35">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1673.1839999999997</v>
      </c>
      <c r="T7999">
        <v>12</v>
      </c>
      <c r="U7999">
        <v>0.2</v>
      </c>
      <c r="V7999">
        <v>20.914800000000014</v>
      </c>
    </row>
    <row r="8000" spans="1:22" x14ac:dyDescent="0.35">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3.8975999999999997</v>
      </c>
    </row>
    <row r="8001" spans="1:22" x14ac:dyDescent="0.35">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19.034399999999998</v>
      </c>
    </row>
    <row r="8002" spans="1:22" x14ac:dyDescent="0.35">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76.548399999999987</v>
      </c>
    </row>
    <row r="8003" spans="1:22" x14ac:dyDescent="0.35">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128.97420000000002</v>
      </c>
    </row>
    <row r="8004" spans="1:22" x14ac:dyDescent="0.35">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0.51519999999999921</v>
      </c>
    </row>
    <row r="8005" spans="1:22" x14ac:dyDescent="0.35">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78.850999999999971</v>
      </c>
    </row>
    <row r="8006" spans="1:22" x14ac:dyDescent="0.35">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45.839999999999996</v>
      </c>
      <c r="T8006">
        <v>3</v>
      </c>
      <c r="U8006">
        <v>0</v>
      </c>
      <c r="V8006">
        <v>15.585599999999999</v>
      </c>
    </row>
    <row r="8007" spans="1:22" x14ac:dyDescent="0.35">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3.2405999999999997</v>
      </c>
    </row>
    <row r="8008" spans="1:22" x14ac:dyDescent="0.35">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0.93359999999999843</v>
      </c>
    </row>
    <row r="8009" spans="1:22" x14ac:dyDescent="0.35">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5.4124000000000478</v>
      </c>
    </row>
    <row r="8010" spans="1:22" x14ac:dyDescent="0.35">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49.970399999999991</v>
      </c>
    </row>
    <row r="8011" spans="1:22" x14ac:dyDescent="0.35">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1323.8999999999999</v>
      </c>
      <c r="T8011">
        <v>5</v>
      </c>
      <c r="U8011">
        <v>0</v>
      </c>
      <c r="V8011">
        <v>383.93099999999993</v>
      </c>
    </row>
    <row r="8012" spans="1:22" x14ac:dyDescent="0.35">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41.152799999999992</v>
      </c>
    </row>
    <row r="8013" spans="1:22" x14ac:dyDescent="0.35">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15.742999999999984</v>
      </c>
    </row>
    <row r="8014" spans="1:22" x14ac:dyDescent="0.35">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207.47499999999994</v>
      </c>
    </row>
    <row r="8015" spans="1:22" x14ac:dyDescent="0.35">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13.200000000000003</v>
      </c>
    </row>
    <row r="8016" spans="1:22" x14ac:dyDescent="0.35">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5">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6.0287999999999995</v>
      </c>
    </row>
    <row r="8018" spans="1:22" x14ac:dyDescent="0.35">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60.672000000000011</v>
      </c>
      <c r="T8018">
        <v>6</v>
      </c>
      <c r="U8018">
        <v>0.2</v>
      </c>
      <c r="V8018">
        <v>12.892799999999998</v>
      </c>
    </row>
    <row r="8019" spans="1:22" x14ac:dyDescent="0.35">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30.816000000000003</v>
      </c>
      <c r="T8019">
        <v>9</v>
      </c>
      <c r="U8019">
        <v>0.2</v>
      </c>
      <c r="V8019">
        <v>2.6964000000000006</v>
      </c>
    </row>
    <row r="8020" spans="1:22" x14ac:dyDescent="0.35">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4.6193000000000026</v>
      </c>
    </row>
    <row r="8021" spans="1:22" x14ac:dyDescent="0.35">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5">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5.7623999999999995</v>
      </c>
    </row>
    <row r="8023" spans="1:22" x14ac:dyDescent="0.35">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4.9919999999999991</v>
      </c>
      <c r="T8023">
        <v>3</v>
      </c>
      <c r="U8023">
        <v>0.8</v>
      </c>
      <c r="V8023">
        <v>-12.979200000000002</v>
      </c>
    </row>
    <row r="8024" spans="1:22" x14ac:dyDescent="0.35">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29.673000000000005</v>
      </c>
    </row>
    <row r="8025" spans="1:22" x14ac:dyDescent="0.35">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-93.989999999999952</v>
      </c>
    </row>
    <row r="8026" spans="1:22" x14ac:dyDescent="0.35">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1.0439999999999998</v>
      </c>
      <c r="T8026">
        <v>1</v>
      </c>
      <c r="U8026">
        <v>0.8</v>
      </c>
      <c r="V8026">
        <v>-1.8270000000000004</v>
      </c>
    </row>
    <row r="8027" spans="1:22" x14ac:dyDescent="0.35">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50.563199999999995</v>
      </c>
    </row>
    <row r="8028" spans="1:22" x14ac:dyDescent="0.35">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1.5760000000000076</v>
      </c>
    </row>
    <row r="8029" spans="1:22" x14ac:dyDescent="0.35">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6.796599999999998</v>
      </c>
    </row>
    <row r="8030" spans="1:22" x14ac:dyDescent="0.35">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108.17520000000002</v>
      </c>
    </row>
    <row r="8031" spans="1:22" x14ac:dyDescent="0.35">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106.08000000000001</v>
      </c>
      <c r="T8031">
        <v>6</v>
      </c>
      <c r="U8031">
        <v>0.2</v>
      </c>
      <c r="V8031">
        <v>-9.2819999999999965</v>
      </c>
    </row>
    <row r="8032" spans="1:22" x14ac:dyDescent="0.35">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-10.961100000000002</v>
      </c>
    </row>
    <row r="8033" spans="1:22" x14ac:dyDescent="0.35">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25.920000000000005</v>
      </c>
      <c r="T8033">
        <v>5</v>
      </c>
      <c r="U8033">
        <v>0.2</v>
      </c>
      <c r="V8033">
        <v>9.0719999999999992</v>
      </c>
    </row>
    <row r="8034" spans="1:22" x14ac:dyDescent="0.35">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47.952000000000005</v>
      </c>
      <c r="T8034">
        <v>3</v>
      </c>
      <c r="U8034">
        <v>0.2</v>
      </c>
      <c r="V8034">
        <v>16.183799999999998</v>
      </c>
    </row>
    <row r="8035" spans="1:22" x14ac:dyDescent="0.35">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0.98399999999999976</v>
      </c>
      <c r="T8035">
        <v>2</v>
      </c>
      <c r="U8035">
        <v>0.8</v>
      </c>
      <c r="V8035">
        <v>-1.476</v>
      </c>
    </row>
    <row r="8036" spans="1:22" x14ac:dyDescent="0.35">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75.384000000000015</v>
      </c>
      <c r="T8036">
        <v>9</v>
      </c>
      <c r="U8036">
        <v>0.6</v>
      </c>
      <c r="V8036">
        <v>-20.730599999999995</v>
      </c>
    </row>
    <row r="8037" spans="1:22" x14ac:dyDescent="0.35">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5">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16.955999999999996</v>
      </c>
    </row>
    <row r="8039" spans="1:22" x14ac:dyDescent="0.35">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41.910000000000004</v>
      </c>
      <c r="T8039">
        <v>3</v>
      </c>
      <c r="U8039">
        <v>0</v>
      </c>
      <c r="V8039">
        <v>10.896600000000003</v>
      </c>
    </row>
    <row r="8040" spans="1:22" x14ac:dyDescent="0.35">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5.1293999999999755</v>
      </c>
    </row>
    <row r="8041" spans="1:22" x14ac:dyDescent="0.35">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388.70400000000006</v>
      </c>
      <c r="T8041">
        <v>6</v>
      </c>
      <c r="U8041">
        <v>0.2</v>
      </c>
      <c r="V8041">
        <v>38.870400000000018</v>
      </c>
    </row>
    <row r="8042" spans="1:22" x14ac:dyDescent="0.35">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34.354799999999955</v>
      </c>
    </row>
    <row r="8043" spans="1:22" x14ac:dyDescent="0.35">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5">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24.913200000000003</v>
      </c>
    </row>
    <row r="8045" spans="1:22" x14ac:dyDescent="0.35">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11.756800000000002</v>
      </c>
    </row>
    <row r="8046" spans="1:22" x14ac:dyDescent="0.35">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106.95779999999998</v>
      </c>
    </row>
    <row r="8047" spans="1:22" x14ac:dyDescent="0.35">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129.77249999999998</v>
      </c>
    </row>
    <row r="8048" spans="1:22" x14ac:dyDescent="0.35">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2.2140000000000004</v>
      </c>
      <c r="T8048">
        <v>3</v>
      </c>
      <c r="U8048">
        <v>0.7</v>
      </c>
      <c r="V8048">
        <v>-1.4760000000000004</v>
      </c>
    </row>
    <row r="8049" spans="1:22" x14ac:dyDescent="0.35">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16.272000000000002</v>
      </c>
      <c r="T8049">
        <v>3</v>
      </c>
      <c r="U8049">
        <v>0.2</v>
      </c>
      <c r="V8049">
        <v>5.2883999999999984</v>
      </c>
    </row>
    <row r="8050" spans="1:22" x14ac:dyDescent="0.35">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197.92079999999999</v>
      </c>
    </row>
    <row r="8051" spans="1:22" x14ac:dyDescent="0.35">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5.9700000000000006</v>
      </c>
      <c r="T8051">
        <v>5</v>
      </c>
      <c r="U8051">
        <v>0.7</v>
      </c>
      <c r="V8051">
        <v>-4.577</v>
      </c>
    </row>
    <row r="8052" spans="1:22" x14ac:dyDescent="0.35">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5">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3.1032000000000011</v>
      </c>
    </row>
    <row r="8054" spans="1:22" x14ac:dyDescent="0.35">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5">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2.6550000000000002</v>
      </c>
      <c r="T8055">
        <v>1</v>
      </c>
      <c r="U8055">
        <v>0.7</v>
      </c>
      <c r="V8055">
        <v>-1.8584999999999994</v>
      </c>
    </row>
    <row r="8056" spans="1:22" x14ac:dyDescent="0.35">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267.70499999999993</v>
      </c>
    </row>
    <row r="8057" spans="1:22" x14ac:dyDescent="0.35">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28.956799999999973</v>
      </c>
    </row>
    <row r="8058" spans="1:22" x14ac:dyDescent="0.35">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29.152799999999971</v>
      </c>
    </row>
    <row r="8059" spans="1:22" x14ac:dyDescent="0.35">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5">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5">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1.7472000000000003</v>
      </c>
    </row>
    <row r="8062" spans="1:22" x14ac:dyDescent="0.35">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28.857999999999997</v>
      </c>
    </row>
    <row r="8063" spans="1:22" x14ac:dyDescent="0.35">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5">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71.269200000000012</v>
      </c>
    </row>
    <row r="8065" spans="1:22" x14ac:dyDescent="0.35">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359.96999999999997</v>
      </c>
      <c r="T8065">
        <v>3</v>
      </c>
      <c r="U8065">
        <v>0</v>
      </c>
      <c r="V8065">
        <v>100.7916</v>
      </c>
    </row>
    <row r="8066" spans="1:22" x14ac:dyDescent="0.35">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6.2208000000000006</v>
      </c>
    </row>
    <row r="8067" spans="1:22" x14ac:dyDescent="0.35">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5.8409999999999869</v>
      </c>
    </row>
    <row r="8068" spans="1:22" x14ac:dyDescent="0.35">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276.78400000000005</v>
      </c>
      <c r="T8068">
        <v>2</v>
      </c>
      <c r="U8068">
        <v>0.2</v>
      </c>
      <c r="V8068">
        <v>89.954799999999992</v>
      </c>
    </row>
    <row r="8069" spans="1:22" x14ac:dyDescent="0.35">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239.96999999999997</v>
      </c>
      <c r="T8069">
        <v>3</v>
      </c>
      <c r="U8069">
        <v>0</v>
      </c>
      <c r="V8069">
        <v>86.389199999999988</v>
      </c>
    </row>
    <row r="8070" spans="1:22" x14ac:dyDescent="0.35">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5">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454.56000000000006</v>
      </c>
      <c r="T8071">
        <v>5</v>
      </c>
      <c r="U8071">
        <v>0.2</v>
      </c>
      <c r="V8071">
        <v>-107.95800000000004</v>
      </c>
    </row>
    <row r="8072" spans="1:22" x14ac:dyDescent="0.35">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-187.38150000000002</v>
      </c>
    </row>
    <row r="8073" spans="1:22" x14ac:dyDescent="0.35">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310.74399999999997</v>
      </c>
      <c r="T8073">
        <v>4</v>
      </c>
      <c r="U8073">
        <v>0.3</v>
      </c>
      <c r="V8073">
        <v>-26.635199999999998</v>
      </c>
    </row>
    <row r="8074" spans="1:22" x14ac:dyDescent="0.35">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2.2287999999999988</v>
      </c>
    </row>
    <row r="8075" spans="1:22" x14ac:dyDescent="0.35">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6.469999999999998</v>
      </c>
      <c r="T8075">
        <v>5</v>
      </c>
      <c r="U8075">
        <v>0.8</v>
      </c>
      <c r="V8075">
        <v>-9.7050000000000018</v>
      </c>
    </row>
    <row r="8076" spans="1:22" x14ac:dyDescent="0.35">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13.747999999999998</v>
      </c>
      <c r="T8076">
        <v>14</v>
      </c>
      <c r="U8076">
        <v>0.8</v>
      </c>
      <c r="V8076">
        <v>-22.684200000000004</v>
      </c>
    </row>
    <row r="8077" spans="1:22" x14ac:dyDescent="0.35">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15.223999999999997</v>
      </c>
      <c r="T8077">
        <v>2</v>
      </c>
      <c r="U8077">
        <v>0.8</v>
      </c>
      <c r="V8077">
        <v>-38.821200000000012</v>
      </c>
    </row>
    <row r="8078" spans="1:22" x14ac:dyDescent="0.35">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9.3227999999999991</v>
      </c>
    </row>
    <row r="8079" spans="1:22" x14ac:dyDescent="0.35">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74.690999999999988</v>
      </c>
    </row>
    <row r="8080" spans="1:22" x14ac:dyDescent="0.35">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5">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134.27200000000002</v>
      </c>
      <c r="T8081">
        <v>8</v>
      </c>
      <c r="U8081">
        <v>0.2</v>
      </c>
      <c r="V8081">
        <v>46.99519999999999</v>
      </c>
    </row>
    <row r="8082" spans="1:22" x14ac:dyDescent="0.35">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47.626799999999996</v>
      </c>
    </row>
    <row r="8083" spans="1:22" x14ac:dyDescent="0.35">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47.815200000000004</v>
      </c>
    </row>
    <row r="8084" spans="1:22" x14ac:dyDescent="0.35">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203.88000000000002</v>
      </c>
      <c r="T8084">
        <v>5</v>
      </c>
      <c r="U8084">
        <v>0.2</v>
      </c>
      <c r="V8084">
        <v>20.387999999999998</v>
      </c>
    </row>
    <row r="8085" spans="1:22" x14ac:dyDescent="0.35">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14.301000000000002</v>
      </c>
      <c r="T8085">
        <v>7</v>
      </c>
      <c r="U8085">
        <v>0.7</v>
      </c>
      <c r="V8085">
        <v>-10.487400000000001</v>
      </c>
    </row>
    <row r="8086" spans="1:22" x14ac:dyDescent="0.35">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718.6400000000001</v>
      </c>
      <c r="T8086">
        <v>10</v>
      </c>
      <c r="U8086">
        <v>0.2</v>
      </c>
      <c r="V8086">
        <v>-161.69400000000005</v>
      </c>
    </row>
    <row r="8087" spans="1:22" x14ac:dyDescent="0.35">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18.329999999999991</v>
      </c>
    </row>
    <row r="8088" spans="1:22" x14ac:dyDescent="0.35">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5.2650000000000006</v>
      </c>
    </row>
    <row r="8089" spans="1:22" x14ac:dyDescent="0.35">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1.1807999999999983</v>
      </c>
    </row>
    <row r="8090" spans="1:22" x14ac:dyDescent="0.35">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12.973999999999997</v>
      </c>
    </row>
    <row r="8091" spans="1:22" x14ac:dyDescent="0.35">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5">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269.35999999999996</v>
      </c>
      <c r="T8092">
        <v>7</v>
      </c>
      <c r="U8092">
        <v>0</v>
      </c>
      <c r="V8092">
        <v>70.033599999999993</v>
      </c>
    </row>
    <row r="8093" spans="1:22" x14ac:dyDescent="0.35">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5">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5">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10.507200000000001</v>
      </c>
    </row>
    <row r="8096" spans="1:22" x14ac:dyDescent="0.35">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5">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6.2208000000000006</v>
      </c>
    </row>
    <row r="8098" spans="1:22" x14ac:dyDescent="0.35">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234.95000000000002</v>
      </c>
      <c r="T8098">
        <v>5</v>
      </c>
      <c r="U8098">
        <v>0</v>
      </c>
      <c r="V8098">
        <v>32.893000000000008</v>
      </c>
    </row>
    <row r="8099" spans="1:22" x14ac:dyDescent="0.35">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5">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1.9259999999999997</v>
      </c>
    </row>
    <row r="8101" spans="1:22" x14ac:dyDescent="0.35">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26.849999999999998</v>
      </c>
      <c r="T8101">
        <v>3</v>
      </c>
      <c r="U8101">
        <v>0</v>
      </c>
      <c r="V8101">
        <v>5.101499999999997</v>
      </c>
    </row>
    <row r="8102" spans="1:22" x14ac:dyDescent="0.35">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3357.6000000000004</v>
      </c>
      <c r="T8102">
        <v>3</v>
      </c>
      <c r="U8102">
        <v>0.2</v>
      </c>
      <c r="V8102">
        <v>377.72999999999956</v>
      </c>
    </row>
    <row r="8103" spans="1:22" x14ac:dyDescent="0.35">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5">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334.49849999999958</v>
      </c>
    </row>
    <row r="8105" spans="1:22" x14ac:dyDescent="0.35">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29.341200000000008</v>
      </c>
    </row>
    <row r="8106" spans="1:22" x14ac:dyDescent="0.35">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775.72800000000007</v>
      </c>
      <c r="T8106">
        <v>6</v>
      </c>
      <c r="U8106">
        <v>0.2</v>
      </c>
      <c r="V8106">
        <v>58.179600000000022</v>
      </c>
    </row>
    <row r="8107" spans="1:22" x14ac:dyDescent="0.35">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89.066399999999987</v>
      </c>
      <c r="T8107">
        <v>1</v>
      </c>
      <c r="U8107">
        <v>0.32</v>
      </c>
      <c r="V8107">
        <v>-17.027400000000007</v>
      </c>
    </row>
    <row r="8108" spans="1:22" x14ac:dyDescent="0.35">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52.632000000000005</v>
      </c>
    </row>
    <row r="8109" spans="1:22" x14ac:dyDescent="0.35">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-87.667200000000037</v>
      </c>
    </row>
    <row r="8110" spans="1:22" x14ac:dyDescent="0.35">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-58.504800000000017</v>
      </c>
    </row>
    <row r="8111" spans="1:22" x14ac:dyDescent="0.35">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5">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127.38599999999998</v>
      </c>
      <c r="T8112">
        <v>2</v>
      </c>
      <c r="U8112">
        <v>0.3</v>
      </c>
      <c r="V8112">
        <v>-25.477199999999982</v>
      </c>
    </row>
    <row r="8113" spans="1:22" x14ac:dyDescent="0.35">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-17.744999999999976</v>
      </c>
    </row>
    <row r="8114" spans="1:22" x14ac:dyDescent="0.35">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11.647999999999998</v>
      </c>
      <c r="T8114">
        <v>4</v>
      </c>
      <c r="U8114">
        <v>0.8</v>
      </c>
      <c r="V8114">
        <v>-30.867200000000004</v>
      </c>
    </row>
    <row r="8115" spans="1:22" x14ac:dyDescent="0.35">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-1.217800000000004</v>
      </c>
    </row>
    <row r="8116" spans="1:22" x14ac:dyDescent="0.35">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2.3219999999999974</v>
      </c>
    </row>
    <row r="8117" spans="1:22" x14ac:dyDescent="0.35">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41.445600000000013</v>
      </c>
    </row>
    <row r="8118" spans="1:22" x14ac:dyDescent="0.35">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7.9895999999999994</v>
      </c>
    </row>
    <row r="8119" spans="1:22" x14ac:dyDescent="0.35">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204.95000000000002</v>
      </c>
      <c r="T8119">
        <v>5</v>
      </c>
      <c r="U8119">
        <v>0</v>
      </c>
      <c r="V8119">
        <v>100.4255</v>
      </c>
    </row>
    <row r="8120" spans="1:22" x14ac:dyDescent="0.35">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526.34399999999994</v>
      </c>
      <c r="T8120">
        <v>4</v>
      </c>
      <c r="U8120">
        <v>0.3</v>
      </c>
      <c r="V8120">
        <v>-75.191999999999979</v>
      </c>
    </row>
    <row r="8121" spans="1:22" x14ac:dyDescent="0.35">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10.909600000000001</v>
      </c>
    </row>
    <row r="8122" spans="1:22" x14ac:dyDescent="0.35">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451.15199999999993</v>
      </c>
      <c r="T8122">
        <v>3</v>
      </c>
      <c r="U8122">
        <v>0.2</v>
      </c>
      <c r="V8122">
        <v>0</v>
      </c>
    </row>
    <row r="8123" spans="1:22" x14ac:dyDescent="0.35">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31.504000000000005</v>
      </c>
      <c r="T8123">
        <v>11</v>
      </c>
      <c r="U8123">
        <v>0.2</v>
      </c>
      <c r="V8123">
        <v>11.026399999999999</v>
      </c>
    </row>
    <row r="8124" spans="1:22" x14ac:dyDescent="0.35">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5">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1079.9759999999999</v>
      </c>
      <c r="T8125">
        <v>4</v>
      </c>
      <c r="U8125">
        <v>0.4</v>
      </c>
      <c r="V8125">
        <v>125.99719999999991</v>
      </c>
    </row>
    <row r="8126" spans="1:22" x14ac:dyDescent="0.35">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-28.274400000000021</v>
      </c>
    </row>
    <row r="8127" spans="1:22" x14ac:dyDescent="0.35">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2.9339999999999993</v>
      </c>
      <c r="T8127">
        <v>3</v>
      </c>
      <c r="U8127">
        <v>0.8</v>
      </c>
      <c r="V8127">
        <v>-4.9878000000000018</v>
      </c>
    </row>
    <row r="8128" spans="1:22" x14ac:dyDescent="0.35">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18.528000000000002</v>
      </c>
      <c r="T8128">
        <v>2</v>
      </c>
      <c r="U8128">
        <v>0.2</v>
      </c>
      <c r="V8128">
        <v>4.4004000000000003</v>
      </c>
    </row>
    <row r="8129" spans="1:22" x14ac:dyDescent="0.35">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670.75200000000007</v>
      </c>
      <c r="T8129">
        <v>3</v>
      </c>
      <c r="U8129">
        <v>0.2</v>
      </c>
      <c r="V8129">
        <v>-125.76600000000005</v>
      </c>
    </row>
    <row r="8130" spans="1:22" x14ac:dyDescent="0.35">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-43.847999999999985</v>
      </c>
    </row>
    <row r="8131" spans="1:22" x14ac:dyDescent="0.35">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15.098399999999998</v>
      </c>
    </row>
    <row r="8132" spans="1:22" x14ac:dyDescent="0.35">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5">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3.8047999999999984</v>
      </c>
    </row>
    <row r="8134" spans="1:22" x14ac:dyDescent="0.35">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160.62299999999993</v>
      </c>
    </row>
    <row r="8135" spans="1:22" x14ac:dyDescent="0.35">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5">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36.839999999999996</v>
      </c>
      <c r="T8136">
        <v>3</v>
      </c>
      <c r="U8136">
        <v>0</v>
      </c>
      <c r="V8136">
        <v>17.314799999999998</v>
      </c>
    </row>
    <row r="8137" spans="1:22" x14ac:dyDescent="0.35">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41.223699999999994</v>
      </c>
    </row>
    <row r="8138" spans="1:22" x14ac:dyDescent="0.35">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562.29250000000013</v>
      </c>
      <c r="T8138">
        <v>7</v>
      </c>
      <c r="U8138">
        <v>0.45</v>
      </c>
      <c r="V8138">
        <v>-255.58750000000009</v>
      </c>
    </row>
    <row r="8139" spans="1:22" x14ac:dyDescent="0.35">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21.477600000000002</v>
      </c>
    </row>
    <row r="8140" spans="1:22" x14ac:dyDescent="0.35">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11.264000000000001</v>
      </c>
      <c r="T8140">
        <v>8</v>
      </c>
      <c r="U8140">
        <v>0.2</v>
      </c>
      <c r="V8140">
        <v>1.2671999999999994</v>
      </c>
    </row>
    <row r="8141" spans="1:22" x14ac:dyDescent="0.35">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284.08000000000004</v>
      </c>
      <c r="T8141">
        <v>10</v>
      </c>
      <c r="U8141">
        <v>0.2</v>
      </c>
      <c r="V8141">
        <v>24.856999999999999</v>
      </c>
    </row>
    <row r="8142" spans="1:22" x14ac:dyDescent="0.35">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18.496000000000002</v>
      </c>
      <c r="T8142">
        <v>4</v>
      </c>
      <c r="U8142">
        <v>0.2</v>
      </c>
      <c r="V8142">
        <v>6.7048000000000005</v>
      </c>
    </row>
    <row r="8143" spans="1:22" x14ac:dyDescent="0.35">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5">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50.365800000000007</v>
      </c>
    </row>
    <row r="8145" spans="1:22" x14ac:dyDescent="0.35">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6.9715999999999951</v>
      </c>
    </row>
    <row r="8146" spans="1:22" x14ac:dyDescent="0.35">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159.96800000000002</v>
      </c>
      <c r="T8146">
        <v>4</v>
      </c>
      <c r="U8146">
        <v>0.2</v>
      </c>
      <c r="V8146">
        <v>-31.993600000000029</v>
      </c>
    </row>
    <row r="8147" spans="1:22" x14ac:dyDescent="0.35">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471.90000000000003</v>
      </c>
      <c r="T8147">
        <v>6</v>
      </c>
      <c r="U8147">
        <v>0</v>
      </c>
      <c r="V8147">
        <v>155.72699999999998</v>
      </c>
    </row>
    <row r="8148" spans="1:22" x14ac:dyDescent="0.35">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5">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23.086399999999998</v>
      </c>
    </row>
    <row r="8150" spans="1:22" x14ac:dyDescent="0.35">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5">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5">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5">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5">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5">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6719.9807999999994</v>
      </c>
    </row>
    <row r="8156" spans="1:22" x14ac:dyDescent="0.35">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38.080000000000013</v>
      </c>
    </row>
    <row r="8157" spans="1:22" x14ac:dyDescent="0.35">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27.881999999999998</v>
      </c>
    </row>
    <row r="8158" spans="1:22" x14ac:dyDescent="0.35">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239.37199999999996</v>
      </c>
      <c r="T8158">
        <v>2</v>
      </c>
      <c r="U8158">
        <v>0.3</v>
      </c>
      <c r="V8158">
        <v>-23.93719999999999</v>
      </c>
    </row>
    <row r="8159" spans="1:22" x14ac:dyDescent="0.35">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95.200000000000031</v>
      </c>
    </row>
    <row r="8160" spans="1:22" x14ac:dyDescent="0.35">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5.6111999999999993</v>
      </c>
    </row>
    <row r="8161" spans="1:22" x14ac:dyDescent="0.35">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87.890000000000015</v>
      </c>
    </row>
    <row r="8162" spans="1:22" x14ac:dyDescent="0.35">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36.473600000000005</v>
      </c>
    </row>
    <row r="8163" spans="1:22" x14ac:dyDescent="0.35">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5">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89.314199999999971</v>
      </c>
    </row>
    <row r="8165" spans="1:22" x14ac:dyDescent="0.35">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96.960000000000008</v>
      </c>
      <c r="T8165">
        <v>6</v>
      </c>
      <c r="U8165">
        <v>0</v>
      </c>
      <c r="V8165">
        <v>33.935999999999993</v>
      </c>
    </row>
    <row r="8166" spans="1:22" x14ac:dyDescent="0.35">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117.48800000000001</v>
      </c>
      <c r="T8166">
        <v>7</v>
      </c>
      <c r="U8166">
        <v>0.2</v>
      </c>
      <c r="V8166">
        <v>41.120799999999988</v>
      </c>
    </row>
    <row r="8167" spans="1:22" x14ac:dyDescent="0.35">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11.952000000000002</v>
      </c>
      <c r="T8167">
        <v>3</v>
      </c>
      <c r="U8167">
        <v>0.2</v>
      </c>
      <c r="V8167">
        <v>4.1832000000000003</v>
      </c>
    </row>
    <row r="8168" spans="1:22" x14ac:dyDescent="0.35">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-30.147000000000048</v>
      </c>
    </row>
    <row r="8169" spans="1:22" x14ac:dyDescent="0.35">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-32.367300000000085</v>
      </c>
    </row>
    <row r="8170" spans="1:22" x14ac:dyDescent="0.35">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2036.8600000000001</v>
      </c>
      <c r="T8170">
        <v>7</v>
      </c>
      <c r="U8170">
        <v>0</v>
      </c>
      <c r="V8170">
        <v>366.63479999999993</v>
      </c>
    </row>
    <row r="8171" spans="1:22" x14ac:dyDescent="0.35">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449.56800000000004</v>
      </c>
      <c r="T8171">
        <v>2</v>
      </c>
      <c r="U8171">
        <v>0.2</v>
      </c>
      <c r="V8171">
        <v>-73.054800000000071</v>
      </c>
    </row>
    <row r="8172" spans="1:22" x14ac:dyDescent="0.35">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108.96000000000001</v>
      </c>
      <c r="T8172">
        <v>3</v>
      </c>
      <c r="U8172">
        <v>0</v>
      </c>
      <c r="V8172">
        <v>32.687999999999988</v>
      </c>
    </row>
    <row r="8173" spans="1:22" x14ac:dyDescent="0.35">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5">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5">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14.142599999999996</v>
      </c>
    </row>
    <row r="8176" spans="1:22" x14ac:dyDescent="0.35">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4.066399999999998</v>
      </c>
    </row>
    <row r="8177" spans="1:22" x14ac:dyDescent="0.35">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52.822799999999987</v>
      </c>
    </row>
    <row r="8178" spans="1:22" x14ac:dyDescent="0.35">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37.218599999999995</v>
      </c>
    </row>
    <row r="8179" spans="1:22" x14ac:dyDescent="0.35">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142.48499999999993</v>
      </c>
    </row>
    <row r="8180" spans="1:22" x14ac:dyDescent="0.35">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5">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5">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-480.20320000000027</v>
      </c>
    </row>
    <row r="8183" spans="1:22" x14ac:dyDescent="0.35">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-24.043499999999995</v>
      </c>
    </row>
    <row r="8184" spans="1:22" x14ac:dyDescent="0.35">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-10.173599999999997</v>
      </c>
    </row>
    <row r="8185" spans="1:22" x14ac:dyDescent="0.35">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1.8920000000000003</v>
      </c>
      <c r="T8185">
        <v>1</v>
      </c>
      <c r="U8185">
        <v>0.6</v>
      </c>
      <c r="V8185">
        <v>-0.99329999999999963</v>
      </c>
    </row>
    <row r="8186" spans="1:22" x14ac:dyDescent="0.35">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20.576399999999996</v>
      </c>
    </row>
    <row r="8187" spans="1:22" x14ac:dyDescent="0.35">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2.9339999999999997</v>
      </c>
    </row>
    <row r="8188" spans="1:22" x14ac:dyDescent="0.35">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-12.147999999999996</v>
      </c>
    </row>
    <row r="8189" spans="1:22" x14ac:dyDescent="0.35">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62.820000000000007</v>
      </c>
      <c r="T8189">
        <v>9</v>
      </c>
      <c r="U8189">
        <v>0</v>
      </c>
      <c r="V8189">
        <v>29.525400000000001</v>
      </c>
    </row>
    <row r="8190" spans="1:22" x14ac:dyDescent="0.35">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5">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5">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5">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5">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6.0480000000000009</v>
      </c>
      <c r="T8194">
        <v>7</v>
      </c>
      <c r="U8194">
        <v>0.7</v>
      </c>
      <c r="V8194">
        <v>-4.2336000000000009</v>
      </c>
    </row>
    <row r="8195" spans="1:22" x14ac:dyDescent="0.35">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9.8351999999999933</v>
      </c>
    </row>
    <row r="8196" spans="1:22" x14ac:dyDescent="0.35">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25.180800000000005</v>
      </c>
    </row>
    <row r="8197" spans="1:22" x14ac:dyDescent="0.35">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4.3904000000000005</v>
      </c>
    </row>
    <row r="8198" spans="1:22" x14ac:dyDescent="0.35">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-1.119600000000009</v>
      </c>
    </row>
    <row r="8199" spans="1:22" x14ac:dyDescent="0.35">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7.1960000000000015</v>
      </c>
    </row>
    <row r="8200" spans="1:22" x14ac:dyDescent="0.35">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15.552000000000003</v>
      </c>
      <c r="T8200">
        <v>3</v>
      </c>
      <c r="U8200">
        <v>0.2</v>
      </c>
      <c r="V8200">
        <v>5.4432</v>
      </c>
    </row>
    <row r="8201" spans="1:22" x14ac:dyDescent="0.35">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10.429999999999996</v>
      </c>
      <c r="T8201">
        <v>5</v>
      </c>
      <c r="U8201">
        <v>0.8</v>
      </c>
      <c r="V8201">
        <v>-18.252500000000001</v>
      </c>
    </row>
    <row r="8202" spans="1:22" x14ac:dyDescent="0.35">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5">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5">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5">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5">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5">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5">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5">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0.42639999999999978</v>
      </c>
    </row>
    <row r="8210" spans="1:22" x14ac:dyDescent="0.35">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1369.7640000000001</v>
      </c>
      <c r="T8210">
        <v>6</v>
      </c>
      <c r="U8210">
        <v>0.7</v>
      </c>
      <c r="V8210">
        <v>-913.17599999999993</v>
      </c>
    </row>
    <row r="8211" spans="1:22" x14ac:dyDescent="0.35">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-58.873600000000025</v>
      </c>
    </row>
    <row r="8212" spans="1:22" x14ac:dyDescent="0.35">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7.1372000000000035</v>
      </c>
    </row>
    <row r="8213" spans="1:22" x14ac:dyDescent="0.35">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44.460000000000008</v>
      </c>
      <c r="T8213">
        <v>5</v>
      </c>
      <c r="U8213">
        <v>0.6</v>
      </c>
      <c r="V8213">
        <v>-17.783999999999992</v>
      </c>
    </row>
    <row r="8214" spans="1:22" x14ac:dyDescent="0.35">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19.630499999999998</v>
      </c>
    </row>
    <row r="8215" spans="1:22" x14ac:dyDescent="0.35">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6.3360000000000012</v>
      </c>
      <c r="T8215">
        <v>4</v>
      </c>
      <c r="U8215">
        <v>0.7</v>
      </c>
      <c r="V8215">
        <v>-4.6463999999999981</v>
      </c>
    </row>
    <row r="8216" spans="1:22" x14ac:dyDescent="0.35">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3.7989999999999995</v>
      </c>
    </row>
    <row r="8217" spans="1:22" x14ac:dyDescent="0.35">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2.4690000000000003</v>
      </c>
      <c r="T8217">
        <v>1</v>
      </c>
      <c r="U8217">
        <v>0.7</v>
      </c>
      <c r="V8217">
        <v>-1.8106</v>
      </c>
    </row>
    <row r="8218" spans="1:22" x14ac:dyDescent="0.35">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3.2640000000000007</v>
      </c>
      <c r="T8218">
        <v>2</v>
      </c>
      <c r="U8218">
        <v>0.7</v>
      </c>
      <c r="V8218">
        <v>-2.2847999999999997</v>
      </c>
    </row>
    <row r="8219" spans="1:22" x14ac:dyDescent="0.35">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0.86879999999999979</v>
      </c>
    </row>
    <row r="8220" spans="1:22" x14ac:dyDescent="0.35">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31.776000000000003</v>
      </c>
      <c r="T8220">
        <v>3</v>
      </c>
      <c r="U8220">
        <v>0.6</v>
      </c>
      <c r="V8220">
        <v>-19.065600000000007</v>
      </c>
    </row>
    <row r="8221" spans="1:22" x14ac:dyDescent="0.35">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4.9280000000000008</v>
      </c>
      <c r="T8221">
        <v>2</v>
      </c>
      <c r="U8221">
        <v>0.2</v>
      </c>
      <c r="V8221">
        <v>1.7247999999999997</v>
      </c>
    </row>
    <row r="8222" spans="1:22" x14ac:dyDescent="0.35">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1.7879999999999996</v>
      </c>
      <c r="T8222">
        <v>3</v>
      </c>
      <c r="U8222">
        <v>0.8</v>
      </c>
      <c r="V8222">
        <v>-3.0396000000000001</v>
      </c>
    </row>
    <row r="8223" spans="1:22" x14ac:dyDescent="0.35">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15.072000000000001</v>
      </c>
      <c r="T8223">
        <v>4</v>
      </c>
      <c r="U8223">
        <v>0.2</v>
      </c>
      <c r="V8223">
        <v>-3.7680000000000002</v>
      </c>
    </row>
    <row r="8224" spans="1:22" x14ac:dyDescent="0.35">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-2.5248000000000022</v>
      </c>
    </row>
    <row r="8225" spans="1:22" x14ac:dyDescent="0.35">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83.645999999999987</v>
      </c>
    </row>
    <row r="8226" spans="1:22" x14ac:dyDescent="0.35">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6.2208000000000006</v>
      </c>
    </row>
    <row r="8227" spans="1:22" x14ac:dyDescent="0.35">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91.055999999999983</v>
      </c>
    </row>
    <row r="8228" spans="1:22" x14ac:dyDescent="0.35">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5">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7.4376000000000033</v>
      </c>
    </row>
    <row r="8230" spans="1:22" x14ac:dyDescent="0.35">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5">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37.787400000000005</v>
      </c>
    </row>
    <row r="8232" spans="1:22" x14ac:dyDescent="0.35">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9.7118999999999982</v>
      </c>
    </row>
    <row r="8233" spans="1:22" x14ac:dyDescent="0.35">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291.37779999999987</v>
      </c>
    </row>
    <row r="8234" spans="1:22" x14ac:dyDescent="0.35">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5">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0.40679999999999694</v>
      </c>
    </row>
    <row r="8236" spans="1:22" x14ac:dyDescent="0.35">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3.3280000000000003</v>
      </c>
      <c r="T8236">
        <v>2</v>
      </c>
      <c r="U8236">
        <v>0.2</v>
      </c>
      <c r="V8236">
        <v>0.4159999999999997</v>
      </c>
    </row>
    <row r="8237" spans="1:22" x14ac:dyDescent="0.35">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933.26200000000006</v>
      </c>
      <c r="T8237">
        <v>4</v>
      </c>
      <c r="U8237">
        <v>0.45</v>
      </c>
      <c r="V8237">
        <v>-458.14679999999998</v>
      </c>
    </row>
    <row r="8238" spans="1:22" x14ac:dyDescent="0.35">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5">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-0.7748000000000006</v>
      </c>
    </row>
    <row r="8240" spans="1:22" x14ac:dyDescent="0.35">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6.6720000000000006</v>
      </c>
      <c r="T8240">
        <v>1</v>
      </c>
      <c r="U8240">
        <v>0.2</v>
      </c>
      <c r="V8240">
        <v>2.5019999999999998</v>
      </c>
    </row>
    <row r="8241" spans="1:22" x14ac:dyDescent="0.35">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4.4479999999999995</v>
      </c>
      <c r="T8241">
        <v>2</v>
      </c>
      <c r="U8241">
        <v>0.2</v>
      </c>
      <c r="V8241">
        <v>1.1119999999999999</v>
      </c>
    </row>
    <row r="8242" spans="1:22" x14ac:dyDescent="0.35">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43.936000000000007</v>
      </c>
      <c r="T8242">
        <v>4</v>
      </c>
      <c r="U8242">
        <v>0.2</v>
      </c>
      <c r="V8242">
        <v>6.0411999999999964</v>
      </c>
    </row>
    <row r="8243" spans="1:22" x14ac:dyDescent="0.35">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5">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57.120000000000019</v>
      </c>
    </row>
    <row r="8245" spans="1:22" x14ac:dyDescent="0.35">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50.396000000000015</v>
      </c>
    </row>
    <row r="8246" spans="1:22" x14ac:dyDescent="0.35">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31.612800000000004</v>
      </c>
    </row>
    <row r="8247" spans="1:22" x14ac:dyDescent="0.35">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344.90999999999997</v>
      </c>
      <c r="T8247">
        <v>3</v>
      </c>
      <c r="U8247">
        <v>0</v>
      </c>
      <c r="V8247">
        <v>10.347300000000004</v>
      </c>
    </row>
    <row r="8248" spans="1:22" x14ac:dyDescent="0.35">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70.969999999999985</v>
      </c>
      <c r="T8248">
        <v>5</v>
      </c>
      <c r="U8248">
        <v>0.8</v>
      </c>
      <c r="V8248">
        <v>-191.619</v>
      </c>
    </row>
    <row r="8249" spans="1:22" x14ac:dyDescent="0.35">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3.6784000000000017</v>
      </c>
    </row>
    <row r="8250" spans="1:22" x14ac:dyDescent="0.35">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743.98799999999994</v>
      </c>
      <c r="T8250">
        <v>2</v>
      </c>
      <c r="U8250">
        <v>0.4</v>
      </c>
      <c r="V8250">
        <v>-123.9980000000001</v>
      </c>
    </row>
    <row r="8251" spans="1:22" x14ac:dyDescent="0.35">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11.211999999999998</v>
      </c>
      <c r="T8251">
        <v>2</v>
      </c>
      <c r="U8251">
        <v>0.8</v>
      </c>
      <c r="V8251">
        <v>-16.818000000000005</v>
      </c>
    </row>
    <row r="8252" spans="1:22" x14ac:dyDescent="0.35">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-1.8847999999999994</v>
      </c>
    </row>
    <row r="8253" spans="1:22" x14ac:dyDescent="0.35">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180.97999999999996</v>
      </c>
      <c r="T8253">
        <v>5</v>
      </c>
      <c r="U8253">
        <v>0.8</v>
      </c>
      <c r="V8253">
        <v>-470.548</v>
      </c>
    </row>
    <row r="8254" spans="1:22" x14ac:dyDescent="0.35">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6.0416000000000025</v>
      </c>
    </row>
    <row r="8255" spans="1:22" x14ac:dyDescent="0.35">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89.996999999999986</v>
      </c>
    </row>
    <row r="8256" spans="1:22" x14ac:dyDescent="0.35">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92.236799999999988</v>
      </c>
    </row>
    <row r="8257" spans="1:22" x14ac:dyDescent="0.35">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27.295199999999973</v>
      </c>
    </row>
    <row r="8258" spans="1:22" x14ac:dyDescent="0.35">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11.684999999999999</v>
      </c>
    </row>
    <row r="8259" spans="1:22" x14ac:dyDescent="0.35">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174.95000000000002</v>
      </c>
      <c r="T8259">
        <v>5</v>
      </c>
      <c r="U8259">
        <v>0</v>
      </c>
      <c r="V8259">
        <v>12.246500000000005</v>
      </c>
    </row>
    <row r="8260" spans="1:22" x14ac:dyDescent="0.35">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100.70400000000001</v>
      </c>
      <c r="T8260">
        <v>6</v>
      </c>
      <c r="U8260">
        <v>0.2</v>
      </c>
      <c r="V8260">
        <v>37.763999999999996</v>
      </c>
    </row>
    <row r="8261" spans="1:22" x14ac:dyDescent="0.35">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180.76590000000002</v>
      </c>
    </row>
    <row r="8262" spans="1:22" x14ac:dyDescent="0.35">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3.7693999999999992</v>
      </c>
    </row>
    <row r="8263" spans="1:22" x14ac:dyDescent="0.35">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5">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5">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13.092000000000002</v>
      </c>
      <c r="T8265">
        <v>4</v>
      </c>
      <c r="U8265">
        <v>0.7</v>
      </c>
      <c r="V8265">
        <v>-10.037199999999999</v>
      </c>
    </row>
    <row r="8266" spans="1:22" x14ac:dyDescent="0.35">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30.734999999999992</v>
      </c>
    </row>
    <row r="8267" spans="1:22" x14ac:dyDescent="0.35">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5">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5.1948000000000008</v>
      </c>
    </row>
    <row r="8269" spans="1:22" x14ac:dyDescent="0.35">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5">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31.680000000000003</v>
      </c>
      <c r="T8270">
        <v>4</v>
      </c>
      <c r="U8270">
        <v>0.2</v>
      </c>
      <c r="V8270">
        <v>2.7719999999999994</v>
      </c>
    </row>
    <row r="8271" spans="1:22" x14ac:dyDescent="0.35">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2003.1680000000001</v>
      </c>
      <c r="T8271">
        <v>4</v>
      </c>
      <c r="U8271">
        <v>0.2</v>
      </c>
      <c r="V8271">
        <v>250.39599999999984</v>
      </c>
    </row>
    <row r="8272" spans="1:22" x14ac:dyDescent="0.35">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3.1535999999999995</v>
      </c>
    </row>
    <row r="8273" spans="1:22" x14ac:dyDescent="0.35">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313.26239999999967</v>
      </c>
    </row>
    <row r="8274" spans="1:22" x14ac:dyDescent="0.35">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4.8391999999999911</v>
      </c>
    </row>
    <row r="8275" spans="1:22" x14ac:dyDescent="0.35">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3.4240000000000004</v>
      </c>
      <c r="T8275">
        <v>1</v>
      </c>
      <c r="U8275">
        <v>0.2</v>
      </c>
      <c r="V8275">
        <v>0.29960000000000009</v>
      </c>
    </row>
    <row r="8276" spans="1:22" x14ac:dyDescent="0.35">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5">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43.056000000000004</v>
      </c>
      <c r="T8277">
        <v>9</v>
      </c>
      <c r="U8277">
        <v>0.2</v>
      </c>
      <c r="V8277">
        <v>15.607799999999999</v>
      </c>
    </row>
    <row r="8278" spans="1:22" x14ac:dyDescent="0.35">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v>
      </c>
    </row>
    <row r="8279" spans="1:22" x14ac:dyDescent="0.35">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34.860000000000007</v>
      </c>
      <c r="T8279">
        <v>2</v>
      </c>
      <c r="U8279">
        <v>0.7</v>
      </c>
      <c r="V8279">
        <v>-26.726000000000006</v>
      </c>
    </row>
    <row r="8280" spans="1:22" x14ac:dyDescent="0.35">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32.434200000000004</v>
      </c>
    </row>
    <row r="8281" spans="1:22" x14ac:dyDescent="0.35">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675.06000000000006</v>
      </c>
      <c r="T8281">
        <v>3</v>
      </c>
      <c r="U8281">
        <v>0</v>
      </c>
      <c r="V8281">
        <v>87.757800000000003</v>
      </c>
    </row>
    <row r="8282" spans="1:22" x14ac:dyDescent="0.35">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5">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25.874999999999972</v>
      </c>
    </row>
    <row r="8284" spans="1:22" x14ac:dyDescent="0.35">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137.26399999999995</v>
      </c>
    </row>
    <row r="8285" spans="1:22" x14ac:dyDescent="0.35">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59.903999999999996</v>
      </c>
      <c r="T8285">
        <v>2</v>
      </c>
      <c r="U8285">
        <v>0.2</v>
      </c>
      <c r="V8285">
        <v>14.227200000000003</v>
      </c>
    </row>
    <row r="8286" spans="1:22" x14ac:dyDescent="0.35">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135.45599999999996</v>
      </c>
    </row>
    <row r="8287" spans="1:22" x14ac:dyDescent="0.35">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51.756000000000007</v>
      </c>
      <c r="T8287">
        <v>3</v>
      </c>
      <c r="U8287">
        <v>0.6</v>
      </c>
      <c r="V8287">
        <v>-33.641399999999997</v>
      </c>
    </row>
    <row r="8288" spans="1:22" x14ac:dyDescent="0.35">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31.104000000000006</v>
      </c>
      <c r="T8288">
        <v>6</v>
      </c>
      <c r="U8288">
        <v>0.2</v>
      </c>
      <c r="V8288">
        <v>10.8864</v>
      </c>
    </row>
    <row r="8289" spans="1:22" x14ac:dyDescent="0.35">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4.196499999999995</v>
      </c>
    </row>
    <row r="8290" spans="1:22" x14ac:dyDescent="0.35">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41.718599999999995</v>
      </c>
    </row>
    <row r="8291" spans="1:22" x14ac:dyDescent="0.35">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15.843599999999995</v>
      </c>
    </row>
    <row r="8292" spans="1:22" x14ac:dyDescent="0.35">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5.5520000000000005</v>
      </c>
      <c r="T8292">
        <v>2</v>
      </c>
      <c r="U8292">
        <v>0.2</v>
      </c>
      <c r="V8292">
        <v>-1.0410000000000006</v>
      </c>
    </row>
    <row r="8293" spans="1:22" x14ac:dyDescent="0.35">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5">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10.332000000000003</v>
      </c>
      <c r="T8294">
        <v>3</v>
      </c>
      <c r="U8294">
        <v>0.7</v>
      </c>
      <c r="V8294">
        <v>-7.5767999999999986</v>
      </c>
    </row>
    <row r="8295" spans="1:22" x14ac:dyDescent="0.35">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18.368000000000002</v>
      </c>
      <c r="T8295">
        <v>4</v>
      </c>
      <c r="U8295">
        <v>0.2</v>
      </c>
      <c r="V8295">
        <v>5.9695999999999998</v>
      </c>
    </row>
    <row r="8296" spans="1:22" x14ac:dyDescent="0.35">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5">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5">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26.875200000000007</v>
      </c>
    </row>
    <row r="8299" spans="1:22" x14ac:dyDescent="0.35">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4.9280000000000008</v>
      </c>
      <c r="T8299">
        <v>2</v>
      </c>
      <c r="U8299">
        <v>0.2</v>
      </c>
      <c r="V8299">
        <v>0.73919999999999941</v>
      </c>
    </row>
    <row r="8300" spans="1:22" x14ac:dyDescent="0.35">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4.2716999999999992</v>
      </c>
    </row>
    <row r="8301" spans="1:22" x14ac:dyDescent="0.35">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2.0747999999999998</v>
      </c>
    </row>
    <row r="8302" spans="1:22" x14ac:dyDescent="0.35">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5">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5">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45.293999999999954</v>
      </c>
    </row>
    <row r="8305" spans="1:22" x14ac:dyDescent="0.35">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8.2781999999999982</v>
      </c>
    </row>
    <row r="8306" spans="1:22" x14ac:dyDescent="0.35">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486.36800000000005</v>
      </c>
      <c r="T8306">
        <v>4</v>
      </c>
      <c r="U8306">
        <v>0.2</v>
      </c>
      <c r="V8306">
        <v>36.477600000000024</v>
      </c>
    </row>
    <row r="8307" spans="1:22" x14ac:dyDescent="0.35">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32.400000000000006</v>
      </c>
      <c r="T8307">
        <v>5</v>
      </c>
      <c r="U8307">
        <v>0</v>
      </c>
      <c r="V8307">
        <v>15.552000000000001</v>
      </c>
    </row>
    <row r="8308" spans="1:22" x14ac:dyDescent="0.35">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5">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5">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5">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8.5844999999999914</v>
      </c>
    </row>
    <row r="8312" spans="1:22" x14ac:dyDescent="0.35">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376.50899999999996</v>
      </c>
      <c r="T8312">
        <v>3</v>
      </c>
      <c r="U8312">
        <v>0.3</v>
      </c>
      <c r="V8312">
        <v>-43.029600000000045</v>
      </c>
    </row>
    <row r="8313" spans="1:22" x14ac:dyDescent="0.35">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5">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2939.9300000000003</v>
      </c>
      <c r="T8314">
        <v>7</v>
      </c>
      <c r="U8314">
        <v>0</v>
      </c>
      <c r="V8314">
        <v>764.38180000000011</v>
      </c>
    </row>
    <row r="8315" spans="1:22" x14ac:dyDescent="0.35">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-14.638799999999947</v>
      </c>
    </row>
    <row r="8316" spans="1:22" x14ac:dyDescent="0.35">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3.4880000000000004</v>
      </c>
      <c r="T8316">
        <v>2</v>
      </c>
      <c r="U8316">
        <v>0.2</v>
      </c>
      <c r="V8316">
        <v>0.56679999999999997</v>
      </c>
    </row>
    <row r="8317" spans="1:22" x14ac:dyDescent="0.35">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3.9003999999999985</v>
      </c>
    </row>
    <row r="8318" spans="1:22" x14ac:dyDescent="0.35">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5.6111999999999993</v>
      </c>
    </row>
    <row r="8319" spans="1:22" x14ac:dyDescent="0.35">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0.15329999999999994</v>
      </c>
    </row>
    <row r="8320" spans="1:22" x14ac:dyDescent="0.35">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2.3615999999999966</v>
      </c>
    </row>
    <row r="8321" spans="1:22" x14ac:dyDescent="0.35">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3.3629999999999995</v>
      </c>
    </row>
    <row r="8322" spans="1:22" x14ac:dyDescent="0.35">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4.5040000000000031</v>
      </c>
    </row>
    <row r="8323" spans="1:22" x14ac:dyDescent="0.35">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15.623999999999997</v>
      </c>
      <c r="T8323">
        <v>2</v>
      </c>
      <c r="U8323">
        <v>0.8</v>
      </c>
      <c r="V8323">
        <v>-24.998400000000011</v>
      </c>
    </row>
    <row r="8324" spans="1:22" x14ac:dyDescent="0.35">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5">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20.584999999999994</v>
      </c>
    </row>
    <row r="8326" spans="1:22" x14ac:dyDescent="0.35">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5.3970000000000073</v>
      </c>
    </row>
    <row r="8327" spans="1:22" x14ac:dyDescent="0.35">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13.857900000000008</v>
      </c>
    </row>
    <row r="8328" spans="1:22" x14ac:dyDescent="0.35">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2.8639999999999994</v>
      </c>
      <c r="T8328">
        <v>4</v>
      </c>
      <c r="U8328">
        <v>0.8</v>
      </c>
      <c r="V8328">
        <v>-4.5824000000000016</v>
      </c>
    </row>
    <row r="8329" spans="1:22" x14ac:dyDescent="0.35">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94.191999999999979</v>
      </c>
      <c r="T8329">
        <v>7</v>
      </c>
      <c r="U8329">
        <v>0.8</v>
      </c>
      <c r="V8329">
        <v>-164.83600000000007</v>
      </c>
    </row>
    <row r="8330" spans="1:22" x14ac:dyDescent="0.35">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5">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3.1104000000000003</v>
      </c>
    </row>
    <row r="8332" spans="1:22" x14ac:dyDescent="0.35">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2.5215999999999994</v>
      </c>
    </row>
    <row r="8333" spans="1:22" x14ac:dyDescent="0.35">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3.3629999999999995</v>
      </c>
    </row>
    <row r="8334" spans="1:22" x14ac:dyDescent="0.35">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354.90000000000003</v>
      </c>
      <c r="T8334">
        <v>5</v>
      </c>
      <c r="U8334">
        <v>0</v>
      </c>
      <c r="V8334">
        <v>88.725000000000023</v>
      </c>
    </row>
    <row r="8335" spans="1:22" x14ac:dyDescent="0.35">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8.7906000000000013</v>
      </c>
    </row>
    <row r="8336" spans="1:22" x14ac:dyDescent="0.35">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23.309999999999995</v>
      </c>
    </row>
    <row r="8337" spans="1:22" x14ac:dyDescent="0.35">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5">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5">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5">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5">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436.70400000000006</v>
      </c>
      <c r="T8341">
        <v>6</v>
      </c>
      <c r="U8341">
        <v>0.2</v>
      </c>
      <c r="V8341">
        <v>-38.211600000000033</v>
      </c>
    </row>
    <row r="8342" spans="1:22" x14ac:dyDescent="0.35">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32.400000000000006</v>
      </c>
      <c r="T8342">
        <v>5</v>
      </c>
      <c r="U8342">
        <v>0</v>
      </c>
      <c r="V8342">
        <v>15.552000000000001</v>
      </c>
    </row>
    <row r="8343" spans="1:22" x14ac:dyDescent="0.35">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5">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5">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59.20000000000001</v>
      </c>
      <c r="T8345">
        <v>5</v>
      </c>
      <c r="U8345">
        <v>0.2</v>
      </c>
      <c r="V8345">
        <v>22.199999999999996</v>
      </c>
    </row>
    <row r="8346" spans="1:22" x14ac:dyDescent="0.35">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32.952000000000005</v>
      </c>
      <c r="T8346">
        <v>3</v>
      </c>
      <c r="U8346">
        <v>0.2</v>
      </c>
      <c r="V8346">
        <v>6.5903999999999989</v>
      </c>
    </row>
    <row r="8347" spans="1:22" x14ac:dyDescent="0.35">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-10.918799999999983</v>
      </c>
    </row>
    <row r="8348" spans="1:22" x14ac:dyDescent="0.35">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31.400000000000002</v>
      </c>
      <c r="T8348">
        <v>5</v>
      </c>
      <c r="U8348">
        <v>0</v>
      </c>
      <c r="V8348">
        <v>13.188000000000002</v>
      </c>
    </row>
    <row r="8349" spans="1:22" x14ac:dyDescent="0.35">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3.7920000000000007</v>
      </c>
    </row>
    <row r="8350" spans="1:22" x14ac:dyDescent="0.35">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5">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10.449000000000002</v>
      </c>
    </row>
    <row r="8352" spans="1:22" x14ac:dyDescent="0.35">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3.1104000000000003</v>
      </c>
    </row>
    <row r="8353" spans="1:22" x14ac:dyDescent="0.35">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7.3008000000000006</v>
      </c>
    </row>
    <row r="8354" spans="1:22" x14ac:dyDescent="0.35">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-17.591999999999992</v>
      </c>
    </row>
    <row r="8355" spans="1:22" x14ac:dyDescent="0.35">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373.46999999999991</v>
      </c>
      <c r="T8355">
        <v>5</v>
      </c>
      <c r="U8355">
        <v>0.4</v>
      </c>
      <c r="V8355">
        <v>-112.041</v>
      </c>
    </row>
    <row r="8356" spans="1:22" x14ac:dyDescent="0.35">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5">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5">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5">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5">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9.2386000000000053</v>
      </c>
    </row>
    <row r="8361" spans="1:22" x14ac:dyDescent="0.35">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91.32480000000001</v>
      </c>
    </row>
    <row r="8362" spans="1:22" x14ac:dyDescent="0.35">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3.9679999999999964</v>
      </c>
    </row>
    <row r="8363" spans="1:22" x14ac:dyDescent="0.35">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5.4319999999999986</v>
      </c>
      <c r="T8363">
        <v>2</v>
      </c>
      <c r="U8363">
        <v>0.8</v>
      </c>
      <c r="V8363">
        <v>-13.580000000000002</v>
      </c>
    </row>
    <row r="8364" spans="1:22" x14ac:dyDescent="0.35">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913.43000000000006</v>
      </c>
      <c r="T8364">
        <v>5</v>
      </c>
      <c r="U8364">
        <v>0.3</v>
      </c>
      <c r="V8364">
        <v>-169.63700000000009</v>
      </c>
    </row>
    <row r="8365" spans="1:22" x14ac:dyDescent="0.35">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27.910800000000009</v>
      </c>
    </row>
    <row r="8366" spans="1:22" x14ac:dyDescent="0.35">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84.598199999999878</v>
      </c>
    </row>
    <row r="8367" spans="1:22" x14ac:dyDescent="0.35">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60.476800000000026</v>
      </c>
    </row>
    <row r="8368" spans="1:22" x14ac:dyDescent="0.35">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5">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9.663199999999998</v>
      </c>
    </row>
    <row r="8370" spans="1:22" x14ac:dyDescent="0.35">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83.920000000000016</v>
      </c>
      <c r="T8370">
        <v>5</v>
      </c>
      <c r="U8370">
        <v>0.2</v>
      </c>
      <c r="V8370">
        <v>31.47</v>
      </c>
    </row>
    <row r="8371" spans="1:22" x14ac:dyDescent="0.35">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33.851700000000051</v>
      </c>
    </row>
    <row r="8372" spans="1:22" x14ac:dyDescent="0.35">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21.293999999999993</v>
      </c>
    </row>
    <row r="8373" spans="1:22" x14ac:dyDescent="0.35">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4.9839999999999991</v>
      </c>
      <c r="T8373">
        <v>1</v>
      </c>
      <c r="U8373">
        <v>0.8</v>
      </c>
      <c r="V8373">
        <v>-8.472800000000003</v>
      </c>
    </row>
    <row r="8374" spans="1:22" x14ac:dyDescent="0.35">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33.726600000000005</v>
      </c>
    </row>
    <row r="8375" spans="1:22" x14ac:dyDescent="0.35">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4.4610000000000021</v>
      </c>
    </row>
    <row r="8376" spans="1:22" x14ac:dyDescent="0.35">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23.587200000000003</v>
      </c>
    </row>
    <row r="8377" spans="1:22" x14ac:dyDescent="0.35">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17.549999999999994</v>
      </c>
    </row>
    <row r="8378" spans="1:22" x14ac:dyDescent="0.35">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8.0479999999999983</v>
      </c>
    </row>
    <row r="8379" spans="1:22" x14ac:dyDescent="0.35">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-14.576399999999996</v>
      </c>
    </row>
    <row r="8380" spans="1:22" x14ac:dyDescent="0.35">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15.552000000000003</v>
      </c>
      <c r="T8380">
        <v>3</v>
      </c>
      <c r="U8380">
        <v>0.2</v>
      </c>
      <c r="V8380">
        <v>5.6375999999999999</v>
      </c>
    </row>
    <row r="8381" spans="1:22" x14ac:dyDescent="0.35">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223.88799999999998</v>
      </c>
      <c r="T8381">
        <v>7</v>
      </c>
      <c r="U8381">
        <v>0.2</v>
      </c>
      <c r="V8381">
        <v>69.964999999999975</v>
      </c>
    </row>
    <row r="8382" spans="1:22" x14ac:dyDescent="0.35">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3.4049999999999994</v>
      </c>
    </row>
    <row r="8383" spans="1:22" x14ac:dyDescent="0.35">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-20.136200000000006</v>
      </c>
    </row>
    <row r="8384" spans="1:22" x14ac:dyDescent="0.35">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241.49999999999997</v>
      </c>
      <c r="T8384">
        <v>4</v>
      </c>
      <c r="U8384">
        <v>0.3</v>
      </c>
      <c r="V8384">
        <v>0</v>
      </c>
    </row>
    <row r="8385" spans="1:22" x14ac:dyDescent="0.35">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14.992499999999996</v>
      </c>
    </row>
    <row r="8386" spans="1:22" x14ac:dyDescent="0.35">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5">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5">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5">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21.714000000000002</v>
      </c>
    </row>
    <row r="8390" spans="1:22" x14ac:dyDescent="0.35">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22.074799999999996</v>
      </c>
    </row>
    <row r="8391" spans="1:22" x14ac:dyDescent="0.35">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5">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5.7623999999999995</v>
      </c>
    </row>
    <row r="8393" spans="1:22" x14ac:dyDescent="0.35">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5">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35.864399999999996</v>
      </c>
    </row>
    <row r="8395" spans="1:22" x14ac:dyDescent="0.35">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48.906000000000006</v>
      </c>
    </row>
    <row r="8396" spans="1:22" x14ac:dyDescent="0.35">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901.94999999999993</v>
      </c>
      <c r="T8396">
        <v>3</v>
      </c>
      <c r="U8396">
        <v>0</v>
      </c>
      <c r="V8396">
        <v>297.64349999999996</v>
      </c>
    </row>
    <row r="8397" spans="1:22" x14ac:dyDescent="0.35">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366.00899999999996</v>
      </c>
      <c r="T8397">
        <v>3</v>
      </c>
      <c r="U8397">
        <v>0.3</v>
      </c>
      <c r="V8397">
        <v>-47.058300000000003</v>
      </c>
    </row>
    <row r="8398" spans="1:22" x14ac:dyDescent="0.35">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108.74079999999998</v>
      </c>
    </row>
    <row r="8399" spans="1:22" x14ac:dyDescent="0.35">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7.6799999999999979</v>
      </c>
      <c r="T8399">
        <v>5</v>
      </c>
      <c r="U8399">
        <v>0.8</v>
      </c>
      <c r="V8399">
        <v>-11.52</v>
      </c>
    </row>
    <row r="8400" spans="1:22" x14ac:dyDescent="0.35">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155.37199999999999</v>
      </c>
      <c r="T8400">
        <v>2</v>
      </c>
      <c r="U8400">
        <v>0.3</v>
      </c>
      <c r="V8400">
        <v>-35.513599999999997</v>
      </c>
    </row>
    <row r="8401" spans="1:22" x14ac:dyDescent="0.35">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0.80579999999999963</v>
      </c>
    </row>
    <row r="8402" spans="1:22" x14ac:dyDescent="0.35">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232.40000000000003</v>
      </c>
      <c r="T8402">
        <v>5</v>
      </c>
      <c r="U8402">
        <v>0.2</v>
      </c>
      <c r="V8402">
        <v>78.434999999999988</v>
      </c>
    </row>
    <row r="8403" spans="1:22" x14ac:dyDescent="0.35">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12.805799999999994</v>
      </c>
    </row>
    <row r="8404" spans="1:22" x14ac:dyDescent="0.35">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11.113199999999999</v>
      </c>
    </row>
    <row r="8405" spans="1:22" x14ac:dyDescent="0.35">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48.539199999999994</v>
      </c>
    </row>
    <row r="8406" spans="1:22" x14ac:dyDescent="0.35">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5.8743999999999943</v>
      </c>
    </row>
    <row r="8407" spans="1:22" x14ac:dyDescent="0.35">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5">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5">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8.6729999999999983</v>
      </c>
    </row>
    <row r="8410" spans="1:22" x14ac:dyDescent="0.35">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174.95000000000002</v>
      </c>
      <c r="T8410">
        <v>5</v>
      </c>
      <c r="U8410">
        <v>0</v>
      </c>
      <c r="V8410">
        <v>45.487000000000002</v>
      </c>
    </row>
    <row r="8411" spans="1:22" x14ac:dyDescent="0.35">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38.684799999999996</v>
      </c>
    </row>
    <row r="8412" spans="1:22" x14ac:dyDescent="0.35">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-199.50760000000008</v>
      </c>
    </row>
    <row r="8413" spans="1:22" x14ac:dyDescent="0.35">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9.1937999999999978</v>
      </c>
    </row>
    <row r="8414" spans="1:22" x14ac:dyDescent="0.35">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5">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51.840000000000011</v>
      </c>
      <c r="T8415">
        <v>10</v>
      </c>
      <c r="U8415">
        <v>0.2</v>
      </c>
      <c r="V8415">
        <v>18.143999999999998</v>
      </c>
    </row>
    <row r="8416" spans="1:22" x14ac:dyDescent="0.35">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165.60000000000002</v>
      </c>
      <c r="T8416">
        <v>3</v>
      </c>
      <c r="U8416">
        <v>0.2</v>
      </c>
      <c r="V8416">
        <v>-6.2100000000000151</v>
      </c>
    </row>
    <row r="8417" spans="1:22" x14ac:dyDescent="0.35">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49.970399999999991</v>
      </c>
    </row>
    <row r="8418" spans="1:22" x14ac:dyDescent="0.35">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46.224999999999987</v>
      </c>
    </row>
    <row r="8419" spans="1:22" x14ac:dyDescent="0.35">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26.069999999999993</v>
      </c>
    </row>
    <row r="8420" spans="1:22" x14ac:dyDescent="0.35">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5">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2.6783999999999963</v>
      </c>
    </row>
    <row r="8422" spans="1:22" x14ac:dyDescent="0.35">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5">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4.9500000000000011</v>
      </c>
    </row>
    <row r="8424" spans="1:22" x14ac:dyDescent="0.35">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5">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5">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129.29399999999987</v>
      </c>
    </row>
    <row r="8427" spans="1:22" x14ac:dyDescent="0.35">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18.432000000000002</v>
      </c>
      <c r="T8427">
        <v>8</v>
      </c>
      <c r="U8427">
        <v>0.7</v>
      </c>
      <c r="V8427">
        <v>-12.287999999999997</v>
      </c>
    </row>
    <row r="8428" spans="1:22" x14ac:dyDescent="0.35">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0.95759999999999978</v>
      </c>
    </row>
    <row r="8429" spans="1:22" x14ac:dyDescent="0.35">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0.17439999999999944</v>
      </c>
    </row>
    <row r="8430" spans="1:22" x14ac:dyDescent="0.35">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62.352000000000004</v>
      </c>
      <c r="T8430">
        <v>6</v>
      </c>
      <c r="U8430">
        <v>0.2</v>
      </c>
      <c r="V8430">
        <v>-10.911600000000007</v>
      </c>
    </row>
    <row r="8431" spans="1:22" x14ac:dyDescent="0.35">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-30.392000000000024</v>
      </c>
    </row>
    <row r="8432" spans="1:22" x14ac:dyDescent="0.35">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6.4649999999999892</v>
      </c>
    </row>
    <row r="8433" spans="1:22" x14ac:dyDescent="0.35">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274.20000000000005</v>
      </c>
      <c r="T8433">
        <v>10</v>
      </c>
      <c r="U8433">
        <v>0</v>
      </c>
      <c r="V8433">
        <v>112.422</v>
      </c>
    </row>
    <row r="8434" spans="1:22" x14ac:dyDescent="0.35">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-1.3607999999999998</v>
      </c>
    </row>
    <row r="8435" spans="1:22" x14ac:dyDescent="0.35">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6.8480000000000008</v>
      </c>
      <c r="T8435">
        <v>2</v>
      </c>
      <c r="U8435">
        <v>0.2</v>
      </c>
      <c r="V8435">
        <v>2.1399999999999992</v>
      </c>
    </row>
    <row r="8436" spans="1:22" x14ac:dyDescent="0.35">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-6.7230000000000008</v>
      </c>
    </row>
    <row r="8437" spans="1:22" x14ac:dyDescent="0.35">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8.5519999999999978</v>
      </c>
      <c r="T8437">
        <v>2</v>
      </c>
      <c r="U8437">
        <v>0.8</v>
      </c>
      <c r="V8437">
        <v>-13.683199999999999</v>
      </c>
    </row>
    <row r="8438" spans="1:22" x14ac:dyDescent="0.35">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16.524199999999997</v>
      </c>
    </row>
    <row r="8439" spans="1:22" x14ac:dyDescent="0.35">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5">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51.359999999999992</v>
      </c>
    </row>
    <row r="8441" spans="1:22" x14ac:dyDescent="0.35">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49.616000000000007</v>
      </c>
      <c r="T8441">
        <v>2</v>
      </c>
      <c r="U8441">
        <v>0.2</v>
      </c>
      <c r="V8441">
        <v>4.9615999999999989</v>
      </c>
    </row>
    <row r="8442" spans="1:22" x14ac:dyDescent="0.35">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10.584000000000001</v>
      </c>
      <c r="T8442">
        <v>3</v>
      </c>
      <c r="U8442">
        <v>0.2</v>
      </c>
      <c r="V8442">
        <v>3.4397999999999995</v>
      </c>
    </row>
    <row r="8443" spans="1:22" x14ac:dyDescent="0.35">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27.435199999999995</v>
      </c>
    </row>
    <row r="8444" spans="1:22" x14ac:dyDescent="0.35">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-71.990000000000009</v>
      </c>
    </row>
    <row r="8445" spans="1:22" x14ac:dyDescent="0.35">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-1.4981999999999998</v>
      </c>
    </row>
    <row r="8446" spans="1:22" x14ac:dyDescent="0.35">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-12.510300000000008</v>
      </c>
    </row>
    <row r="8447" spans="1:22" x14ac:dyDescent="0.35">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-13.756799999999984</v>
      </c>
    </row>
    <row r="8448" spans="1:22" x14ac:dyDescent="0.35">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14.700000000000003</v>
      </c>
    </row>
    <row r="8449" spans="1:22" x14ac:dyDescent="0.35">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50.563199999999995</v>
      </c>
    </row>
    <row r="8450" spans="1:22" x14ac:dyDescent="0.35">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-127.57919999999996</v>
      </c>
    </row>
    <row r="8451" spans="1:22" x14ac:dyDescent="0.35">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5">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0.66599999999999993</v>
      </c>
    </row>
    <row r="8453" spans="1:22" x14ac:dyDescent="0.35">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125.99700000000007</v>
      </c>
    </row>
    <row r="8454" spans="1:22" x14ac:dyDescent="0.35">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344.37199999999996</v>
      </c>
      <c r="T8454">
        <v>4</v>
      </c>
      <c r="U8454">
        <v>0.3</v>
      </c>
      <c r="V8454">
        <v>-93.472400000000022</v>
      </c>
    </row>
    <row r="8455" spans="1:22" x14ac:dyDescent="0.35">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1554.9360000000001</v>
      </c>
      <c r="T8455">
        <v>3</v>
      </c>
      <c r="U8455">
        <v>0.2</v>
      </c>
      <c r="V8455">
        <v>77.746800000000007</v>
      </c>
    </row>
    <row r="8456" spans="1:22" x14ac:dyDescent="0.35">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5">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222.38400000000001</v>
      </c>
      <c r="T8457">
        <v>2</v>
      </c>
      <c r="U8457">
        <v>0.2</v>
      </c>
      <c r="V8457">
        <v>22.238400000000013</v>
      </c>
    </row>
    <row r="8458" spans="1:22" x14ac:dyDescent="0.35">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-29.007299999999994</v>
      </c>
    </row>
    <row r="8459" spans="1:22" x14ac:dyDescent="0.35">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3.5639999999999992</v>
      </c>
      <c r="T8459">
        <v>3</v>
      </c>
      <c r="U8459">
        <v>0.8</v>
      </c>
      <c r="V8459">
        <v>-6.2370000000000019</v>
      </c>
    </row>
    <row r="8460" spans="1:22" x14ac:dyDescent="0.35">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25.679999999999993</v>
      </c>
      <c r="T8460">
        <v>3</v>
      </c>
      <c r="U8460">
        <v>0.8</v>
      </c>
      <c r="V8460">
        <v>-39.804000000000002</v>
      </c>
    </row>
    <row r="8461" spans="1:22" x14ac:dyDescent="0.35">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12.383999999999997</v>
      </c>
      <c r="T8461">
        <v>3</v>
      </c>
      <c r="U8461">
        <v>0.8</v>
      </c>
      <c r="V8461">
        <v>-19.814400000000003</v>
      </c>
    </row>
    <row r="8462" spans="1:22" x14ac:dyDescent="0.35">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25.299999999999997</v>
      </c>
      <c r="T8462">
        <v>5</v>
      </c>
      <c r="U8462">
        <v>0</v>
      </c>
      <c r="V8462">
        <v>11.890999999999998</v>
      </c>
    </row>
    <row r="8463" spans="1:22" x14ac:dyDescent="0.35">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9.5940000000000012</v>
      </c>
    </row>
    <row r="8464" spans="1:22" x14ac:dyDescent="0.35">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3.5999999999999996</v>
      </c>
    </row>
    <row r="8465" spans="1:22" x14ac:dyDescent="0.35">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22.678200000000018</v>
      </c>
    </row>
    <row r="8466" spans="1:22" x14ac:dyDescent="0.35">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-2.9180000000000028</v>
      </c>
    </row>
    <row r="8467" spans="1:22" x14ac:dyDescent="0.35">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3.0497999999999985</v>
      </c>
    </row>
    <row r="8468" spans="1:22" x14ac:dyDescent="0.35">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5">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3.1247999999999996</v>
      </c>
    </row>
    <row r="8470" spans="1:22" x14ac:dyDescent="0.35">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5">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-14.51760000000003</v>
      </c>
    </row>
    <row r="8472" spans="1:22" x14ac:dyDescent="0.35">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11.919599999999999</v>
      </c>
    </row>
    <row r="8473" spans="1:22" x14ac:dyDescent="0.35">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-11.692800000000005</v>
      </c>
    </row>
    <row r="8474" spans="1:22" x14ac:dyDescent="0.35">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1.0499999999999998</v>
      </c>
    </row>
    <row r="8475" spans="1:22" x14ac:dyDescent="0.35">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0.99520000000000008</v>
      </c>
    </row>
    <row r="8476" spans="1:22" x14ac:dyDescent="0.35">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-29.053600000000003</v>
      </c>
    </row>
    <row r="8477" spans="1:22" x14ac:dyDescent="0.35">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5">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5">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5">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1.6703999999999999</v>
      </c>
    </row>
    <row r="8481" spans="1:22" x14ac:dyDescent="0.35">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5">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5">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16.656000000000002</v>
      </c>
      <c r="T8483">
        <v>3</v>
      </c>
      <c r="U8483">
        <v>0.2</v>
      </c>
      <c r="V8483">
        <v>3.3311999999999999</v>
      </c>
    </row>
    <row r="8484" spans="1:22" x14ac:dyDescent="0.35">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5">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83.699999999999989</v>
      </c>
      <c r="T8485">
        <v>5</v>
      </c>
      <c r="U8485">
        <v>0</v>
      </c>
      <c r="V8485">
        <v>41.012999999999991</v>
      </c>
    </row>
    <row r="8486" spans="1:22" x14ac:dyDescent="0.35">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5">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5">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53.260799999999996</v>
      </c>
    </row>
    <row r="8489" spans="1:22" x14ac:dyDescent="0.35">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5">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2799.9839999999995</v>
      </c>
    </row>
    <row r="8491" spans="1:22" x14ac:dyDescent="0.35">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5">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18.689999999999998</v>
      </c>
      <c r="T8492">
        <v>7</v>
      </c>
      <c r="U8492">
        <v>0</v>
      </c>
      <c r="V8492">
        <v>7.1021999999999998</v>
      </c>
    </row>
    <row r="8493" spans="1:22" x14ac:dyDescent="0.35">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5.9399999999999995</v>
      </c>
      <c r="T8493">
        <v>3</v>
      </c>
      <c r="U8493">
        <v>0</v>
      </c>
      <c r="V8493">
        <v>0.11880000000000024</v>
      </c>
    </row>
    <row r="8494" spans="1:22" x14ac:dyDescent="0.35">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60.736000000000004</v>
      </c>
      <c r="T8494">
        <v>8</v>
      </c>
      <c r="U8494">
        <v>0.2</v>
      </c>
      <c r="V8494">
        <v>20.4984</v>
      </c>
    </row>
    <row r="8495" spans="1:22" x14ac:dyDescent="0.35">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479.97600000000006</v>
      </c>
      <c r="T8495">
        <v>3</v>
      </c>
      <c r="U8495">
        <v>0.2</v>
      </c>
      <c r="V8495">
        <v>161.99189999999999</v>
      </c>
    </row>
    <row r="8496" spans="1:22" x14ac:dyDescent="0.35">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6.0799999999999983</v>
      </c>
      <c r="T8496">
        <v>1</v>
      </c>
      <c r="U8496">
        <v>0.8</v>
      </c>
      <c r="V8496">
        <v>-10.336000000000002</v>
      </c>
    </row>
    <row r="8497" spans="1:22" x14ac:dyDescent="0.35">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165.60000000000002</v>
      </c>
      <c r="T8497">
        <v>3</v>
      </c>
      <c r="U8497">
        <v>0.2</v>
      </c>
      <c r="V8497">
        <v>-6.2100000000000151</v>
      </c>
    </row>
    <row r="8498" spans="1:22" x14ac:dyDescent="0.35">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59.519999999999996</v>
      </c>
      <c r="T8498">
        <v>3</v>
      </c>
      <c r="U8498">
        <v>0</v>
      </c>
      <c r="V8498">
        <v>15.475200000000001</v>
      </c>
    </row>
    <row r="8499" spans="1:22" x14ac:dyDescent="0.35">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177.58890000000002</v>
      </c>
    </row>
    <row r="8500" spans="1:22" x14ac:dyDescent="0.35">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v>
      </c>
    </row>
    <row r="8501" spans="1:22" x14ac:dyDescent="0.35">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49.632000000000005</v>
      </c>
      <c r="T8501">
        <v>6</v>
      </c>
      <c r="U8501">
        <v>0.2</v>
      </c>
      <c r="V8501">
        <v>16.750799999999998</v>
      </c>
    </row>
    <row r="8502" spans="1:22" x14ac:dyDescent="0.35">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45.975399999999993</v>
      </c>
    </row>
    <row r="8503" spans="1:22" x14ac:dyDescent="0.35">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15.984000000000002</v>
      </c>
      <c r="T8503">
        <v>2</v>
      </c>
      <c r="U8503">
        <v>0.2</v>
      </c>
      <c r="V8503">
        <v>1.1988000000000003</v>
      </c>
    </row>
    <row r="8504" spans="1:22" x14ac:dyDescent="0.35">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-20.784600000000012</v>
      </c>
    </row>
    <row r="8505" spans="1:22" x14ac:dyDescent="0.35">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6.2208000000000006</v>
      </c>
    </row>
    <row r="8506" spans="1:22" x14ac:dyDescent="0.35">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366.74399999999997</v>
      </c>
      <c r="T8506">
        <v>4</v>
      </c>
      <c r="U8506">
        <v>0.3</v>
      </c>
      <c r="V8506">
        <v>-110.02320000000003</v>
      </c>
    </row>
    <row r="8507" spans="1:22" x14ac:dyDescent="0.35">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8.8559999999999981</v>
      </c>
      <c r="T8507">
        <v>9</v>
      </c>
      <c r="U8507">
        <v>0.8</v>
      </c>
      <c r="V8507">
        <v>-14.169600000000003</v>
      </c>
    </row>
    <row r="8508" spans="1:22" x14ac:dyDescent="0.35">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8.3880000000000035</v>
      </c>
    </row>
    <row r="8509" spans="1:22" x14ac:dyDescent="0.35">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49.393799999999992</v>
      </c>
    </row>
    <row r="8510" spans="1:22" x14ac:dyDescent="0.35">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5">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31.497500000000002</v>
      </c>
    </row>
    <row r="8512" spans="1:22" x14ac:dyDescent="0.35">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5">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25.584000000000003</v>
      </c>
      <c r="T8513">
        <v>2</v>
      </c>
      <c r="U8513">
        <v>0.2</v>
      </c>
      <c r="V8513">
        <v>8.9543999999999997</v>
      </c>
    </row>
    <row r="8514" spans="1:22" x14ac:dyDescent="0.35">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5">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20.736000000000004</v>
      </c>
      <c r="T8515">
        <v>4</v>
      </c>
      <c r="U8515">
        <v>0.2</v>
      </c>
      <c r="V8515">
        <v>7.2576000000000001</v>
      </c>
    </row>
    <row r="8516" spans="1:22" x14ac:dyDescent="0.35">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8.2343999999999991</v>
      </c>
    </row>
    <row r="8517" spans="1:22" x14ac:dyDescent="0.35">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5">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0.98280000000000012</v>
      </c>
    </row>
    <row r="8519" spans="1:22" x14ac:dyDescent="0.35">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30.336000000000006</v>
      </c>
      <c r="T8519">
        <v>6</v>
      </c>
      <c r="U8519">
        <v>0.6</v>
      </c>
      <c r="V8519">
        <v>-17.443199999999997</v>
      </c>
    </row>
    <row r="8520" spans="1:22" x14ac:dyDescent="0.35">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1.5587999999999997</v>
      </c>
    </row>
    <row r="8521" spans="1:22" x14ac:dyDescent="0.35">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45.555000000000007</v>
      </c>
    </row>
    <row r="8522" spans="1:22" x14ac:dyDescent="0.35">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18.176399999999973</v>
      </c>
    </row>
    <row r="8523" spans="1:22" x14ac:dyDescent="0.35">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54.992000000000004</v>
      </c>
      <c r="T8523">
        <v>14</v>
      </c>
      <c r="U8523">
        <v>0.2</v>
      </c>
      <c r="V8523">
        <v>8.9361999999999959</v>
      </c>
    </row>
    <row r="8524" spans="1:22" x14ac:dyDescent="0.35">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0.25980000000000025</v>
      </c>
    </row>
    <row r="8525" spans="1:22" x14ac:dyDescent="0.35">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5">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-7.3960000000000043</v>
      </c>
    </row>
    <row r="8527" spans="1:22" x14ac:dyDescent="0.35">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7.6895999999999933</v>
      </c>
    </row>
    <row r="8528" spans="1:22" x14ac:dyDescent="0.35">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5.1930000000000005</v>
      </c>
      <c r="T8528">
        <v>3</v>
      </c>
      <c r="U8528">
        <v>0.7</v>
      </c>
      <c r="V8528">
        <v>-3.4619999999999997</v>
      </c>
    </row>
    <row r="8529" spans="1:22" x14ac:dyDescent="0.35">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5">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54.224000000000004</v>
      </c>
      <c r="T8530">
        <v>2</v>
      </c>
      <c r="U8530">
        <v>0.2</v>
      </c>
      <c r="V8530">
        <v>3.3889999999999993</v>
      </c>
    </row>
    <row r="8531" spans="1:22" x14ac:dyDescent="0.35">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241.42399999999998</v>
      </c>
      <c r="T8531">
        <v>2</v>
      </c>
      <c r="U8531">
        <v>0.2</v>
      </c>
      <c r="V8531">
        <v>-36.213599999999985</v>
      </c>
    </row>
    <row r="8532" spans="1:22" x14ac:dyDescent="0.35">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5">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6.3295999999999992</v>
      </c>
    </row>
    <row r="8534" spans="1:22" x14ac:dyDescent="0.35">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24.842999999999947</v>
      </c>
    </row>
    <row r="8535" spans="1:22" x14ac:dyDescent="0.35">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35.097300000000004</v>
      </c>
    </row>
    <row r="8536" spans="1:22" x14ac:dyDescent="0.35">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5">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56.400000000000006</v>
      </c>
      <c r="T8537">
        <v>3</v>
      </c>
      <c r="U8537">
        <v>0</v>
      </c>
      <c r="V8537">
        <v>3.3840000000000003</v>
      </c>
    </row>
    <row r="8538" spans="1:22" x14ac:dyDescent="0.35">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-12.207999999999995</v>
      </c>
    </row>
    <row r="8539" spans="1:22" x14ac:dyDescent="0.35">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25.920000000000005</v>
      </c>
      <c r="T8539">
        <v>5</v>
      </c>
      <c r="U8539">
        <v>0.2</v>
      </c>
      <c r="V8539">
        <v>9.0719999999999992</v>
      </c>
    </row>
    <row r="8540" spans="1:22" x14ac:dyDescent="0.35">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1.0019999999999993</v>
      </c>
    </row>
    <row r="8541" spans="1:22" x14ac:dyDescent="0.35">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479.98400000000004</v>
      </c>
      <c r="T8541">
        <v>2</v>
      </c>
      <c r="U8541">
        <v>0.2</v>
      </c>
      <c r="V8541">
        <v>59.997999999999962</v>
      </c>
    </row>
    <row r="8542" spans="1:22" x14ac:dyDescent="0.35">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5">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33.568000000000005</v>
      </c>
      <c r="T8543">
        <v>2</v>
      </c>
      <c r="U8543">
        <v>0.2</v>
      </c>
      <c r="V8543">
        <v>1.6783999999999981</v>
      </c>
    </row>
    <row r="8544" spans="1:22" x14ac:dyDescent="0.35">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422.62499999999994</v>
      </c>
      <c r="T8544">
        <v>7</v>
      </c>
      <c r="U8544">
        <v>0.3</v>
      </c>
      <c r="V8544">
        <v>0</v>
      </c>
    </row>
    <row r="8545" spans="1:22" x14ac:dyDescent="0.35">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5">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5">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11.177600000000002</v>
      </c>
    </row>
    <row r="8548" spans="1:22" x14ac:dyDescent="0.35">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15.944599999999998</v>
      </c>
    </row>
    <row r="8549" spans="1:22" x14ac:dyDescent="0.35">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17.549999999999997</v>
      </c>
    </row>
    <row r="8550" spans="1:22" x14ac:dyDescent="0.35">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5">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4.0039999999999978</v>
      </c>
    </row>
    <row r="8552" spans="1:22" x14ac:dyDescent="0.35">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5">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3.4276000000000004</v>
      </c>
    </row>
    <row r="8554" spans="1:22" x14ac:dyDescent="0.35">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719.97600000000011</v>
      </c>
      <c r="T8554">
        <v>3</v>
      </c>
      <c r="U8554">
        <v>0.2</v>
      </c>
      <c r="V8554">
        <v>134.99549999999999</v>
      </c>
    </row>
    <row r="8555" spans="1:22" x14ac:dyDescent="0.35">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23.99199999999999</v>
      </c>
    </row>
    <row r="8556" spans="1:22" x14ac:dyDescent="0.35">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158.52899999999994</v>
      </c>
    </row>
    <row r="8557" spans="1:22" x14ac:dyDescent="0.35">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447.94399999999996</v>
      </c>
      <c r="T8557">
        <v>7</v>
      </c>
      <c r="U8557">
        <v>0.2</v>
      </c>
      <c r="V8557">
        <v>89.588799999999992</v>
      </c>
    </row>
    <row r="8558" spans="1:22" x14ac:dyDescent="0.35">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5">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39.687899999999985</v>
      </c>
    </row>
    <row r="8560" spans="1:22" x14ac:dyDescent="0.35">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14.741999999999997</v>
      </c>
    </row>
    <row r="8561" spans="1:22" x14ac:dyDescent="0.35">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5">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131.88000000000002</v>
      </c>
      <c r="T8562">
        <v>3</v>
      </c>
      <c r="U8562">
        <v>0.2</v>
      </c>
      <c r="V8562">
        <v>14.836499999999987</v>
      </c>
    </row>
    <row r="8563" spans="1:22" x14ac:dyDescent="0.35">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2.3280000000000003</v>
      </c>
      <c r="T8563">
        <v>2</v>
      </c>
      <c r="U8563">
        <v>0.6</v>
      </c>
      <c r="V8563">
        <v>-0.75660000000000016</v>
      </c>
    </row>
    <row r="8564" spans="1:22" x14ac:dyDescent="0.35">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5">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4.8420000000000005</v>
      </c>
      <c r="T8565">
        <v>3</v>
      </c>
      <c r="U8565">
        <v>0.7</v>
      </c>
      <c r="V8565">
        <v>-3.5507999999999988</v>
      </c>
    </row>
    <row r="8566" spans="1:22" x14ac:dyDescent="0.35">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-8.2764000000000379</v>
      </c>
    </row>
    <row r="8567" spans="1:22" x14ac:dyDescent="0.35">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6.7175999999999974</v>
      </c>
    </row>
    <row r="8568" spans="1:22" x14ac:dyDescent="0.35">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5.5215999999999994</v>
      </c>
    </row>
    <row r="8569" spans="1:22" x14ac:dyDescent="0.35">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31.104000000000006</v>
      </c>
      <c r="T8569">
        <v>6</v>
      </c>
      <c r="U8569">
        <v>0.2</v>
      </c>
      <c r="V8569">
        <v>10.8864</v>
      </c>
    </row>
    <row r="8570" spans="1:22" x14ac:dyDescent="0.35">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968.74400000000014</v>
      </c>
      <c r="T8570">
        <v>7</v>
      </c>
      <c r="U8570">
        <v>0.2</v>
      </c>
      <c r="V8570">
        <v>314.84180000000003</v>
      </c>
    </row>
    <row r="8571" spans="1:22" x14ac:dyDescent="0.35">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222.35199999999998</v>
      </c>
      <c r="T8571">
        <v>13</v>
      </c>
      <c r="U8571">
        <v>0.2</v>
      </c>
      <c r="V8571">
        <v>77.823200000000014</v>
      </c>
    </row>
    <row r="8572" spans="1:22" x14ac:dyDescent="0.35">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479.98400000000004</v>
      </c>
      <c r="T8572">
        <v>2</v>
      </c>
      <c r="U8572">
        <v>0.2</v>
      </c>
      <c r="V8572">
        <v>89.996999999999986</v>
      </c>
    </row>
    <row r="8573" spans="1:22" x14ac:dyDescent="0.35">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10.272000000000002</v>
      </c>
      <c r="T8573">
        <v>3</v>
      </c>
      <c r="U8573">
        <v>0.2</v>
      </c>
      <c r="V8573">
        <v>3.2099999999999982</v>
      </c>
    </row>
    <row r="8574" spans="1:22" x14ac:dyDescent="0.35">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998.84999999999991</v>
      </c>
      <c r="T8574">
        <v>5</v>
      </c>
      <c r="U8574">
        <v>0.4</v>
      </c>
      <c r="V8574">
        <v>-199.7700000000001</v>
      </c>
    </row>
    <row r="8575" spans="1:22" x14ac:dyDescent="0.35">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11.543199999999999</v>
      </c>
    </row>
    <row r="8576" spans="1:22" x14ac:dyDescent="0.35">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0.11340000000000017</v>
      </c>
    </row>
    <row r="8577" spans="1:22" x14ac:dyDescent="0.35">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14.336000000000002</v>
      </c>
      <c r="T8577">
        <v>4</v>
      </c>
      <c r="U8577">
        <v>0.2</v>
      </c>
      <c r="V8577">
        <v>0.89599999999999991</v>
      </c>
    </row>
    <row r="8578" spans="1:22" x14ac:dyDescent="0.35">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5">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97.203200000000038</v>
      </c>
    </row>
    <row r="8580" spans="1:22" x14ac:dyDescent="0.35">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7.7899999999999991</v>
      </c>
    </row>
    <row r="8581" spans="1:22" x14ac:dyDescent="0.35">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5">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-5.9408999999999992</v>
      </c>
    </row>
    <row r="8583" spans="1:22" x14ac:dyDescent="0.35">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10.368000000000002</v>
      </c>
      <c r="T8583">
        <v>2</v>
      </c>
      <c r="U8583">
        <v>0.2</v>
      </c>
      <c r="V8583">
        <v>3.6288</v>
      </c>
    </row>
    <row r="8584" spans="1:22" x14ac:dyDescent="0.35">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20.784000000000002</v>
      </c>
      <c r="T8584">
        <v>2</v>
      </c>
      <c r="U8584">
        <v>0.2</v>
      </c>
      <c r="V8584">
        <v>-3.6372000000000027</v>
      </c>
    </row>
    <row r="8585" spans="1:22" x14ac:dyDescent="0.35">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-13.392000000000003</v>
      </c>
    </row>
    <row r="8586" spans="1:22" x14ac:dyDescent="0.35">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6.0367999999999986</v>
      </c>
    </row>
    <row r="8587" spans="1:22" x14ac:dyDescent="0.35">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11.088000000000003</v>
      </c>
      <c r="T8587">
        <v>7</v>
      </c>
      <c r="U8587">
        <v>0.7</v>
      </c>
      <c r="V8587">
        <v>-8.1311999999999998</v>
      </c>
    </row>
    <row r="8588" spans="1:22" x14ac:dyDescent="0.35">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244.61549999999988</v>
      </c>
    </row>
    <row r="8589" spans="1:22" x14ac:dyDescent="0.35">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43.705999999999996</v>
      </c>
    </row>
    <row r="8590" spans="1:22" x14ac:dyDescent="0.35">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51.967999999999996</v>
      </c>
      <c r="T8590">
        <v>2</v>
      </c>
      <c r="U8590">
        <v>0.2</v>
      </c>
      <c r="V8590">
        <v>-10.393600000000001</v>
      </c>
    </row>
    <row r="8591" spans="1:22" x14ac:dyDescent="0.35">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0.47680000000000011</v>
      </c>
    </row>
    <row r="8592" spans="1:22" x14ac:dyDescent="0.35">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3.9102000000000006</v>
      </c>
    </row>
    <row r="8593" spans="1:22" x14ac:dyDescent="0.35">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5">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11.664000000000001</v>
      </c>
      <c r="T8594">
        <v>3</v>
      </c>
      <c r="U8594">
        <v>0.2</v>
      </c>
      <c r="V8594">
        <v>3.3534000000000006</v>
      </c>
    </row>
    <row r="8595" spans="1:22" x14ac:dyDescent="0.35">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38.395199999999988</v>
      </c>
    </row>
    <row r="8596" spans="1:22" x14ac:dyDescent="0.35">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499.16800000000006</v>
      </c>
      <c r="T8596">
        <v>4</v>
      </c>
      <c r="U8596">
        <v>0.2</v>
      </c>
      <c r="V8596">
        <v>31.197999999999993</v>
      </c>
    </row>
    <row r="8597" spans="1:22" x14ac:dyDescent="0.35">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5">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16.656799999999997</v>
      </c>
    </row>
    <row r="8599" spans="1:22" x14ac:dyDescent="0.35">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67.13600000000001</v>
      </c>
      <c r="T8599">
        <v>4</v>
      </c>
      <c r="U8599">
        <v>0.2</v>
      </c>
      <c r="V8599">
        <v>25.175999999999998</v>
      </c>
    </row>
    <row r="8600" spans="1:22" x14ac:dyDescent="0.35">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5">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14.940000000000001</v>
      </c>
      <c r="T8601">
        <v>3</v>
      </c>
      <c r="U8601">
        <v>0</v>
      </c>
      <c r="V8601">
        <v>7.0218000000000007</v>
      </c>
    </row>
    <row r="8602" spans="1:22" x14ac:dyDescent="0.35">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11.351200000000002</v>
      </c>
    </row>
    <row r="8603" spans="1:22" x14ac:dyDescent="0.35">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7.3120000000000012</v>
      </c>
      <c r="T8603">
        <v>1</v>
      </c>
      <c r="U8603">
        <v>0.2</v>
      </c>
      <c r="V8603">
        <v>2.5591999999999997</v>
      </c>
    </row>
    <row r="8604" spans="1:22" x14ac:dyDescent="0.35">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59.492999999999952</v>
      </c>
    </row>
    <row r="8605" spans="1:22" x14ac:dyDescent="0.35">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30.080000000000002</v>
      </c>
      <c r="T8605">
        <v>2</v>
      </c>
      <c r="U8605">
        <v>0.2</v>
      </c>
      <c r="V8605">
        <v>-5.2640000000000002</v>
      </c>
    </row>
    <row r="8606" spans="1:22" x14ac:dyDescent="0.35">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165.60000000000002</v>
      </c>
      <c r="T8606">
        <v>3</v>
      </c>
      <c r="U8606">
        <v>0.2</v>
      </c>
      <c r="V8606">
        <v>-6.2100000000000151</v>
      </c>
    </row>
    <row r="8607" spans="1:22" x14ac:dyDescent="0.35">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13.571999999999996</v>
      </c>
    </row>
    <row r="8608" spans="1:22" x14ac:dyDescent="0.35">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7.6493999999999982</v>
      </c>
    </row>
    <row r="8609" spans="1:22" x14ac:dyDescent="0.35">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21.075200000000002</v>
      </c>
    </row>
    <row r="8610" spans="1:22" x14ac:dyDescent="0.35">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5">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-44.196000000000026</v>
      </c>
    </row>
    <row r="8612" spans="1:22" x14ac:dyDescent="0.35">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5">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5">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5">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177.58890000000002</v>
      </c>
    </row>
    <row r="8616" spans="1:22" x14ac:dyDescent="0.35">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5">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14.256000000000002</v>
      </c>
      <c r="T8617">
        <v>3</v>
      </c>
      <c r="U8617">
        <v>0.2</v>
      </c>
      <c r="V8617">
        <v>4.4550000000000001</v>
      </c>
    </row>
    <row r="8618" spans="1:22" x14ac:dyDescent="0.35">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5">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39.624000000000009</v>
      </c>
      <c r="T8619">
        <v>3</v>
      </c>
      <c r="U8619">
        <v>0.2</v>
      </c>
      <c r="V8619">
        <v>13.868400000000001</v>
      </c>
    </row>
    <row r="8620" spans="1:22" x14ac:dyDescent="0.35">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-14.987700000000061</v>
      </c>
    </row>
    <row r="8621" spans="1:22" x14ac:dyDescent="0.35">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16.931200000000004</v>
      </c>
    </row>
    <row r="8622" spans="1:22" x14ac:dyDescent="0.35">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30.560000000000002</v>
      </c>
      <c r="T8622">
        <v>5</v>
      </c>
      <c r="U8622">
        <v>0.6</v>
      </c>
      <c r="V8622">
        <v>-19.863999999999997</v>
      </c>
    </row>
    <row r="8623" spans="1:22" x14ac:dyDescent="0.35">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2.3363999999999976</v>
      </c>
    </row>
    <row r="8624" spans="1:22" x14ac:dyDescent="0.35">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3.9808000000000003</v>
      </c>
    </row>
    <row r="8625" spans="1:22" x14ac:dyDescent="0.35">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121.10400000000003</v>
      </c>
      <c r="T8625">
        <v>6</v>
      </c>
      <c r="U8625">
        <v>0.7</v>
      </c>
      <c r="V8625">
        <v>-100.91999999999999</v>
      </c>
    </row>
    <row r="8626" spans="1:22" x14ac:dyDescent="0.35">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-1.3995000000000104</v>
      </c>
    </row>
    <row r="8627" spans="1:22" x14ac:dyDescent="0.35">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15.696000000000002</v>
      </c>
      <c r="T8627">
        <v>3</v>
      </c>
      <c r="U8627">
        <v>0.2</v>
      </c>
      <c r="V8627">
        <v>5.1011999999999995</v>
      </c>
    </row>
    <row r="8628" spans="1:22" x14ac:dyDescent="0.35">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5">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16.199999999999992</v>
      </c>
    </row>
    <row r="8630" spans="1:22" x14ac:dyDescent="0.35">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2.0573999999999995</v>
      </c>
    </row>
    <row r="8631" spans="1:22" x14ac:dyDescent="0.35">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-120.29400000000004</v>
      </c>
    </row>
    <row r="8632" spans="1:22" x14ac:dyDescent="0.35">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2.3891999999999998</v>
      </c>
    </row>
    <row r="8633" spans="1:22" x14ac:dyDescent="0.35">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177.45000000000002</v>
      </c>
      <c r="T8633">
        <v>5</v>
      </c>
      <c r="U8633">
        <v>0.5</v>
      </c>
      <c r="V8633">
        <v>-78.078000000000003</v>
      </c>
    </row>
    <row r="8634" spans="1:22" x14ac:dyDescent="0.35">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1369.7640000000001</v>
      </c>
      <c r="T8634">
        <v>6</v>
      </c>
      <c r="U8634">
        <v>0.7</v>
      </c>
      <c r="V8634">
        <v>-913.17599999999993</v>
      </c>
    </row>
    <row r="8635" spans="1:22" x14ac:dyDescent="0.35">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0.7110000000000003</v>
      </c>
    </row>
    <row r="8636" spans="1:22" x14ac:dyDescent="0.35">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-89.066399999999987</v>
      </c>
    </row>
    <row r="8637" spans="1:22" x14ac:dyDescent="0.35">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174.95000000000002</v>
      </c>
      <c r="T8637">
        <v>5</v>
      </c>
      <c r="U8637">
        <v>0</v>
      </c>
      <c r="V8637">
        <v>45.487000000000002</v>
      </c>
    </row>
    <row r="8638" spans="1:22" x14ac:dyDescent="0.35">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5">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39.082400000000007</v>
      </c>
    </row>
    <row r="8640" spans="1:22" x14ac:dyDescent="0.35">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5">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5">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760.97999999999979</v>
      </c>
      <c r="T8642">
        <v>5</v>
      </c>
      <c r="U8642">
        <v>0.8</v>
      </c>
      <c r="V8642">
        <v>-1141.47</v>
      </c>
    </row>
    <row r="8643" spans="1:22" x14ac:dyDescent="0.35">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67.860000000000014</v>
      </c>
      <c r="T8643">
        <v>6</v>
      </c>
      <c r="U8643">
        <v>0.7</v>
      </c>
      <c r="V8643">
        <v>-45.239999999999995</v>
      </c>
    </row>
    <row r="8644" spans="1:22" x14ac:dyDescent="0.35">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31.504000000000005</v>
      </c>
      <c r="T8644">
        <v>11</v>
      </c>
      <c r="U8644">
        <v>0.2</v>
      </c>
      <c r="V8644">
        <v>11.814</v>
      </c>
    </row>
    <row r="8645" spans="1:22" x14ac:dyDescent="0.35">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1.6379999999999997</v>
      </c>
    </row>
    <row r="8646" spans="1:22" x14ac:dyDescent="0.35">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-29.244599999999991</v>
      </c>
    </row>
    <row r="8647" spans="1:22" x14ac:dyDescent="0.35">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1.4136000000000002</v>
      </c>
    </row>
    <row r="8648" spans="1:22" x14ac:dyDescent="0.35">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194.35200000000003</v>
      </c>
      <c r="T8648">
        <v>3</v>
      </c>
      <c r="U8648">
        <v>0.2</v>
      </c>
      <c r="V8648">
        <v>19.435200000000009</v>
      </c>
    </row>
    <row r="8649" spans="1:22" x14ac:dyDescent="0.35">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10.960199999999993</v>
      </c>
    </row>
    <row r="8650" spans="1:22" x14ac:dyDescent="0.35">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26.428499999999957</v>
      </c>
    </row>
    <row r="8651" spans="1:22" x14ac:dyDescent="0.35">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27.396000000000004</v>
      </c>
      <c r="T8651">
        <v>3</v>
      </c>
      <c r="U8651">
        <v>0.7</v>
      </c>
      <c r="V8651">
        <v>-20.090399999999995</v>
      </c>
    </row>
    <row r="8652" spans="1:22" x14ac:dyDescent="0.35">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5.6999999999999993</v>
      </c>
      <c r="T8652">
        <v>5</v>
      </c>
      <c r="U8652">
        <v>0</v>
      </c>
      <c r="V8652">
        <v>2.6789999999999998</v>
      </c>
    </row>
    <row r="8653" spans="1:22" x14ac:dyDescent="0.35">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14.190000000000001</v>
      </c>
      <c r="T8653">
        <v>3</v>
      </c>
      <c r="U8653">
        <v>0</v>
      </c>
      <c r="V8653">
        <v>5.5341000000000014</v>
      </c>
    </row>
    <row r="8654" spans="1:22" x14ac:dyDescent="0.35">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2.1899999999999995</v>
      </c>
    </row>
    <row r="8655" spans="1:22" x14ac:dyDescent="0.35">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5">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5">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20.059999999999988</v>
      </c>
    </row>
    <row r="8658" spans="1:22" x14ac:dyDescent="0.35">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5">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9.743800000000002</v>
      </c>
    </row>
    <row r="8660" spans="1:22" x14ac:dyDescent="0.35">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0.83599999999999974</v>
      </c>
      <c r="T8660">
        <v>1</v>
      </c>
      <c r="U8660">
        <v>0.8</v>
      </c>
      <c r="V8660">
        <v>-1.3376000000000001</v>
      </c>
    </row>
    <row r="8661" spans="1:22" x14ac:dyDescent="0.35">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5">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-81.440999999999946</v>
      </c>
    </row>
    <row r="8663" spans="1:22" x14ac:dyDescent="0.35">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21.968000000000004</v>
      </c>
      <c r="T8663">
        <v>4</v>
      </c>
      <c r="U8663">
        <v>0.6</v>
      </c>
      <c r="V8663">
        <v>-15.9268</v>
      </c>
    </row>
    <row r="8664" spans="1:22" x14ac:dyDescent="0.35">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69.654599999999988</v>
      </c>
    </row>
    <row r="8665" spans="1:22" x14ac:dyDescent="0.35">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127.90400000000001</v>
      </c>
      <c r="T8665">
        <v>7</v>
      </c>
      <c r="U8665">
        <v>0.2</v>
      </c>
      <c r="V8665">
        <v>41.568799999999996</v>
      </c>
    </row>
    <row r="8666" spans="1:22" x14ac:dyDescent="0.35">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39.564000000000007</v>
      </c>
    </row>
    <row r="8667" spans="1:22" x14ac:dyDescent="0.35">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5">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16.520000000000003</v>
      </c>
      <c r="T8668">
        <v>5</v>
      </c>
      <c r="U8668">
        <v>0.2</v>
      </c>
      <c r="V8668">
        <v>1.6519999999999992</v>
      </c>
    </row>
    <row r="8669" spans="1:22" x14ac:dyDescent="0.35">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55.360000000000007</v>
      </c>
      <c r="T8669">
        <v>4</v>
      </c>
      <c r="U8669">
        <v>0.2</v>
      </c>
      <c r="V8669">
        <v>19.375999999999998</v>
      </c>
    </row>
    <row r="8670" spans="1:22" x14ac:dyDescent="0.35">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3.7569999999999992</v>
      </c>
    </row>
    <row r="8671" spans="1:22" x14ac:dyDescent="0.35">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7.7039999999999988</v>
      </c>
    </row>
    <row r="8672" spans="1:22" x14ac:dyDescent="0.35">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182.35200000000003</v>
      </c>
      <c r="T8672">
        <v>3</v>
      </c>
      <c r="U8672">
        <v>0.2</v>
      </c>
      <c r="V8672">
        <v>-18.23520000000002</v>
      </c>
    </row>
    <row r="8673" spans="1:22" x14ac:dyDescent="0.35">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-25.108999999999988</v>
      </c>
    </row>
    <row r="8674" spans="1:22" x14ac:dyDescent="0.35">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18.368000000000002</v>
      </c>
      <c r="T8674">
        <v>2</v>
      </c>
      <c r="U8674">
        <v>0.2</v>
      </c>
      <c r="V8674">
        <v>6.1991999999999994</v>
      </c>
    </row>
    <row r="8675" spans="1:22" x14ac:dyDescent="0.35">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-8.5794000000000779</v>
      </c>
    </row>
    <row r="8676" spans="1:22" x14ac:dyDescent="0.35">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50.352000000000004</v>
      </c>
      <c r="T8676">
        <v>3</v>
      </c>
      <c r="U8676">
        <v>0.2</v>
      </c>
      <c r="V8676">
        <v>-8.1822000000000052</v>
      </c>
    </row>
    <row r="8677" spans="1:22" x14ac:dyDescent="0.35">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28.031999999999996</v>
      </c>
      <c r="T8677">
        <v>6</v>
      </c>
      <c r="U8677">
        <v>0.2</v>
      </c>
      <c r="V8677">
        <v>3.5039999999999996</v>
      </c>
    </row>
    <row r="8678" spans="1:22" x14ac:dyDescent="0.35">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-3.6536999999999988</v>
      </c>
    </row>
    <row r="8679" spans="1:22" x14ac:dyDescent="0.35">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517.40500000000009</v>
      </c>
      <c r="T8679">
        <v>5</v>
      </c>
      <c r="U8679">
        <v>0.3</v>
      </c>
      <c r="V8679">
        <v>-81.306500000000028</v>
      </c>
    </row>
    <row r="8680" spans="1:22" x14ac:dyDescent="0.35">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8.6079999999999988</v>
      </c>
      <c r="T8680">
        <v>8</v>
      </c>
      <c r="U8680">
        <v>0.8</v>
      </c>
      <c r="V8680">
        <v>-13.342400000000001</v>
      </c>
    </row>
    <row r="8681" spans="1:22" x14ac:dyDescent="0.35">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33.906499999999994</v>
      </c>
    </row>
    <row r="8682" spans="1:22" x14ac:dyDescent="0.35">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2104.5499999999997</v>
      </c>
      <c r="T8682">
        <v>7</v>
      </c>
      <c r="U8682">
        <v>0</v>
      </c>
      <c r="V8682">
        <v>694.50149999999985</v>
      </c>
    </row>
    <row r="8683" spans="1:22" x14ac:dyDescent="0.35">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11.802999999999999</v>
      </c>
    </row>
    <row r="8684" spans="1:22" x14ac:dyDescent="0.35">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5">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1.3416000000000001</v>
      </c>
    </row>
    <row r="8686" spans="1:22" x14ac:dyDescent="0.35">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21.209999999999997</v>
      </c>
      <c r="T8686">
        <v>7</v>
      </c>
      <c r="U8686">
        <v>0</v>
      </c>
      <c r="V8686">
        <v>4.4540999999999986</v>
      </c>
    </row>
    <row r="8687" spans="1:22" x14ac:dyDescent="0.35">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96.359999999999985</v>
      </c>
      <c r="T8687">
        <v>6</v>
      </c>
      <c r="U8687">
        <v>0</v>
      </c>
      <c r="V8687">
        <v>25.053599999999996</v>
      </c>
    </row>
    <row r="8688" spans="1:22" x14ac:dyDescent="0.35">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11.585999999999984</v>
      </c>
    </row>
    <row r="8689" spans="1:22" x14ac:dyDescent="0.35">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5">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5">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1.102199999999999</v>
      </c>
    </row>
    <row r="8692" spans="1:22" x14ac:dyDescent="0.35">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-56.310799999999972</v>
      </c>
    </row>
    <row r="8693" spans="1:22" x14ac:dyDescent="0.35">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-49.437600000000032</v>
      </c>
    </row>
    <row r="8694" spans="1:22" x14ac:dyDescent="0.35">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48.992999999999995</v>
      </c>
    </row>
    <row r="8695" spans="1:22" x14ac:dyDescent="0.35">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5">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5">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11.283900000000017</v>
      </c>
    </row>
    <row r="8698" spans="1:22" x14ac:dyDescent="0.35">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26.997299999999967</v>
      </c>
    </row>
    <row r="8699" spans="1:22" x14ac:dyDescent="0.35">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31.168000000000003</v>
      </c>
      <c r="T8699">
        <v>4</v>
      </c>
      <c r="U8699">
        <v>0.2</v>
      </c>
      <c r="V8699">
        <v>9.3504000000000005</v>
      </c>
    </row>
    <row r="8700" spans="1:22" x14ac:dyDescent="0.35">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-28.224000000000004</v>
      </c>
    </row>
    <row r="8701" spans="1:22" x14ac:dyDescent="0.35">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223.99360000000013</v>
      </c>
    </row>
    <row r="8702" spans="1:22" x14ac:dyDescent="0.35">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6.7031999999999954</v>
      </c>
    </row>
    <row r="8703" spans="1:22" x14ac:dyDescent="0.35">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17.84699999999998</v>
      </c>
    </row>
    <row r="8704" spans="1:22" x14ac:dyDescent="0.35">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91.360000000000014</v>
      </c>
      <c r="T8704">
        <v>5</v>
      </c>
      <c r="U8704">
        <v>0.2</v>
      </c>
      <c r="V8704">
        <v>29.691999999999993</v>
      </c>
    </row>
    <row r="8705" spans="1:22" x14ac:dyDescent="0.35">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3.5520000000000005</v>
      </c>
      <c r="T8705">
        <v>2</v>
      </c>
      <c r="U8705">
        <v>0.2</v>
      </c>
      <c r="V8705">
        <v>0.44399999999999973</v>
      </c>
    </row>
    <row r="8706" spans="1:22" x14ac:dyDescent="0.35">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11.513600000000004</v>
      </c>
    </row>
    <row r="8707" spans="1:22" x14ac:dyDescent="0.35">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5">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13.437199999999986</v>
      </c>
    </row>
    <row r="8709" spans="1:22" x14ac:dyDescent="0.35">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5">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5">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25.197899999999969</v>
      </c>
    </row>
    <row r="8712" spans="1:22" x14ac:dyDescent="0.35">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344.90999999999997</v>
      </c>
      <c r="T8712">
        <v>3</v>
      </c>
      <c r="U8712">
        <v>0</v>
      </c>
      <c r="V8712">
        <v>10.347300000000004</v>
      </c>
    </row>
    <row r="8713" spans="1:22" x14ac:dyDescent="0.35">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626.35200000000009</v>
      </c>
      <c r="T8713">
        <v>3</v>
      </c>
      <c r="U8713">
        <v>0.2</v>
      </c>
      <c r="V8713">
        <v>-23.488200000000091</v>
      </c>
    </row>
    <row r="8714" spans="1:22" x14ac:dyDescent="0.35">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359.49899999999997</v>
      </c>
      <c r="T8714">
        <v>3</v>
      </c>
      <c r="U8714">
        <v>0.15</v>
      </c>
      <c r="V8714">
        <v>-29.605799999999981</v>
      </c>
    </row>
    <row r="8715" spans="1:22" x14ac:dyDescent="0.35">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5.3963999999999963</v>
      </c>
    </row>
    <row r="8716" spans="1:22" x14ac:dyDescent="0.35">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29.800000000000004</v>
      </c>
      <c r="T8716">
        <v>5</v>
      </c>
      <c r="U8716">
        <v>0.2</v>
      </c>
      <c r="V8716">
        <v>9.3124999999999982</v>
      </c>
    </row>
    <row r="8717" spans="1:22" x14ac:dyDescent="0.35">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1.8240000000000003</v>
      </c>
      <c r="T8717">
        <v>1</v>
      </c>
      <c r="U8717">
        <v>0.7</v>
      </c>
      <c r="V8717">
        <v>-1.3983999999999996</v>
      </c>
    </row>
    <row r="8718" spans="1:22" x14ac:dyDescent="0.35">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64.383999999999986</v>
      </c>
      <c r="T8718">
        <v>4</v>
      </c>
      <c r="U8718">
        <v>0.8</v>
      </c>
      <c r="V8718">
        <v>-160.96</v>
      </c>
    </row>
    <row r="8719" spans="1:22" x14ac:dyDescent="0.35">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6.9840000000000009</v>
      </c>
      <c r="T8719">
        <v>2</v>
      </c>
      <c r="U8719">
        <v>0.6</v>
      </c>
      <c r="V8719">
        <v>-4.5396000000000019</v>
      </c>
    </row>
    <row r="8720" spans="1:22" x14ac:dyDescent="0.35">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11.264000000000001</v>
      </c>
      <c r="T8720">
        <v>8</v>
      </c>
      <c r="U8720">
        <v>0.2</v>
      </c>
      <c r="V8720">
        <v>3.9423999999999997</v>
      </c>
    </row>
    <row r="8721" spans="1:22" x14ac:dyDescent="0.35">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15.552000000000003</v>
      </c>
      <c r="T8721">
        <v>3</v>
      </c>
      <c r="U8721">
        <v>0.2</v>
      </c>
      <c r="V8721">
        <v>5.6375999999999999</v>
      </c>
    </row>
    <row r="8722" spans="1:22" x14ac:dyDescent="0.35">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-119.23120000000003</v>
      </c>
    </row>
    <row r="8723" spans="1:22" x14ac:dyDescent="0.35">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67.536000000000016</v>
      </c>
      <c r="T8723">
        <v>9</v>
      </c>
      <c r="U8723">
        <v>0.2</v>
      </c>
      <c r="V8723">
        <v>6.7535999999999987</v>
      </c>
    </row>
    <row r="8724" spans="1:22" x14ac:dyDescent="0.35">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1.5239999999999996</v>
      </c>
      <c r="T8724">
        <v>2</v>
      </c>
      <c r="U8724">
        <v>0.8</v>
      </c>
      <c r="V8724">
        <v>-2.6670000000000007</v>
      </c>
    </row>
    <row r="8725" spans="1:22" x14ac:dyDescent="0.35">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5">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8.8704000000000018</v>
      </c>
    </row>
    <row r="8727" spans="1:22" x14ac:dyDescent="0.35">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5">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0.70919999999999961</v>
      </c>
    </row>
    <row r="8729" spans="1:22" x14ac:dyDescent="0.35">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53.352000000000004</v>
      </c>
      <c r="T8729">
        <v>3</v>
      </c>
      <c r="U8729">
        <v>0.2</v>
      </c>
      <c r="V8729">
        <v>16.005600000000005</v>
      </c>
    </row>
    <row r="8730" spans="1:22" x14ac:dyDescent="0.35">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8.1939999999999955</v>
      </c>
    </row>
    <row r="8731" spans="1:22" x14ac:dyDescent="0.35">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22.512000000000004</v>
      </c>
      <c r="T8731">
        <v>3</v>
      </c>
      <c r="U8731">
        <v>0.2</v>
      </c>
      <c r="V8731">
        <v>2.2511999999999999</v>
      </c>
    </row>
    <row r="8732" spans="1:22" x14ac:dyDescent="0.35">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72.744000000000014</v>
      </c>
      <c r="T8732">
        <v>7</v>
      </c>
      <c r="U8732">
        <v>0.2</v>
      </c>
      <c r="V8732">
        <v>-12.730200000000011</v>
      </c>
    </row>
    <row r="8733" spans="1:22" x14ac:dyDescent="0.35">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15.776999999999996</v>
      </c>
    </row>
    <row r="8734" spans="1:22" x14ac:dyDescent="0.35">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5">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126.30000000000001</v>
      </c>
      <c r="T8735">
        <v>3</v>
      </c>
      <c r="U8735">
        <v>0</v>
      </c>
      <c r="V8735">
        <v>40.415999999999997</v>
      </c>
    </row>
    <row r="8736" spans="1:22" x14ac:dyDescent="0.35">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244.61549999999988</v>
      </c>
    </row>
    <row r="8737" spans="1:22" x14ac:dyDescent="0.35">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5">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160.62299999999993</v>
      </c>
    </row>
    <row r="8739" spans="1:22" x14ac:dyDescent="0.35">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8.1000000000000014</v>
      </c>
      <c r="T8739">
        <v>5</v>
      </c>
      <c r="U8739">
        <v>0.7</v>
      </c>
      <c r="V8739">
        <v>-5.9399999999999977</v>
      </c>
    </row>
    <row r="8740" spans="1:22" x14ac:dyDescent="0.35">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3.6431999999999998</v>
      </c>
    </row>
    <row r="8741" spans="1:22" x14ac:dyDescent="0.35">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83.987999999999985</v>
      </c>
      <c r="T8741">
        <v>2</v>
      </c>
      <c r="U8741">
        <v>0.4</v>
      </c>
      <c r="V8741">
        <v>-20.996999999999993</v>
      </c>
    </row>
    <row r="8742" spans="1:22" x14ac:dyDescent="0.35">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21.227999999999998</v>
      </c>
    </row>
    <row r="8743" spans="1:22" x14ac:dyDescent="0.35">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5">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3.0338000000000003</v>
      </c>
    </row>
    <row r="8745" spans="1:22" x14ac:dyDescent="0.35">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53.040000000000006</v>
      </c>
      <c r="T8745">
        <v>3</v>
      </c>
      <c r="U8745">
        <v>0.2</v>
      </c>
      <c r="V8745">
        <v>-4.6409999999999982</v>
      </c>
    </row>
    <row r="8746" spans="1:22" x14ac:dyDescent="0.35">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4.9647999999999985</v>
      </c>
    </row>
    <row r="8747" spans="1:22" x14ac:dyDescent="0.35">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28.171799999999998</v>
      </c>
    </row>
    <row r="8748" spans="1:22" x14ac:dyDescent="0.35">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12.634799999999984</v>
      </c>
    </row>
    <row r="8749" spans="1:22" x14ac:dyDescent="0.35">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30.960000000000004</v>
      </c>
      <c r="T8749">
        <v>2</v>
      </c>
      <c r="U8749">
        <v>0.2</v>
      </c>
      <c r="V8749">
        <v>10.061999999999998</v>
      </c>
    </row>
    <row r="8750" spans="1:22" x14ac:dyDescent="0.35">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239.98400000000004</v>
      </c>
      <c r="T8750">
        <v>2</v>
      </c>
      <c r="U8750">
        <v>0.2</v>
      </c>
      <c r="V8750">
        <v>38.997399999999971</v>
      </c>
    </row>
    <row r="8751" spans="1:22" x14ac:dyDescent="0.35">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5">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33.495000000000005</v>
      </c>
    </row>
    <row r="8753" spans="1:22" x14ac:dyDescent="0.35">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5">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177.48000000000002</v>
      </c>
      <c r="T8754">
        <v>3</v>
      </c>
      <c r="U8754">
        <v>0.2</v>
      </c>
      <c r="V8754">
        <v>19.966499999999982</v>
      </c>
    </row>
    <row r="8755" spans="1:22" x14ac:dyDescent="0.35">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5.9777999999999993</v>
      </c>
    </row>
    <row r="8756" spans="1:22" x14ac:dyDescent="0.35">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4.8600000000000012</v>
      </c>
      <c r="T8756">
        <v>3</v>
      </c>
      <c r="U8756">
        <v>0.7</v>
      </c>
      <c r="V8756">
        <v>-3.5640000000000001</v>
      </c>
    </row>
    <row r="8757" spans="1:22" x14ac:dyDescent="0.35">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6.2580000000000009</v>
      </c>
      <c r="T8757">
        <v>2</v>
      </c>
      <c r="U8757">
        <v>0.7</v>
      </c>
      <c r="V8757">
        <v>-5.2149999999999999</v>
      </c>
    </row>
    <row r="8758" spans="1:22" x14ac:dyDescent="0.35">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5">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24.883200000000002</v>
      </c>
    </row>
    <row r="8760" spans="1:22" x14ac:dyDescent="0.35">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9.3227999999999991</v>
      </c>
    </row>
    <row r="8761" spans="1:22" x14ac:dyDescent="0.35">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5">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5">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58.919199999999989</v>
      </c>
    </row>
    <row r="8764" spans="1:22" x14ac:dyDescent="0.35">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4.068699999999998</v>
      </c>
    </row>
    <row r="8765" spans="1:22" x14ac:dyDescent="0.35">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7.2696000000000005</v>
      </c>
    </row>
    <row r="8766" spans="1:22" x14ac:dyDescent="0.35">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0.73479999999999923</v>
      </c>
    </row>
    <row r="8767" spans="1:22" x14ac:dyDescent="0.35">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1.6959999999999997</v>
      </c>
      <c r="T8767">
        <v>2</v>
      </c>
      <c r="U8767">
        <v>0.8</v>
      </c>
      <c r="V8767">
        <v>-2.5440000000000005</v>
      </c>
    </row>
    <row r="8768" spans="1:22" x14ac:dyDescent="0.35">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24.587999999999994</v>
      </c>
      <c r="T8768">
        <v>3</v>
      </c>
      <c r="U8768">
        <v>0.8</v>
      </c>
      <c r="V8768">
        <v>-67.617000000000019</v>
      </c>
    </row>
    <row r="8769" spans="1:22" x14ac:dyDescent="0.35">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7.9799999999999986</v>
      </c>
      <c r="T8769">
        <v>5</v>
      </c>
      <c r="U8769">
        <v>0.8</v>
      </c>
      <c r="V8769">
        <v>-13.167000000000002</v>
      </c>
    </row>
    <row r="8770" spans="1:22" x14ac:dyDescent="0.35">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57.599999999999994</v>
      </c>
    </row>
    <row r="8771" spans="1:22" x14ac:dyDescent="0.35">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9.1844999999999928</v>
      </c>
    </row>
    <row r="8772" spans="1:22" x14ac:dyDescent="0.35">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83.13600000000001</v>
      </c>
      <c r="T8772">
        <v>4</v>
      </c>
      <c r="U8772">
        <v>0.2</v>
      </c>
      <c r="V8772">
        <v>5.1960000000000015</v>
      </c>
    </row>
    <row r="8773" spans="1:22" x14ac:dyDescent="0.35">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942.78400000000011</v>
      </c>
      <c r="T8773">
        <v>4</v>
      </c>
      <c r="U8773">
        <v>0.2</v>
      </c>
      <c r="V8773">
        <v>94.278400000000033</v>
      </c>
    </row>
    <row r="8774" spans="1:22" x14ac:dyDescent="0.35">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23.234999999999992</v>
      </c>
    </row>
    <row r="8775" spans="1:22" x14ac:dyDescent="0.35">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26.880000000000003</v>
      </c>
      <c r="T8775">
        <v>6</v>
      </c>
      <c r="U8775">
        <v>0</v>
      </c>
      <c r="V8775">
        <v>6.7200000000000006</v>
      </c>
    </row>
    <row r="8776" spans="1:22" x14ac:dyDescent="0.35">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3.8135999999999992</v>
      </c>
    </row>
    <row r="8777" spans="1:22" x14ac:dyDescent="0.35">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5">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5">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41.472000000000008</v>
      </c>
      <c r="T8779">
        <v>8</v>
      </c>
      <c r="U8779">
        <v>0.2</v>
      </c>
      <c r="V8779">
        <v>14.5152</v>
      </c>
    </row>
    <row r="8780" spans="1:22" x14ac:dyDescent="0.35">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7.1993999999999687</v>
      </c>
    </row>
    <row r="8781" spans="1:22" x14ac:dyDescent="0.35">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29.304000000000002</v>
      </c>
      <c r="T8781">
        <v>3</v>
      </c>
      <c r="U8781">
        <v>0.2</v>
      </c>
      <c r="V8781">
        <v>2.5641000000000034</v>
      </c>
    </row>
    <row r="8782" spans="1:22" x14ac:dyDescent="0.35">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6.2243999999999957</v>
      </c>
    </row>
    <row r="8783" spans="1:22" x14ac:dyDescent="0.35">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-36.117600000000152</v>
      </c>
    </row>
    <row r="8784" spans="1:22" x14ac:dyDescent="0.35">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6.6351999999999984</v>
      </c>
    </row>
    <row r="8785" spans="1:22" x14ac:dyDescent="0.35">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1128.3899999999999</v>
      </c>
      <c r="T8785">
        <v>3</v>
      </c>
      <c r="U8785">
        <v>0</v>
      </c>
      <c r="V8785">
        <v>259.52970000000005</v>
      </c>
    </row>
    <row r="8786" spans="1:22" x14ac:dyDescent="0.35">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5">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195.96000000000004</v>
      </c>
      <c r="T8787">
        <v>5</v>
      </c>
      <c r="U8787">
        <v>0.2</v>
      </c>
      <c r="V8787">
        <v>19.596000000000018</v>
      </c>
    </row>
    <row r="8788" spans="1:22" x14ac:dyDescent="0.35">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15.552000000000003</v>
      </c>
      <c r="T8788">
        <v>3</v>
      </c>
      <c r="U8788">
        <v>0.2</v>
      </c>
      <c r="V8788">
        <v>5.4432</v>
      </c>
    </row>
    <row r="8789" spans="1:22" x14ac:dyDescent="0.35">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54.393599999999978</v>
      </c>
    </row>
    <row r="8790" spans="1:22" x14ac:dyDescent="0.35">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698.35200000000009</v>
      </c>
      <c r="T8790">
        <v>3</v>
      </c>
      <c r="U8790">
        <v>0.2</v>
      </c>
      <c r="V8790">
        <v>52.376399999999961</v>
      </c>
    </row>
    <row r="8791" spans="1:22" x14ac:dyDescent="0.35">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77.728000000000009</v>
      </c>
      <c r="T8791">
        <v>2</v>
      </c>
      <c r="U8791">
        <v>0.2</v>
      </c>
      <c r="V8791">
        <v>-3.8863999999999947</v>
      </c>
    </row>
    <row r="8792" spans="1:22" x14ac:dyDescent="0.35">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21.445199999999996</v>
      </c>
    </row>
    <row r="8793" spans="1:22" x14ac:dyDescent="0.35">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47.035099999999971</v>
      </c>
    </row>
    <row r="8794" spans="1:22" x14ac:dyDescent="0.35">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6.8713999999999995</v>
      </c>
    </row>
    <row r="8795" spans="1:22" x14ac:dyDescent="0.35">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22.549999999999997</v>
      </c>
      <c r="T8795">
        <v>5</v>
      </c>
      <c r="U8795">
        <v>0</v>
      </c>
      <c r="V8795">
        <v>8.7945000000000011</v>
      </c>
    </row>
    <row r="8796" spans="1:22" x14ac:dyDescent="0.35">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72.974999999999909</v>
      </c>
    </row>
    <row r="8797" spans="1:22" x14ac:dyDescent="0.35">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15.837600000000009</v>
      </c>
    </row>
    <row r="8798" spans="1:22" x14ac:dyDescent="0.35">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6.2208000000000006</v>
      </c>
    </row>
    <row r="8799" spans="1:22" x14ac:dyDescent="0.35">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12.874400000000001</v>
      </c>
    </row>
    <row r="8800" spans="1:22" x14ac:dyDescent="0.35">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5">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1799.9699999999998</v>
      </c>
      <c r="T8801">
        <v>5</v>
      </c>
      <c r="U8801">
        <v>0.4</v>
      </c>
      <c r="V8801">
        <v>239.99600000000009</v>
      </c>
    </row>
    <row r="8802" spans="1:22" x14ac:dyDescent="0.35">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3.7407999999999997</v>
      </c>
    </row>
    <row r="8803" spans="1:22" x14ac:dyDescent="0.35">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62.15440000000001</v>
      </c>
    </row>
    <row r="8804" spans="1:22" x14ac:dyDescent="0.35">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54.713599999999985</v>
      </c>
    </row>
    <row r="8805" spans="1:22" x14ac:dyDescent="0.35">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34.769999999999996</v>
      </c>
      <c r="T8805">
        <v>3</v>
      </c>
      <c r="U8805">
        <v>0</v>
      </c>
      <c r="V8805">
        <v>11.474099999999996</v>
      </c>
    </row>
    <row r="8806" spans="1:22" x14ac:dyDescent="0.35">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8.6939999999999991</v>
      </c>
    </row>
    <row r="8807" spans="1:22" x14ac:dyDescent="0.35">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5">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14.572799999999997</v>
      </c>
    </row>
    <row r="8809" spans="1:22" x14ac:dyDescent="0.35">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33.282000000000004</v>
      </c>
      <c r="T8809">
        <v>3</v>
      </c>
      <c r="U8809">
        <v>0.7</v>
      </c>
      <c r="V8809">
        <v>-27.734999999999992</v>
      </c>
    </row>
    <row r="8810" spans="1:22" x14ac:dyDescent="0.35">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118.64999999999998</v>
      </c>
      <c r="T8810">
        <v>5</v>
      </c>
      <c r="U8810">
        <v>0.4</v>
      </c>
      <c r="V8810">
        <v>19.775000000000006</v>
      </c>
    </row>
    <row r="8811" spans="1:22" x14ac:dyDescent="0.35">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4.9815000000000005</v>
      </c>
    </row>
    <row r="8812" spans="1:22" x14ac:dyDescent="0.35">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18.009600000000002</v>
      </c>
    </row>
    <row r="8813" spans="1:22" x14ac:dyDescent="0.35">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48.333599999999976</v>
      </c>
    </row>
    <row r="8814" spans="1:22" x14ac:dyDescent="0.35">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13.899999999999999</v>
      </c>
      <c r="T8814">
        <v>5</v>
      </c>
      <c r="U8814">
        <v>0</v>
      </c>
      <c r="V8814">
        <v>3.7529999999999997</v>
      </c>
    </row>
    <row r="8815" spans="1:22" x14ac:dyDescent="0.35">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266.35200000000003</v>
      </c>
      <c r="T8815">
        <v>3</v>
      </c>
      <c r="U8815">
        <v>0.2</v>
      </c>
      <c r="V8815">
        <v>13.317599999999985</v>
      </c>
    </row>
    <row r="8816" spans="1:22" x14ac:dyDescent="0.35">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89.314199999999971</v>
      </c>
    </row>
    <row r="8817" spans="1:22" x14ac:dyDescent="0.35">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44.099999999999994</v>
      </c>
      <c r="T8817">
        <v>6</v>
      </c>
      <c r="U8817">
        <v>0</v>
      </c>
      <c r="V8817">
        <v>20.726999999999997</v>
      </c>
    </row>
    <row r="8818" spans="1:22" x14ac:dyDescent="0.35">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5">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v>
      </c>
    </row>
    <row r="8820" spans="1:22" x14ac:dyDescent="0.35">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5">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117.43199999999999</v>
      </c>
    </row>
    <row r="8822" spans="1:22" x14ac:dyDescent="0.35">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311.99479999999994</v>
      </c>
    </row>
    <row r="8823" spans="1:22" x14ac:dyDescent="0.35">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-2.9963999999999995</v>
      </c>
    </row>
    <row r="8824" spans="1:22" x14ac:dyDescent="0.35">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55.984000000000009</v>
      </c>
      <c r="T8824">
        <v>2</v>
      </c>
      <c r="U8824">
        <v>0.2</v>
      </c>
      <c r="V8824">
        <v>4.1987999999999985</v>
      </c>
    </row>
    <row r="8825" spans="1:22" x14ac:dyDescent="0.35">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3.7407999999999997</v>
      </c>
    </row>
    <row r="8826" spans="1:22" x14ac:dyDescent="0.35">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2.8781999999999992</v>
      </c>
    </row>
    <row r="8827" spans="1:22" x14ac:dyDescent="0.35">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v>
      </c>
      <c r="T8827">
        <v>3</v>
      </c>
      <c r="U8827">
        <v>0.2</v>
      </c>
      <c r="V8827">
        <v>2.5056000000000003</v>
      </c>
    </row>
    <row r="8828" spans="1:22" x14ac:dyDescent="0.35">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26.720000000000002</v>
      </c>
      <c r="T8828">
        <v>5</v>
      </c>
      <c r="U8828">
        <v>0.2</v>
      </c>
      <c r="V8828">
        <v>9.3520000000000003</v>
      </c>
    </row>
    <row r="8829" spans="1:22" x14ac:dyDescent="0.35">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33.488000000000007</v>
      </c>
      <c r="T8829">
        <v>7</v>
      </c>
      <c r="U8829">
        <v>0.2</v>
      </c>
      <c r="V8829">
        <v>10.464999999999998</v>
      </c>
    </row>
    <row r="8830" spans="1:22" x14ac:dyDescent="0.35">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5">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54.087600000000009</v>
      </c>
    </row>
    <row r="8832" spans="1:22" x14ac:dyDescent="0.35">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11.703999999999997</v>
      </c>
    </row>
    <row r="8833" spans="1:22" x14ac:dyDescent="0.35">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5">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5">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3.8774999999999995</v>
      </c>
    </row>
    <row r="8836" spans="1:22" x14ac:dyDescent="0.35">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25.171999999999997</v>
      </c>
    </row>
    <row r="8837" spans="1:22" x14ac:dyDescent="0.35">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3.7127999999999997</v>
      </c>
    </row>
    <row r="8838" spans="1:22" x14ac:dyDescent="0.35">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5">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7.5600000000000005</v>
      </c>
    </row>
    <row r="8840" spans="1:22" x14ac:dyDescent="0.35">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70.949999999999989</v>
      </c>
      <c r="T8840">
        <v>3</v>
      </c>
      <c r="U8840">
        <v>0</v>
      </c>
      <c r="V8840">
        <v>18.447000000000003</v>
      </c>
    </row>
    <row r="8841" spans="1:22" x14ac:dyDescent="0.35">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23.768399999999996</v>
      </c>
    </row>
    <row r="8842" spans="1:22" x14ac:dyDescent="0.35">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299.96999999999997</v>
      </c>
      <c r="T8842">
        <v>3</v>
      </c>
      <c r="U8842">
        <v>0</v>
      </c>
      <c r="V8842">
        <v>131.98680000000002</v>
      </c>
    </row>
    <row r="8843" spans="1:22" x14ac:dyDescent="0.35">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39.586800000000011</v>
      </c>
    </row>
    <row r="8844" spans="1:22" x14ac:dyDescent="0.35">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5">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5">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-6.0299999999999976</v>
      </c>
    </row>
    <row r="8847" spans="1:22" x14ac:dyDescent="0.35">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5">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91.360000000000014</v>
      </c>
      <c r="T8848">
        <v>5</v>
      </c>
      <c r="U8848">
        <v>0.2</v>
      </c>
      <c r="V8848">
        <v>29.691999999999993</v>
      </c>
    </row>
    <row r="8849" spans="1:22" x14ac:dyDescent="0.35">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13.011199999999995</v>
      </c>
    </row>
    <row r="8850" spans="1:22" x14ac:dyDescent="0.35">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8.3519999999999932</v>
      </c>
    </row>
    <row r="8851" spans="1:22" x14ac:dyDescent="0.35">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159.84000000000003</v>
      </c>
      <c r="T8851">
        <v>10</v>
      </c>
      <c r="U8851">
        <v>0.2</v>
      </c>
      <c r="V8851">
        <v>45.954000000000008</v>
      </c>
    </row>
    <row r="8852" spans="1:22" x14ac:dyDescent="0.35">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2.8920000000000008</v>
      </c>
      <c r="T8852">
        <v>2</v>
      </c>
      <c r="U8852">
        <v>0.7</v>
      </c>
      <c r="V8852">
        <v>-2.3136000000000001</v>
      </c>
    </row>
    <row r="8853" spans="1:22" x14ac:dyDescent="0.35">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9.3920000000000012</v>
      </c>
      <c r="T8853">
        <v>2</v>
      </c>
      <c r="U8853">
        <v>0.2</v>
      </c>
      <c r="V8853">
        <v>3.2871999999999999</v>
      </c>
    </row>
    <row r="8854" spans="1:22" x14ac:dyDescent="0.35">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55.763999999999996</v>
      </c>
    </row>
    <row r="8855" spans="1:22" x14ac:dyDescent="0.35">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55.600000000000009</v>
      </c>
      <c r="T8855">
        <v>5</v>
      </c>
      <c r="U8855">
        <v>0.2</v>
      </c>
      <c r="V8855">
        <v>6.2549999999999919</v>
      </c>
    </row>
    <row r="8856" spans="1:22" x14ac:dyDescent="0.35">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617.97600000000011</v>
      </c>
      <c r="T8856">
        <v>3</v>
      </c>
      <c r="U8856">
        <v>0.2</v>
      </c>
      <c r="V8856">
        <v>-7.724700000000098</v>
      </c>
    </row>
    <row r="8857" spans="1:22" x14ac:dyDescent="0.35">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21.312000000000005</v>
      </c>
      <c r="T8857">
        <v>3</v>
      </c>
      <c r="U8857">
        <v>0.2</v>
      </c>
      <c r="V8857">
        <v>7.9919999999999991</v>
      </c>
    </row>
    <row r="8858" spans="1:22" x14ac:dyDescent="0.35">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5">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31.983999999999998</v>
      </c>
      <c r="T8859">
        <v>2</v>
      </c>
      <c r="U8859">
        <v>0.2</v>
      </c>
      <c r="V8859">
        <v>-7.9959999999999996</v>
      </c>
    </row>
    <row r="8860" spans="1:22" x14ac:dyDescent="0.35">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5">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3.5959999999999983</v>
      </c>
    </row>
    <row r="8862" spans="1:22" x14ac:dyDescent="0.35">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31.049999999999997</v>
      </c>
      <c r="T8862">
        <v>3</v>
      </c>
      <c r="U8862">
        <v>0</v>
      </c>
      <c r="V8862">
        <v>14.904</v>
      </c>
    </row>
    <row r="8863" spans="1:22" x14ac:dyDescent="0.35">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3.9248000000000003</v>
      </c>
    </row>
    <row r="8864" spans="1:22" x14ac:dyDescent="0.35">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5">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29.980800000000002</v>
      </c>
    </row>
    <row r="8866" spans="1:22" x14ac:dyDescent="0.35">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5">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36.269999999999996</v>
      </c>
      <c r="T8867">
        <v>3</v>
      </c>
      <c r="U8867">
        <v>0</v>
      </c>
      <c r="V8867">
        <v>10.880999999999997</v>
      </c>
    </row>
    <row r="8868" spans="1:22" x14ac:dyDescent="0.35">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493.42999999999995</v>
      </c>
      <c r="T8868">
        <v>5</v>
      </c>
      <c r="U8868">
        <v>0.3</v>
      </c>
      <c r="V8868">
        <v>-70.489999999999981</v>
      </c>
    </row>
    <row r="8869" spans="1:22" x14ac:dyDescent="0.35">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11.120000000000001</v>
      </c>
      <c r="T8869">
        <v>2</v>
      </c>
      <c r="U8869">
        <v>0.2</v>
      </c>
      <c r="V8869">
        <v>3.4749999999999996</v>
      </c>
    </row>
    <row r="8870" spans="1:22" x14ac:dyDescent="0.35">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686.40000000000009</v>
      </c>
      <c r="T8870">
        <v>2</v>
      </c>
      <c r="U8870">
        <v>0.2</v>
      </c>
      <c r="V8870">
        <v>77.219999999999914</v>
      </c>
    </row>
    <row r="8871" spans="1:22" x14ac:dyDescent="0.35">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15.920000000000002</v>
      </c>
      <c r="T8871">
        <v>5</v>
      </c>
      <c r="U8871">
        <v>0.2</v>
      </c>
      <c r="V8871">
        <v>5.3729999999999993</v>
      </c>
    </row>
    <row r="8872" spans="1:22" x14ac:dyDescent="0.35">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70.679999999999993</v>
      </c>
      <c r="T8872">
        <v>12</v>
      </c>
      <c r="U8872">
        <v>0</v>
      </c>
      <c r="V8872">
        <v>31.099200000000003</v>
      </c>
    </row>
    <row r="8873" spans="1:22" x14ac:dyDescent="0.35">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5.4124000000000478</v>
      </c>
    </row>
    <row r="8874" spans="1:22" x14ac:dyDescent="0.35">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101.99400000000001</v>
      </c>
      <c r="T8874">
        <v>2</v>
      </c>
      <c r="U8874">
        <v>0.7</v>
      </c>
      <c r="V8874">
        <v>-71.39579999999998</v>
      </c>
    </row>
    <row r="8875" spans="1:22" x14ac:dyDescent="0.35">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18.264000000000003</v>
      </c>
      <c r="T8875">
        <v>2</v>
      </c>
      <c r="U8875">
        <v>0.7</v>
      </c>
      <c r="V8875">
        <v>-13.393599999999999</v>
      </c>
    </row>
    <row r="8876" spans="1:22" x14ac:dyDescent="0.35">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21.989999999999995</v>
      </c>
      <c r="T8876">
        <v>5</v>
      </c>
      <c r="U8876">
        <v>0.8</v>
      </c>
      <c r="V8876">
        <v>-32.984999999999999</v>
      </c>
    </row>
    <row r="8877" spans="1:22" x14ac:dyDescent="0.35">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-34.758000000000017</v>
      </c>
    </row>
    <row r="8878" spans="1:22" x14ac:dyDescent="0.35">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58.923999999999985</v>
      </c>
      <c r="T8878">
        <v>1</v>
      </c>
      <c r="U8878">
        <v>0.8</v>
      </c>
      <c r="V8878">
        <v>-153.20240000000001</v>
      </c>
    </row>
    <row r="8879" spans="1:22" x14ac:dyDescent="0.35">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5">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9.5340000000000025</v>
      </c>
    </row>
    <row r="8881" spans="1:22" x14ac:dyDescent="0.35">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92.505599999999987</v>
      </c>
    </row>
    <row r="8882" spans="1:22" x14ac:dyDescent="0.35">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239.96999999999997</v>
      </c>
      <c r="T8882">
        <v>3</v>
      </c>
      <c r="U8882">
        <v>0</v>
      </c>
      <c r="V8882">
        <v>86.389199999999988</v>
      </c>
    </row>
    <row r="8883" spans="1:22" x14ac:dyDescent="0.35">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50.120000000000005</v>
      </c>
      <c r="T8883">
        <v>7</v>
      </c>
      <c r="U8883">
        <v>0.2</v>
      </c>
      <c r="V8883">
        <v>-0.62650000000000716</v>
      </c>
    </row>
    <row r="8884" spans="1:22" x14ac:dyDescent="0.35">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15.984000000000002</v>
      </c>
      <c r="T8884">
        <v>2</v>
      </c>
      <c r="U8884">
        <v>0.2</v>
      </c>
      <c r="V8884">
        <v>1.3986000000000001</v>
      </c>
    </row>
    <row r="8885" spans="1:22" x14ac:dyDescent="0.35">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14.352000000000002</v>
      </c>
      <c r="T8885">
        <v>3</v>
      </c>
      <c r="U8885">
        <v>0.2</v>
      </c>
      <c r="V8885">
        <v>4.4849999999999994</v>
      </c>
    </row>
    <row r="8886" spans="1:22" x14ac:dyDescent="0.35">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6.5280000000000014</v>
      </c>
      <c r="T8886">
        <v>4</v>
      </c>
      <c r="U8886">
        <v>0.7</v>
      </c>
      <c r="V8886">
        <v>-4.5695999999999994</v>
      </c>
    </row>
    <row r="8887" spans="1:22" x14ac:dyDescent="0.35">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2.8620000000000005</v>
      </c>
      <c r="T8887">
        <v>3</v>
      </c>
      <c r="U8887">
        <v>0.7</v>
      </c>
      <c r="V8887">
        <v>-2.2896000000000001</v>
      </c>
    </row>
    <row r="8888" spans="1:22" x14ac:dyDescent="0.35">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-16.684799999999996</v>
      </c>
    </row>
    <row r="8889" spans="1:22" x14ac:dyDescent="0.35">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5">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107.03879999999994</v>
      </c>
    </row>
    <row r="8891" spans="1:22" x14ac:dyDescent="0.35">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220.48530000000002</v>
      </c>
    </row>
    <row r="8892" spans="1:22" x14ac:dyDescent="0.35">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1927.5900000000001</v>
      </c>
      <c r="T8892">
        <v>7</v>
      </c>
      <c r="U8892">
        <v>0</v>
      </c>
      <c r="V8892">
        <v>751.76010000000008</v>
      </c>
    </row>
    <row r="8893" spans="1:22" x14ac:dyDescent="0.35">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30.444999999999993</v>
      </c>
    </row>
    <row r="8894" spans="1:22" x14ac:dyDescent="0.35">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267.66720000000009</v>
      </c>
    </row>
    <row r="8895" spans="1:22" x14ac:dyDescent="0.35">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489.22999999999996</v>
      </c>
      <c r="T8895">
        <v>2</v>
      </c>
      <c r="U8895">
        <v>0.3</v>
      </c>
      <c r="V8895">
        <v>41.933999999999997</v>
      </c>
    </row>
    <row r="8896" spans="1:22" x14ac:dyDescent="0.35">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312.03000000000003</v>
      </c>
      <c r="T8896">
        <v>3</v>
      </c>
      <c r="U8896">
        <v>0</v>
      </c>
      <c r="V8896">
        <v>43.684200000000018</v>
      </c>
    </row>
    <row r="8897" spans="1:22" x14ac:dyDescent="0.35">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3.0497999999999985</v>
      </c>
    </row>
    <row r="8898" spans="1:22" x14ac:dyDescent="0.35">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165.60000000000002</v>
      </c>
      <c r="T8898">
        <v>3</v>
      </c>
      <c r="U8898">
        <v>0.2</v>
      </c>
      <c r="V8898">
        <v>10.349999999999994</v>
      </c>
    </row>
    <row r="8899" spans="1:22" x14ac:dyDescent="0.35">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18.009600000000002</v>
      </c>
    </row>
    <row r="8900" spans="1:22" x14ac:dyDescent="0.35">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148.49099999999996</v>
      </c>
    </row>
    <row r="8901" spans="1:22" x14ac:dyDescent="0.35">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11.778199999999998</v>
      </c>
    </row>
    <row r="8902" spans="1:22" x14ac:dyDescent="0.35">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-12.825599999999994</v>
      </c>
    </row>
    <row r="8903" spans="1:22" x14ac:dyDescent="0.35">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18.496000000000002</v>
      </c>
      <c r="T8903">
        <v>4</v>
      </c>
      <c r="U8903">
        <v>0.2</v>
      </c>
      <c r="V8903">
        <v>6.7048000000000005</v>
      </c>
    </row>
    <row r="8904" spans="1:22" x14ac:dyDescent="0.35">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191.07899999999998</v>
      </c>
      <c r="T8904">
        <v>3</v>
      </c>
      <c r="U8904">
        <v>0.3</v>
      </c>
      <c r="V8904">
        <v>-38.215799999999973</v>
      </c>
    </row>
    <row r="8905" spans="1:22" x14ac:dyDescent="0.35">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10.368000000000002</v>
      </c>
      <c r="T8905">
        <v>2</v>
      </c>
      <c r="U8905">
        <v>0.2</v>
      </c>
      <c r="V8905">
        <v>3.6288</v>
      </c>
    </row>
    <row r="8906" spans="1:22" x14ac:dyDescent="0.35">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14.043800000000001</v>
      </c>
    </row>
    <row r="8907" spans="1:22" x14ac:dyDescent="0.35">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30.839999999999996</v>
      </c>
      <c r="T8907">
        <v>3</v>
      </c>
      <c r="U8907">
        <v>0</v>
      </c>
      <c r="V8907">
        <v>6.1679999999999975</v>
      </c>
    </row>
    <row r="8908" spans="1:22" x14ac:dyDescent="0.35">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33.776999999999994</v>
      </c>
    </row>
    <row r="8909" spans="1:22" x14ac:dyDescent="0.35">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66.976000000000013</v>
      </c>
      <c r="T8909">
        <v>7</v>
      </c>
      <c r="U8909">
        <v>0.2</v>
      </c>
      <c r="V8909">
        <v>6.6976000000000013</v>
      </c>
    </row>
    <row r="8910" spans="1:22" x14ac:dyDescent="0.35">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5">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10.307099999999998</v>
      </c>
    </row>
    <row r="8912" spans="1:22" x14ac:dyDescent="0.35">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95.976000000000013</v>
      </c>
      <c r="T8912">
        <v>3</v>
      </c>
      <c r="U8912">
        <v>0.2</v>
      </c>
      <c r="V8912">
        <v>15.596099999999996</v>
      </c>
    </row>
    <row r="8913" spans="1:22" x14ac:dyDescent="0.35">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-32.383800000000008</v>
      </c>
    </row>
    <row r="8914" spans="1:22" x14ac:dyDescent="0.35">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3.5640000000000009</v>
      </c>
      <c r="T8914">
        <v>2</v>
      </c>
      <c r="U8914">
        <v>0.7</v>
      </c>
      <c r="V8914">
        <v>-2.9700000000000006</v>
      </c>
    </row>
    <row r="8915" spans="1:22" x14ac:dyDescent="0.35">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4.9280000000000008</v>
      </c>
      <c r="T8915">
        <v>2</v>
      </c>
      <c r="U8915">
        <v>0.2</v>
      </c>
      <c r="V8915">
        <v>1.7247999999999997</v>
      </c>
    </row>
    <row r="8916" spans="1:22" x14ac:dyDescent="0.35">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856.65600000000006</v>
      </c>
      <c r="T8916">
        <v>6</v>
      </c>
      <c r="U8916">
        <v>0.2</v>
      </c>
      <c r="V8916">
        <v>107.08199999999985</v>
      </c>
    </row>
    <row r="8917" spans="1:22" x14ac:dyDescent="0.35">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13.183999999999997</v>
      </c>
      <c r="T8917">
        <v>4</v>
      </c>
      <c r="U8917">
        <v>0.8</v>
      </c>
      <c r="V8917">
        <v>-20.435200000000002</v>
      </c>
    </row>
    <row r="8918" spans="1:22" x14ac:dyDescent="0.35">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48.783999999999985</v>
      </c>
      <c r="T8918">
        <v>4</v>
      </c>
      <c r="U8918">
        <v>0.8</v>
      </c>
      <c r="V8918">
        <v>-131.71680000000001</v>
      </c>
    </row>
    <row r="8919" spans="1:22" x14ac:dyDescent="0.35">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26.823999999999995</v>
      </c>
    </row>
    <row r="8920" spans="1:22" x14ac:dyDescent="0.35">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18.527999999999995</v>
      </c>
      <c r="T8920">
        <v>6</v>
      </c>
      <c r="U8920">
        <v>0.8</v>
      </c>
      <c r="V8920">
        <v>-27.791999999999994</v>
      </c>
    </row>
    <row r="8921" spans="1:22" x14ac:dyDescent="0.35">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46.196799999999996</v>
      </c>
    </row>
    <row r="8922" spans="1:22" x14ac:dyDescent="0.35">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5">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52.679999999999993</v>
      </c>
      <c r="T8923">
        <v>3</v>
      </c>
      <c r="U8923">
        <v>0.2</v>
      </c>
      <c r="V8923">
        <v>19.754999999999999</v>
      </c>
    </row>
    <row r="8924" spans="1:22" x14ac:dyDescent="0.35">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11.568000000000001</v>
      </c>
      <c r="T8924">
        <v>3</v>
      </c>
      <c r="U8924">
        <v>0.2</v>
      </c>
      <c r="V8924">
        <v>2.6028000000000011</v>
      </c>
    </row>
    <row r="8925" spans="1:22" x14ac:dyDescent="0.35">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4.572000000000001</v>
      </c>
      <c r="T8925">
        <v>4</v>
      </c>
      <c r="U8925">
        <v>0.7</v>
      </c>
      <c r="V8925">
        <v>-3.8100000000000005</v>
      </c>
    </row>
    <row r="8926" spans="1:22" x14ac:dyDescent="0.35">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143.99680000000006</v>
      </c>
    </row>
    <row r="8927" spans="1:22" x14ac:dyDescent="0.35">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1.7279999999999995</v>
      </c>
      <c r="T8927">
        <v>3</v>
      </c>
      <c r="U8927">
        <v>0.8</v>
      </c>
      <c r="V8927">
        <v>-2.678399999999999</v>
      </c>
    </row>
    <row r="8928" spans="1:22" x14ac:dyDescent="0.35">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626.09999999999991</v>
      </c>
      <c r="T8928">
        <v>3</v>
      </c>
      <c r="U8928">
        <v>0.5</v>
      </c>
      <c r="V8928">
        <v>-538.44600000000003</v>
      </c>
    </row>
    <row r="8929" spans="1:22" x14ac:dyDescent="0.35">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5">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609.9799999999999</v>
      </c>
      <c r="T8930">
        <v>4</v>
      </c>
      <c r="U8930">
        <v>0.3</v>
      </c>
      <c r="V8930">
        <v>-113.28200000000004</v>
      </c>
    </row>
    <row r="8931" spans="1:22" x14ac:dyDescent="0.35">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211.37199999999999</v>
      </c>
      <c r="T8931">
        <v>2</v>
      </c>
      <c r="U8931">
        <v>0.3</v>
      </c>
      <c r="V8931">
        <v>-45.294000000000011</v>
      </c>
    </row>
    <row r="8932" spans="1:22" x14ac:dyDescent="0.35">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17.998199999999997</v>
      </c>
    </row>
    <row r="8933" spans="1:22" x14ac:dyDescent="0.35">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99.949999999999989</v>
      </c>
      <c r="T8933">
        <v>5</v>
      </c>
      <c r="U8933">
        <v>0</v>
      </c>
      <c r="V8933">
        <v>22.988499999999998</v>
      </c>
    </row>
    <row r="8934" spans="1:22" x14ac:dyDescent="0.35">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29.339999999999996</v>
      </c>
      <c r="T8934">
        <v>3</v>
      </c>
      <c r="U8934">
        <v>0</v>
      </c>
      <c r="V8934">
        <v>10.855799999999999</v>
      </c>
    </row>
    <row r="8935" spans="1:22" x14ac:dyDescent="0.35">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4.3523999999999994</v>
      </c>
    </row>
    <row r="8936" spans="1:22" x14ac:dyDescent="0.35">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5">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1119.8880000000001</v>
      </c>
      <c r="T8937">
        <v>14</v>
      </c>
      <c r="U8937">
        <v>0.2</v>
      </c>
      <c r="V8937">
        <v>209.97899999999993</v>
      </c>
    </row>
    <row r="8938" spans="1:22" x14ac:dyDescent="0.35">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5">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16.997999999999983</v>
      </c>
    </row>
    <row r="8940" spans="1:22" x14ac:dyDescent="0.35">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7.0520000000000005</v>
      </c>
    </row>
    <row r="8941" spans="1:22" x14ac:dyDescent="0.35">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92.960000000000008</v>
      </c>
      <c r="T8941">
        <v>2</v>
      </c>
      <c r="U8941">
        <v>0.2</v>
      </c>
      <c r="V8941">
        <v>31.373999999999995</v>
      </c>
    </row>
    <row r="8942" spans="1:22" x14ac:dyDescent="0.35">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7.6320000000000014</v>
      </c>
      <c r="T8942">
        <v>3</v>
      </c>
      <c r="U8942">
        <v>0.2</v>
      </c>
      <c r="V8942">
        <v>-1.8126000000000002</v>
      </c>
    </row>
    <row r="8943" spans="1:22" x14ac:dyDescent="0.35">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5">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179.99100000000004</v>
      </c>
      <c r="T8944">
        <v>3</v>
      </c>
      <c r="U8944">
        <v>0.7</v>
      </c>
      <c r="V8944">
        <v>-251.98739999999992</v>
      </c>
    </row>
    <row r="8945" spans="1:22" x14ac:dyDescent="0.35">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5">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5">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3.2849999999999993</v>
      </c>
    </row>
    <row r="8948" spans="1:22" x14ac:dyDescent="0.35">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5">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5">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3.632200000000001</v>
      </c>
    </row>
    <row r="8951" spans="1:22" x14ac:dyDescent="0.35">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934.9559999999999</v>
      </c>
      <c r="T8951">
        <v>6</v>
      </c>
      <c r="U8951">
        <v>0.4</v>
      </c>
      <c r="V8951">
        <v>-249.32159999999999</v>
      </c>
    </row>
    <row r="8952" spans="1:22" x14ac:dyDescent="0.35">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46.864000000000004</v>
      </c>
      <c r="T8952">
        <v>2</v>
      </c>
      <c r="U8952">
        <v>0.2</v>
      </c>
      <c r="V8952">
        <v>7.615399999999994</v>
      </c>
    </row>
    <row r="8953" spans="1:22" x14ac:dyDescent="0.35">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26.160000000000004</v>
      </c>
      <c r="T8953">
        <v>3</v>
      </c>
      <c r="U8953">
        <v>0.2</v>
      </c>
      <c r="V8953">
        <v>1.961999999999998</v>
      </c>
    </row>
    <row r="8954" spans="1:22" x14ac:dyDescent="0.35">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2.8909999999999982</v>
      </c>
    </row>
    <row r="8955" spans="1:22" x14ac:dyDescent="0.35">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16.290999999999997</v>
      </c>
    </row>
    <row r="8956" spans="1:22" x14ac:dyDescent="0.35">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155.45600000000002</v>
      </c>
      <c r="T8956">
        <v>4</v>
      </c>
      <c r="U8956">
        <v>0.2</v>
      </c>
      <c r="V8956">
        <v>-7.7727999999999895</v>
      </c>
    </row>
    <row r="8957" spans="1:22" x14ac:dyDescent="0.35">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3.8519999999999994</v>
      </c>
    </row>
    <row r="8958" spans="1:22" x14ac:dyDescent="0.35">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5.7750000000000021</v>
      </c>
    </row>
    <row r="8959" spans="1:22" x14ac:dyDescent="0.35">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-7.2000000000000028</v>
      </c>
    </row>
    <row r="8960" spans="1:22" x14ac:dyDescent="0.35">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37.494999999999962</v>
      </c>
    </row>
    <row r="8961" spans="1:22" x14ac:dyDescent="0.35">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67.839999999999989</v>
      </c>
      <c r="T8961">
        <v>5</v>
      </c>
      <c r="U8961">
        <v>0.8</v>
      </c>
      <c r="V8961">
        <v>-179.77600000000001</v>
      </c>
    </row>
    <row r="8962" spans="1:22" x14ac:dyDescent="0.35">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853.92999999999984</v>
      </c>
      <c r="T8962">
        <v>5</v>
      </c>
      <c r="U8962">
        <v>0.3</v>
      </c>
      <c r="V8962">
        <v>-24.397999999999911</v>
      </c>
    </row>
    <row r="8963" spans="1:22" x14ac:dyDescent="0.35">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3.7375999999999996</v>
      </c>
    </row>
    <row r="8964" spans="1:22" x14ac:dyDescent="0.35">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5">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18.893699999999995</v>
      </c>
    </row>
    <row r="8966" spans="1:22" x14ac:dyDescent="0.35">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756.80000000000007</v>
      </c>
      <c r="T8966">
        <v>5</v>
      </c>
      <c r="U8966">
        <v>0</v>
      </c>
      <c r="V8966">
        <v>75.679999999999978</v>
      </c>
    </row>
    <row r="8967" spans="1:22" x14ac:dyDescent="0.35">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1.2479999999999998</v>
      </c>
      <c r="T8967">
        <v>2</v>
      </c>
      <c r="U8967">
        <v>0.8</v>
      </c>
      <c r="V8967">
        <v>-1.934400000000001</v>
      </c>
    </row>
    <row r="8968" spans="1:22" x14ac:dyDescent="0.35">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14.399999999999999</v>
      </c>
    </row>
    <row r="8969" spans="1:22" x14ac:dyDescent="0.35">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-13.432999999999993</v>
      </c>
    </row>
    <row r="8970" spans="1:22" x14ac:dyDescent="0.35">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-8.803799999999999</v>
      </c>
    </row>
    <row r="8971" spans="1:22" x14ac:dyDescent="0.35">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1.7262000000000022</v>
      </c>
    </row>
    <row r="8972" spans="1:22" x14ac:dyDescent="0.35">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-25.198000000000008</v>
      </c>
    </row>
    <row r="8973" spans="1:22" x14ac:dyDescent="0.35">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60.391999999999967</v>
      </c>
    </row>
    <row r="8974" spans="1:22" x14ac:dyDescent="0.35">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-1.187400000000002</v>
      </c>
    </row>
    <row r="8975" spans="1:22" x14ac:dyDescent="0.35">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344.98099999999994</v>
      </c>
      <c r="T8975">
        <v>7</v>
      </c>
      <c r="U8975">
        <v>0.15</v>
      </c>
      <c r="V8975">
        <v>28.410200000000017</v>
      </c>
    </row>
    <row r="8976" spans="1:22" x14ac:dyDescent="0.35">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36.288000000000011</v>
      </c>
      <c r="T8976">
        <v>7</v>
      </c>
      <c r="U8976">
        <v>0.2</v>
      </c>
      <c r="V8976">
        <v>12.700800000000001</v>
      </c>
    </row>
    <row r="8977" spans="1:22" x14ac:dyDescent="0.35">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29.363999999999997</v>
      </c>
    </row>
    <row r="8978" spans="1:22" x14ac:dyDescent="0.35">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-31.033499999999989</v>
      </c>
    </row>
    <row r="8979" spans="1:22" x14ac:dyDescent="0.35">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6.1039999999999983</v>
      </c>
      <c r="T8979">
        <v>2</v>
      </c>
      <c r="U8979">
        <v>0.8</v>
      </c>
      <c r="V8979">
        <v>-9.1560000000000006</v>
      </c>
    </row>
    <row r="8980" spans="1:22" x14ac:dyDescent="0.35">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5">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1.7199999999999995</v>
      </c>
      <c r="T8981">
        <v>1</v>
      </c>
      <c r="U8981">
        <v>0.8</v>
      </c>
      <c r="V8981">
        <v>-2.8380000000000001</v>
      </c>
    </row>
    <row r="8982" spans="1:22" x14ac:dyDescent="0.35">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8.9519999999999982</v>
      </c>
      <c r="T8982">
        <v>2</v>
      </c>
      <c r="U8982">
        <v>0.8</v>
      </c>
      <c r="V8982">
        <v>-14.770800000000001</v>
      </c>
    </row>
    <row r="8983" spans="1:22" x14ac:dyDescent="0.35">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2.3339999999999996</v>
      </c>
      <c r="T8983">
        <v>3</v>
      </c>
      <c r="U8983">
        <v>0.8</v>
      </c>
      <c r="V8983">
        <v>-6.3018000000000001</v>
      </c>
    </row>
    <row r="8984" spans="1:22" x14ac:dyDescent="0.35">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1.7279999999999998</v>
      </c>
      <c r="T8984">
        <v>4</v>
      </c>
      <c r="U8984">
        <v>0.8</v>
      </c>
      <c r="V8984">
        <v>-2.764800000000001</v>
      </c>
    </row>
    <row r="8985" spans="1:22" x14ac:dyDescent="0.35">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5">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-99.266399999999976</v>
      </c>
    </row>
    <row r="8987" spans="1:22" x14ac:dyDescent="0.35">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12.667199999999994</v>
      </c>
    </row>
    <row r="8988" spans="1:22" x14ac:dyDescent="0.35">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95.970000000000013</v>
      </c>
      <c r="T8988">
        <v>5</v>
      </c>
      <c r="U8988">
        <v>0.7</v>
      </c>
      <c r="V8988">
        <v>-73.57699999999997</v>
      </c>
    </row>
    <row r="8989" spans="1:22" x14ac:dyDescent="0.35">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9.2386000000000053</v>
      </c>
    </row>
    <row r="8990" spans="1:22" x14ac:dyDescent="0.35">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1.1679999999999997</v>
      </c>
    </row>
    <row r="8991" spans="1:22" x14ac:dyDescent="0.35">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5">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5">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5">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18.528000000000002</v>
      </c>
      <c r="T8994">
        <v>2</v>
      </c>
      <c r="U8994">
        <v>0.2</v>
      </c>
      <c r="V8994">
        <v>4.4004000000000003</v>
      </c>
    </row>
    <row r="8995" spans="1:22" x14ac:dyDescent="0.35">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5">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91.360000000000014</v>
      </c>
      <c r="T8996">
        <v>5</v>
      </c>
      <c r="U8996">
        <v>0.2</v>
      </c>
      <c r="V8996">
        <v>29.691999999999993</v>
      </c>
    </row>
    <row r="8997" spans="1:22" x14ac:dyDescent="0.35">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17.126999999999988</v>
      </c>
    </row>
    <row r="8998" spans="1:22" x14ac:dyDescent="0.35">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5">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19.137599999999992</v>
      </c>
    </row>
    <row r="9000" spans="1:22" x14ac:dyDescent="0.35">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102.77399999999999</v>
      </c>
    </row>
    <row r="9001" spans="1:22" x14ac:dyDescent="0.35">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458.42999999999995</v>
      </c>
      <c r="T9001">
        <v>5</v>
      </c>
      <c r="U9001">
        <v>0.3</v>
      </c>
      <c r="V9001">
        <v>-124.431</v>
      </c>
    </row>
    <row r="9002" spans="1:22" x14ac:dyDescent="0.35">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-6.0323999999999991</v>
      </c>
    </row>
    <row r="9003" spans="1:22" x14ac:dyDescent="0.35">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0.83300000000000018</v>
      </c>
    </row>
    <row r="9004" spans="1:22" x14ac:dyDescent="0.35">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5">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26.393399999999986</v>
      </c>
    </row>
    <row r="9006" spans="1:22" x14ac:dyDescent="0.35">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6.4368000000000016</v>
      </c>
    </row>
    <row r="9007" spans="1:22" x14ac:dyDescent="0.35">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24.980400000000007</v>
      </c>
    </row>
    <row r="9008" spans="1:22" x14ac:dyDescent="0.35">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5">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5">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5">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1.1924999999999997</v>
      </c>
    </row>
    <row r="9012" spans="1:22" x14ac:dyDescent="0.35">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5">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100.80000000000001</v>
      </c>
      <c r="T9013">
        <v>2</v>
      </c>
      <c r="U9013">
        <v>0.2</v>
      </c>
      <c r="V9013">
        <v>21.42</v>
      </c>
    </row>
    <row r="9014" spans="1:22" x14ac:dyDescent="0.35">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135.79999999999998</v>
      </c>
      <c r="T9014">
        <v>7</v>
      </c>
      <c r="U9014">
        <v>0</v>
      </c>
      <c r="V9014">
        <v>66.541999999999987</v>
      </c>
    </row>
    <row r="9015" spans="1:22" x14ac:dyDescent="0.35">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13.899999999999999</v>
      </c>
      <c r="T9015">
        <v>5</v>
      </c>
      <c r="U9015">
        <v>0</v>
      </c>
      <c r="V9015">
        <v>3.7529999999999997</v>
      </c>
    </row>
    <row r="9016" spans="1:22" x14ac:dyDescent="0.35">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9.3120000000000012</v>
      </c>
    </row>
    <row r="9017" spans="1:22" x14ac:dyDescent="0.35">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4.3835999999999995</v>
      </c>
    </row>
    <row r="9018" spans="1:22" x14ac:dyDescent="0.35">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3.8528999999999991</v>
      </c>
    </row>
    <row r="9019" spans="1:22" x14ac:dyDescent="0.35">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5">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5.5379999999999985</v>
      </c>
    </row>
    <row r="9021" spans="1:22" x14ac:dyDescent="0.35">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7.9983999999999895</v>
      </c>
    </row>
    <row r="9022" spans="1:22" x14ac:dyDescent="0.35">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9.7217999999999982</v>
      </c>
    </row>
    <row r="9023" spans="1:22" x14ac:dyDescent="0.35">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166.92000000000002</v>
      </c>
      <c r="T9023">
        <v>13</v>
      </c>
      <c r="U9023">
        <v>0.7</v>
      </c>
      <c r="V9023">
        <v>-116.84399999999999</v>
      </c>
    </row>
    <row r="9024" spans="1:22" x14ac:dyDescent="0.35">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9.832800000000006</v>
      </c>
    </row>
    <row r="9025" spans="1:22" x14ac:dyDescent="0.35">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117.88199999999999</v>
      </c>
      <c r="T9025">
        <v>1</v>
      </c>
      <c r="U9025">
        <v>0.1</v>
      </c>
      <c r="V9025">
        <v>1.3097999999999956</v>
      </c>
    </row>
    <row r="9026" spans="1:22" x14ac:dyDescent="0.35">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9.017100000000001</v>
      </c>
    </row>
    <row r="9027" spans="1:22" x14ac:dyDescent="0.35">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9.7972000000000037</v>
      </c>
    </row>
    <row r="9028" spans="1:22" x14ac:dyDescent="0.35">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12.831599999999996</v>
      </c>
    </row>
    <row r="9029" spans="1:22" x14ac:dyDescent="0.35">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6.224400000000001</v>
      </c>
    </row>
    <row r="9030" spans="1:22" x14ac:dyDescent="0.35">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5">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5">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103.81799999999998</v>
      </c>
    </row>
    <row r="9033" spans="1:22" x14ac:dyDescent="0.35">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45.36960000000002</v>
      </c>
    </row>
    <row r="9034" spans="1:22" x14ac:dyDescent="0.35">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146.38799999999998</v>
      </c>
    </row>
    <row r="9035" spans="1:22" x14ac:dyDescent="0.35">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843.17059999999992</v>
      </c>
    </row>
    <row r="9036" spans="1:22" x14ac:dyDescent="0.35">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2.9919999999999995</v>
      </c>
      <c r="T9036">
        <v>4</v>
      </c>
      <c r="U9036">
        <v>0.8</v>
      </c>
      <c r="V9036">
        <v>-4.4880000000000013</v>
      </c>
    </row>
    <row r="9037" spans="1:22" x14ac:dyDescent="0.35">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108.76800000000001</v>
      </c>
      <c r="T9037">
        <v>4</v>
      </c>
      <c r="U9037">
        <v>0.2</v>
      </c>
      <c r="V9037">
        <v>2.7191999999999901</v>
      </c>
    </row>
    <row r="9038" spans="1:22" x14ac:dyDescent="0.35">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12.441600000000001</v>
      </c>
    </row>
    <row r="9039" spans="1:22" x14ac:dyDescent="0.35">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5.8707999999999991</v>
      </c>
    </row>
    <row r="9040" spans="1:22" x14ac:dyDescent="0.35">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-12.414599999999997</v>
      </c>
    </row>
    <row r="9041" spans="1:22" x14ac:dyDescent="0.35">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5">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-45.827300000000008</v>
      </c>
    </row>
    <row r="9043" spans="1:22" x14ac:dyDescent="0.35">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16.854399999999984</v>
      </c>
    </row>
    <row r="9044" spans="1:22" x14ac:dyDescent="0.35">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5">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5">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5.9840000000000009</v>
      </c>
      <c r="T9046">
        <v>2</v>
      </c>
      <c r="U9046">
        <v>0.2</v>
      </c>
      <c r="V9046">
        <v>2.2439999999999998</v>
      </c>
    </row>
    <row r="9047" spans="1:22" x14ac:dyDescent="0.35">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189.95000000000002</v>
      </c>
      <c r="T9047">
        <v>5</v>
      </c>
      <c r="U9047">
        <v>0</v>
      </c>
      <c r="V9047">
        <v>45.587999999999994</v>
      </c>
    </row>
    <row r="9048" spans="1:22" x14ac:dyDescent="0.35">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31.489499999999992</v>
      </c>
    </row>
    <row r="9049" spans="1:22" x14ac:dyDescent="0.35">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29.950000000000003</v>
      </c>
      <c r="T9049">
        <v>5</v>
      </c>
      <c r="U9049">
        <v>0</v>
      </c>
      <c r="V9049">
        <v>8.6854999999999993</v>
      </c>
    </row>
    <row r="9050" spans="1:22" x14ac:dyDescent="0.35">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44.400000000000006</v>
      </c>
      <c r="T9050">
        <v>3</v>
      </c>
      <c r="U9050">
        <v>0</v>
      </c>
      <c r="V9050">
        <v>22.200000000000003</v>
      </c>
    </row>
    <row r="9051" spans="1:22" x14ac:dyDescent="0.35">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5">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5">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0.83999999999999986</v>
      </c>
    </row>
    <row r="9054" spans="1:22" x14ac:dyDescent="0.35">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27.936000000000003</v>
      </c>
      <c r="T9054">
        <v>4</v>
      </c>
      <c r="U9054">
        <v>0.2</v>
      </c>
      <c r="V9054">
        <v>9.4283999999999963</v>
      </c>
    </row>
    <row r="9055" spans="1:22" x14ac:dyDescent="0.35">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2.878400000000001</v>
      </c>
    </row>
    <row r="9056" spans="1:22" x14ac:dyDescent="0.35">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6.1488000000000014</v>
      </c>
    </row>
    <row r="9057" spans="1:22" x14ac:dyDescent="0.35">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5">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553.39019999999982</v>
      </c>
    </row>
    <row r="9059" spans="1:22" x14ac:dyDescent="0.35">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74.759999999999991</v>
      </c>
      <c r="T9059">
        <v>7</v>
      </c>
      <c r="U9059">
        <v>0</v>
      </c>
      <c r="V9059">
        <v>23.923199999999994</v>
      </c>
    </row>
    <row r="9060" spans="1:22" x14ac:dyDescent="0.35">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364.77600000000007</v>
      </c>
      <c r="T9060">
        <v>3</v>
      </c>
      <c r="U9060">
        <v>0.2</v>
      </c>
      <c r="V9060">
        <v>27.358200000000011</v>
      </c>
    </row>
    <row r="9061" spans="1:22" x14ac:dyDescent="0.35">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334.55099999999993</v>
      </c>
    </row>
    <row r="9062" spans="1:22" x14ac:dyDescent="0.35">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89.696000000000012</v>
      </c>
      <c r="T9062">
        <v>4</v>
      </c>
      <c r="U9062">
        <v>0.2</v>
      </c>
      <c r="V9062">
        <v>33.635999999999996</v>
      </c>
    </row>
    <row r="9063" spans="1:22" x14ac:dyDescent="0.35">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23.556399999999996</v>
      </c>
    </row>
    <row r="9064" spans="1:22" x14ac:dyDescent="0.35">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36.480000000000004</v>
      </c>
      <c r="T9064">
        <v>6</v>
      </c>
      <c r="U9064">
        <v>0</v>
      </c>
      <c r="V9064">
        <v>18.240000000000002</v>
      </c>
    </row>
    <row r="9065" spans="1:22" x14ac:dyDescent="0.35">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100.68499999999997</v>
      </c>
    </row>
    <row r="9066" spans="1:22" x14ac:dyDescent="0.35">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2.9459999999999993</v>
      </c>
      <c r="T9066">
        <v>3</v>
      </c>
      <c r="U9066">
        <v>0.8</v>
      </c>
      <c r="V9066">
        <v>-4.8609000000000009</v>
      </c>
    </row>
    <row r="9067" spans="1:22" x14ac:dyDescent="0.35">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19.136000000000003</v>
      </c>
      <c r="T9067">
        <v>4</v>
      </c>
      <c r="U9067">
        <v>0.2</v>
      </c>
      <c r="V9067">
        <v>6.9367999999999999</v>
      </c>
    </row>
    <row r="9068" spans="1:22" x14ac:dyDescent="0.35">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6.9239999999999995</v>
      </c>
    </row>
    <row r="9069" spans="1:22" x14ac:dyDescent="0.35">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5">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-2.6997000000000355</v>
      </c>
    </row>
    <row r="9071" spans="1:22" x14ac:dyDescent="0.35">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5">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11.352000000000002</v>
      </c>
      <c r="T9072">
        <v>3</v>
      </c>
      <c r="U9072">
        <v>0.2</v>
      </c>
      <c r="V9072">
        <v>2.6961000000000008</v>
      </c>
    </row>
    <row r="9073" spans="1:22" x14ac:dyDescent="0.35">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6.8767999999999994</v>
      </c>
    </row>
    <row r="9074" spans="1:22" x14ac:dyDescent="0.35">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v>
      </c>
    </row>
    <row r="9075" spans="1:22" x14ac:dyDescent="0.35">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67.188000000000017</v>
      </c>
    </row>
    <row r="9076" spans="1:22" x14ac:dyDescent="0.35">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828.83999999999992</v>
      </c>
      <c r="T9076">
        <v>6</v>
      </c>
      <c r="U9076">
        <v>0</v>
      </c>
      <c r="V9076">
        <v>0</v>
      </c>
    </row>
    <row r="9077" spans="1:22" x14ac:dyDescent="0.35">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-5.5338000000000012</v>
      </c>
    </row>
    <row r="9078" spans="1:22" x14ac:dyDescent="0.35">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27.200000000000003</v>
      </c>
      <c r="T9078">
        <v>4</v>
      </c>
      <c r="U9078">
        <v>0.2</v>
      </c>
      <c r="V9078">
        <v>2.0399999999999991</v>
      </c>
    </row>
    <row r="9079" spans="1:22" x14ac:dyDescent="0.35">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18.893699999999995</v>
      </c>
    </row>
    <row r="9080" spans="1:22" x14ac:dyDescent="0.35">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34.988799999999969</v>
      </c>
    </row>
    <row r="9081" spans="1:22" x14ac:dyDescent="0.35">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5">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17.993999999999978</v>
      </c>
    </row>
    <row r="9083" spans="1:22" x14ac:dyDescent="0.35">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5">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1.4455999999999998</v>
      </c>
    </row>
    <row r="9085" spans="1:22" x14ac:dyDescent="0.35">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2.9346000000000032</v>
      </c>
    </row>
    <row r="9086" spans="1:22" x14ac:dyDescent="0.35">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29.900000000000002</v>
      </c>
      <c r="T9086">
        <v>5</v>
      </c>
      <c r="U9086">
        <v>0</v>
      </c>
      <c r="V9086">
        <v>13.454999999999998</v>
      </c>
    </row>
    <row r="9087" spans="1:22" x14ac:dyDescent="0.35">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276.78400000000005</v>
      </c>
      <c r="T9087">
        <v>2</v>
      </c>
      <c r="U9087">
        <v>0.2</v>
      </c>
      <c r="V9087">
        <v>89.954799999999992</v>
      </c>
    </row>
    <row r="9088" spans="1:22" x14ac:dyDescent="0.35">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93.031999999999982</v>
      </c>
      <c r="T9088">
        <v>2</v>
      </c>
      <c r="U9088">
        <v>0.8</v>
      </c>
      <c r="V9088">
        <v>-251.18640000000005</v>
      </c>
    </row>
    <row r="9089" spans="1:22" x14ac:dyDescent="0.35">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-136.48950000000002</v>
      </c>
    </row>
    <row r="9090" spans="1:22" x14ac:dyDescent="0.35">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21.539699999999996</v>
      </c>
    </row>
    <row r="9091" spans="1:22" x14ac:dyDescent="0.35">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-62.772499999999965</v>
      </c>
    </row>
    <row r="9092" spans="1:22" x14ac:dyDescent="0.35">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104.56799999999998</v>
      </c>
    </row>
    <row r="9093" spans="1:22" x14ac:dyDescent="0.35">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15.552000000000003</v>
      </c>
      <c r="T9093">
        <v>3</v>
      </c>
      <c r="U9093">
        <v>0.2</v>
      </c>
      <c r="V9093">
        <v>5.4432</v>
      </c>
    </row>
    <row r="9094" spans="1:22" x14ac:dyDescent="0.35">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482.93999999999994</v>
      </c>
      <c r="T9094">
        <v>6</v>
      </c>
      <c r="U9094">
        <v>0.5</v>
      </c>
      <c r="V9094">
        <v>-376.69319999999999</v>
      </c>
    </row>
    <row r="9095" spans="1:22" x14ac:dyDescent="0.35">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83.994400000000013</v>
      </c>
    </row>
    <row r="9096" spans="1:22" x14ac:dyDescent="0.35">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181.65599999999998</v>
      </c>
    </row>
    <row r="9097" spans="1:22" x14ac:dyDescent="0.35">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5">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5">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32.400000000000006</v>
      </c>
      <c r="T9099">
        <v>5</v>
      </c>
      <c r="U9099">
        <v>0</v>
      </c>
      <c r="V9099">
        <v>15.552000000000001</v>
      </c>
    </row>
    <row r="9100" spans="1:22" x14ac:dyDescent="0.35">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27.71580000000003</v>
      </c>
    </row>
    <row r="9101" spans="1:22" x14ac:dyDescent="0.35">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10.368000000000002</v>
      </c>
      <c r="T9101">
        <v>2</v>
      </c>
      <c r="U9101">
        <v>0.2</v>
      </c>
      <c r="V9101">
        <v>3.7584</v>
      </c>
    </row>
    <row r="9102" spans="1:22" x14ac:dyDescent="0.35">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791.87999999999988</v>
      </c>
      <c r="T9102">
        <v>3</v>
      </c>
      <c r="U9102">
        <v>0.2</v>
      </c>
      <c r="V9102">
        <v>128.68049999999994</v>
      </c>
    </row>
    <row r="9103" spans="1:22" x14ac:dyDescent="0.35">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5.3190000000000008</v>
      </c>
    </row>
    <row r="9104" spans="1:22" x14ac:dyDescent="0.35">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-16.956800000000005</v>
      </c>
    </row>
    <row r="9105" spans="1:22" x14ac:dyDescent="0.35">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5">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32.059999999999995</v>
      </c>
      <c r="T9106">
        <v>10</v>
      </c>
      <c r="U9106">
        <v>0.8</v>
      </c>
      <c r="V9106">
        <v>-51.296000000000006</v>
      </c>
    </row>
    <row r="9107" spans="1:22" x14ac:dyDescent="0.35">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177.64800000000002</v>
      </c>
      <c r="T9107">
        <v>2</v>
      </c>
      <c r="U9107">
        <v>0.2</v>
      </c>
      <c r="V9107">
        <v>-28.867800000000017</v>
      </c>
    </row>
    <row r="9108" spans="1:22" x14ac:dyDescent="0.35">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287.90999999999997</v>
      </c>
      <c r="T9108">
        <v>3</v>
      </c>
      <c r="U9108">
        <v>0.4</v>
      </c>
      <c r="V9108">
        <v>33.589499999999987</v>
      </c>
    </row>
    <row r="9109" spans="1:22" x14ac:dyDescent="0.35">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22.368000000000002</v>
      </c>
      <c r="T9109">
        <v>2</v>
      </c>
      <c r="U9109">
        <v>0.2</v>
      </c>
      <c r="V9109">
        <v>1.6776</v>
      </c>
    </row>
    <row r="9110" spans="1:22" x14ac:dyDescent="0.35">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11.733400000000001</v>
      </c>
    </row>
    <row r="9111" spans="1:22" x14ac:dyDescent="0.35">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207.98400000000004</v>
      </c>
      <c r="T9111">
        <v>2</v>
      </c>
      <c r="U9111">
        <v>0.2</v>
      </c>
      <c r="V9111">
        <v>36.397199999999998</v>
      </c>
    </row>
    <row r="9112" spans="1:22" x14ac:dyDescent="0.35">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5">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4.3623999999999974</v>
      </c>
    </row>
    <row r="9114" spans="1:22" x14ac:dyDescent="0.35">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6.3040000000000305</v>
      </c>
    </row>
    <row r="9115" spans="1:22" x14ac:dyDescent="0.35">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7.1345999999999989</v>
      </c>
    </row>
    <row r="9116" spans="1:22" x14ac:dyDescent="0.35">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5">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429.59999999999997</v>
      </c>
      <c r="T9117">
        <v>2</v>
      </c>
      <c r="U9117">
        <v>0.4</v>
      </c>
      <c r="V9117">
        <v>-93.079999999999984</v>
      </c>
    </row>
    <row r="9118" spans="1:22" x14ac:dyDescent="0.35">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31.968000000000004</v>
      </c>
      <c r="T9118">
        <v>2</v>
      </c>
      <c r="U9118">
        <v>0.2</v>
      </c>
      <c r="V9118">
        <v>6.3935999999999993</v>
      </c>
    </row>
    <row r="9119" spans="1:22" x14ac:dyDescent="0.35">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887.27099999999984</v>
      </c>
      <c r="T9119">
        <v>3</v>
      </c>
      <c r="U9119">
        <v>0.3</v>
      </c>
      <c r="V9119">
        <v>-63.376499999999965</v>
      </c>
    </row>
    <row r="9120" spans="1:22" x14ac:dyDescent="0.35">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7.0511999999999988</v>
      </c>
    </row>
    <row r="9121" spans="1:22" x14ac:dyDescent="0.35">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5">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46.952999999999996</v>
      </c>
    </row>
    <row r="9123" spans="1:22" x14ac:dyDescent="0.35">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26.349399999999992</v>
      </c>
    </row>
    <row r="9124" spans="1:22" x14ac:dyDescent="0.35">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3.5009999999999994</v>
      </c>
    </row>
    <row r="9125" spans="1:22" x14ac:dyDescent="0.35">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78.759000000000015</v>
      </c>
      <c r="T9125">
        <v>9</v>
      </c>
      <c r="U9125">
        <v>0.7</v>
      </c>
      <c r="V9125">
        <v>-57.75660000000002</v>
      </c>
    </row>
    <row r="9126" spans="1:22" x14ac:dyDescent="0.35">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-3.8207999999999984</v>
      </c>
    </row>
    <row r="9127" spans="1:22" x14ac:dyDescent="0.35">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-2.1375999999999991</v>
      </c>
    </row>
    <row r="9128" spans="1:22" x14ac:dyDescent="0.35">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5">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50.135999999999996</v>
      </c>
      <c r="T9129">
        <v>3</v>
      </c>
      <c r="U9129">
        <v>0.2</v>
      </c>
      <c r="V9129">
        <v>-11.2806</v>
      </c>
    </row>
    <row r="9130" spans="1:22" x14ac:dyDescent="0.35">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88.074000000000012</v>
      </c>
      <c r="T9130">
        <v>7</v>
      </c>
      <c r="U9130">
        <v>0.7</v>
      </c>
      <c r="V9130">
        <v>-58.71599999999998</v>
      </c>
    </row>
    <row r="9131" spans="1:22" x14ac:dyDescent="0.35">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301.46999999999997</v>
      </c>
      <c r="T9131">
        <v>3</v>
      </c>
      <c r="U9131">
        <v>0.5</v>
      </c>
      <c r="V9131">
        <v>-241.17600000000002</v>
      </c>
    </row>
    <row r="9132" spans="1:22" x14ac:dyDescent="0.35">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18.656000000000002</v>
      </c>
      <c r="T9132">
        <v>2</v>
      </c>
      <c r="U9132">
        <v>0.2</v>
      </c>
      <c r="V9132">
        <v>1.6324000000000014</v>
      </c>
    </row>
    <row r="9133" spans="1:22" x14ac:dyDescent="0.35">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5">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36.287699999999987</v>
      </c>
    </row>
    <row r="9135" spans="1:22" x14ac:dyDescent="0.35">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5">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-22.671600000000005</v>
      </c>
    </row>
    <row r="9137" spans="1:22" x14ac:dyDescent="0.35">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51.984000000000009</v>
      </c>
      <c r="T9137">
        <v>1</v>
      </c>
      <c r="U9137">
        <v>0.2</v>
      </c>
      <c r="V9137">
        <v>-5.1983999999999995</v>
      </c>
    </row>
    <row r="9138" spans="1:22" x14ac:dyDescent="0.35">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10.272000000000002</v>
      </c>
      <c r="T9138">
        <v>3</v>
      </c>
      <c r="U9138">
        <v>0.2</v>
      </c>
      <c r="V9138">
        <v>3.4668000000000001</v>
      </c>
    </row>
    <row r="9139" spans="1:22" x14ac:dyDescent="0.35">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18.336000000000002</v>
      </c>
      <c r="T9139">
        <v>2</v>
      </c>
      <c r="U9139">
        <v>0.7</v>
      </c>
      <c r="V9139">
        <v>-12.224</v>
      </c>
    </row>
    <row r="9140" spans="1:22" x14ac:dyDescent="0.35">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13.571999999999996</v>
      </c>
    </row>
    <row r="9141" spans="1:22" x14ac:dyDescent="0.35">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95.188799999999972</v>
      </c>
    </row>
    <row r="9142" spans="1:22" x14ac:dyDescent="0.35">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47.993999999999986</v>
      </c>
    </row>
    <row r="9143" spans="1:22" x14ac:dyDescent="0.35">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12.208000000000002</v>
      </c>
    </row>
    <row r="9144" spans="1:22" x14ac:dyDescent="0.35">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3.0043999999999995</v>
      </c>
    </row>
    <row r="9145" spans="1:22" x14ac:dyDescent="0.35">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1123.1280000000002</v>
      </c>
      <c r="T9145">
        <v>9</v>
      </c>
      <c r="U9145">
        <v>0.2</v>
      </c>
      <c r="V9145">
        <v>70.195499999999981</v>
      </c>
    </row>
    <row r="9146" spans="1:22" x14ac:dyDescent="0.35">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18.820999999999994</v>
      </c>
    </row>
    <row r="9147" spans="1:22" x14ac:dyDescent="0.35">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2.8079999999999989</v>
      </c>
      <c r="T9147">
        <v>3</v>
      </c>
      <c r="U9147">
        <v>0.8</v>
      </c>
      <c r="V9147">
        <v>-4.492799999999999</v>
      </c>
    </row>
    <row r="9148" spans="1:22" x14ac:dyDescent="0.35">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42.991400000000006</v>
      </c>
    </row>
    <row r="9149" spans="1:22" x14ac:dyDescent="0.35">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8.0400000000000009</v>
      </c>
      <c r="T9149">
        <v>6</v>
      </c>
      <c r="U9149">
        <v>0</v>
      </c>
      <c r="V9149">
        <v>2.7336</v>
      </c>
    </row>
    <row r="9150" spans="1:22" x14ac:dyDescent="0.35">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406.71539999999993</v>
      </c>
    </row>
    <row r="9151" spans="1:22" x14ac:dyDescent="0.35">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5">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65.52000000000001</v>
      </c>
      <c r="T9152">
        <v>5</v>
      </c>
      <c r="U9152">
        <v>0.1</v>
      </c>
      <c r="V9152">
        <v>12.376000000000001</v>
      </c>
    </row>
    <row r="9153" spans="1:22" x14ac:dyDescent="0.35">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2.3685999999999989</v>
      </c>
    </row>
    <row r="9154" spans="1:22" x14ac:dyDescent="0.35">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23.200000000000003</v>
      </c>
      <c r="T9154">
        <v>2</v>
      </c>
      <c r="U9154">
        <v>0.2</v>
      </c>
      <c r="V9154">
        <v>1.4499999999999993</v>
      </c>
    </row>
    <row r="9155" spans="1:22" x14ac:dyDescent="0.35">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1.852199999999999</v>
      </c>
    </row>
    <row r="9156" spans="1:22" x14ac:dyDescent="0.35">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3.1382000000000003</v>
      </c>
    </row>
    <row r="9157" spans="1:22" x14ac:dyDescent="0.35">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5">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27.529200000000003</v>
      </c>
    </row>
    <row r="9159" spans="1:22" x14ac:dyDescent="0.35">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5">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5">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4.338000000000001</v>
      </c>
      <c r="T9161">
        <v>3</v>
      </c>
      <c r="U9161">
        <v>0.7</v>
      </c>
      <c r="V9161">
        <v>-3.0366</v>
      </c>
    </row>
    <row r="9162" spans="1:22" x14ac:dyDescent="0.35">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11.880000000000003</v>
      </c>
      <c r="T9162">
        <v>5</v>
      </c>
      <c r="U9162">
        <v>0.7</v>
      </c>
      <c r="V9162">
        <v>-7.9199999999999982</v>
      </c>
    </row>
    <row r="9163" spans="1:22" x14ac:dyDescent="0.35">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405.85999999999996</v>
      </c>
      <c r="T9163">
        <v>7</v>
      </c>
      <c r="U9163">
        <v>0</v>
      </c>
      <c r="V9163">
        <v>32.46879999999998</v>
      </c>
    </row>
    <row r="9164" spans="1:22" x14ac:dyDescent="0.35">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5">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2.3760000000000003</v>
      </c>
      <c r="T9165">
        <v>3</v>
      </c>
      <c r="U9165">
        <v>0.2</v>
      </c>
      <c r="V9165">
        <v>0.74249999999999994</v>
      </c>
    </row>
    <row r="9166" spans="1:22" x14ac:dyDescent="0.35">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143.12799999999996</v>
      </c>
      <c r="T9166">
        <v>2</v>
      </c>
      <c r="U9166">
        <v>0.8</v>
      </c>
      <c r="V9166">
        <v>-393.60200000000009</v>
      </c>
    </row>
    <row r="9167" spans="1:22" x14ac:dyDescent="0.35">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503.63999999999965</v>
      </c>
    </row>
    <row r="9168" spans="1:22" x14ac:dyDescent="0.35">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50.327999999999996</v>
      </c>
    </row>
    <row r="9169" spans="1:22" x14ac:dyDescent="0.35">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72.431999999999988</v>
      </c>
    </row>
    <row r="9170" spans="1:22" x14ac:dyDescent="0.35">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5">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5">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1.597999999999999</v>
      </c>
    </row>
    <row r="9173" spans="1:22" x14ac:dyDescent="0.35">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22.991999999999997</v>
      </c>
    </row>
    <row r="9174" spans="1:22" x14ac:dyDescent="0.35">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222.58799999999991</v>
      </c>
    </row>
    <row r="9175" spans="1:22" x14ac:dyDescent="0.35">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22.919999999999998</v>
      </c>
      <c r="T9175">
        <v>3</v>
      </c>
      <c r="U9175">
        <v>0</v>
      </c>
      <c r="V9175">
        <v>11.230799999999999</v>
      </c>
    </row>
    <row r="9176" spans="1:22" x14ac:dyDescent="0.35">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8.9969999999999892</v>
      </c>
    </row>
    <row r="9177" spans="1:22" x14ac:dyDescent="0.35">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5">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31.086000000000006</v>
      </c>
      <c r="T9178">
        <v>3</v>
      </c>
      <c r="U9178">
        <v>0.7</v>
      </c>
      <c r="V9178">
        <v>-20.72399999999999</v>
      </c>
    </row>
    <row r="9179" spans="1:22" x14ac:dyDescent="0.35">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3.9144000000000005</v>
      </c>
    </row>
    <row r="9180" spans="1:22" x14ac:dyDescent="0.35">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6.1490000000000009</v>
      </c>
    </row>
    <row r="9181" spans="1:22" x14ac:dyDescent="0.35">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44.242500000000035</v>
      </c>
    </row>
    <row r="9182" spans="1:22" x14ac:dyDescent="0.35">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11.952000000000002</v>
      </c>
      <c r="T9182">
        <v>3</v>
      </c>
      <c r="U9182">
        <v>0.2</v>
      </c>
      <c r="V9182">
        <v>4.1832000000000003</v>
      </c>
    </row>
    <row r="9183" spans="1:22" x14ac:dyDescent="0.35">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31.128000000000004</v>
      </c>
      <c r="T9183">
        <v>3</v>
      </c>
      <c r="U9183">
        <v>0.2</v>
      </c>
      <c r="V9183">
        <v>11.673000000000002</v>
      </c>
    </row>
    <row r="9184" spans="1:22" x14ac:dyDescent="0.35">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7.8064000000000036</v>
      </c>
    </row>
    <row r="9185" spans="1:22" x14ac:dyDescent="0.35">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11.543199999999999</v>
      </c>
    </row>
    <row r="9186" spans="1:22" x14ac:dyDescent="0.35">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15.524999999999999</v>
      </c>
    </row>
    <row r="9187" spans="1:22" x14ac:dyDescent="0.35">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207.18400000000003</v>
      </c>
      <c r="T9187">
        <v>1</v>
      </c>
      <c r="U9187">
        <v>0.2</v>
      </c>
      <c r="V9187">
        <v>25.897999999999982</v>
      </c>
    </row>
    <row r="9188" spans="1:22" x14ac:dyDescent="0.35">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412.46800000000007</v>
      </c>
    </row>
    <row r="9189" spans="1:22" x14ac:dyDescent="0.35">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3.4880000000000004</v>
      </c>
      <c r="T9189">
        <v>2</v>
      </c>
      <c r="U9189">
        <v>0.2</v>
      </c>
      <c r="V9189">
        <v>-0.69760000000000066</v>
      </c>
    </row>
    <row r="9190" spans="1:22" x14ac:dyDescent="0.35">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3.8024000000000004</v>
      </c>
    </row>
    <row r="9191" spans="1:22" x14ac:dyDescent="0.35">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5">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99.588000000000008</v>
      </c>
      <c r="T9192">
        <v>2</v>
      </c>
      <c r="U9192">
        <v>0.7</v>
      </c>
      <c r="V9192">
        <v>-82.989999999999981</v>
      </c>
    </row>
    <row r="9193" spans="1:22" x14ac:dyDescent="0.35">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49.568000000000005</v>
      </c>
      <c r="T9193">
        <v>2</v>
      </c>
      <c r="U9193">
        <v>0.2</v>
      </c>
      <c r="V9193">
        <v>15.489999999999997</v>
      </c>
    </row>
    <row r="9194" spans="1:22" x14ac:dyDescent="0.35">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29.371999999999993</v>
      </c>
      <c r="T9194">
        <v>7</v>
      </c>
      <c r="U9194">
        <v>0.8</v>
      </c>
      <c r="V9194">
        <v>-46.995200000000025</v>
      </c>
    </row>
    <row r="9195" spans="1:22" x14ac:dyDescent="0.35">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38.779199999999989</v>
      </c>
    </row>
    <row r="9196" spans="1:22" x14ac:dyDescent="0.35">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47.992000000000004</v>
      </c>
      <c r="T9196">
        <v>7</v>
      </c>
      <c r="U9196">
        <v>0.2</v>
      </c>
      <c r="V9196">
        <v>3.5993999999999993</v>
      </c>
    </row>
    <row r="9197" spans="1:22" x14ac:dyDescent="0.35">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102.24000000000001</v>
      </c>
      <c r="T9197">
        <v>4</v>
      </c>
      <c r="U9197">
        <v>0.2</v>
      </c>
      <c r="V9197">
        <v>-16.614000000000004</v>
      </c>
    </row>
    <row r="9198" spans="1:22" x14ac:dyDescent="0.35">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5">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1432.0000000000002</v>
      </c>
      <c r="T9199">
        <v>5</v>
      </c>
      <c r="U9199">
        <v>0.2</v>
      </c>
      <c r="V9199">
        <v>125.30000000000007</v>
      </c>
    </row>
    <row r="9200" spans="1:22" x14ac:dyDescent="0.35">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5">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256.78400000000005</v>
      </c>
      <c r="T9201">
        <v>1</v>
      </c>
      <c r="U9201">
        <v>0.2</v>
      </c>
      <c r="V9201">
        <v>32.097999999999971</v>
      </c>
    </row>
    <row r="9202" spans="1:22" x14ac:dyDescent="0.35">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12.097999999999999</v>
      </c>
    </row>
    <row r="9203" spans="1:22" x14ac:dyDescent="0.35">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5">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28.752000000000002</v>
      </c>
      <c r="T9204">
        <v>3</v>
      </c>
      <c r="U9204">
        <v>0.2</v>
      </c>
      <c r="V9204">
        <v>10.0632</v>
      </c>
    </row>
    <row r="9205" spans="1:22" x14ac:dyDescent="0.35">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114.94999999999999</v>
      </c>
      <c r="T9205">
        <v>5</v>
      </c>
      <c r="U9205">
        <v>0</v>
      </c>
      <c r="V9205">
        <v>32.186000000000007</v>
      </c>
    </row>
    <row r="9206" spans="1:22" x14ac:dyDescent="0.35">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v>
      </c>
    </row>
    <row r="9207" spans="1:22" x14ac:dyDescent="0.35">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4.4891999999999985</v>
      </c>
    </row>
    <row r="9208" spans="1:22" x14ac:dyDescent="0.35">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24.883200000000002</v>
      </c>
    </row>
    <row r="9209" spans="1:22" x14ac:dyDescent="0.35">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7.4654999999999987</v>
      </c>
    </row>
    <row r="9210" spans="1:22" x14ac:dyDescent="0.35">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4.1755999999999993</v>
      </c>
    </row>
    <row r="9211" spans="1:22" x14ac:dyDescent="0.35">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5">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5">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5">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11.166400000000003</v>
      </c>
    </row>
    <row r="9215" spans="1:22" x14ac:dyDescent="0.35">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28.598399999999994</v>
      </c>
    </row>
    <row r="9216" spans="1:22" x14ac:dyDescent="0.35">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5">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32.400000000000006</v>
      </c>
      <c r="T9217">
        <v>5</v>
      </c>
      <c r="U9217">
        <v>0</v>
      </c>
      <c r="V9217">
        <v>15.552000000000001</v>
      </c>
    </row>
    <row r="9218" spans="1:22" x14ac:dyDescent="0.35">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13.761999999999997</v>
      </c>
      <c r="T9218">
        <v>1</v>
      </c>
      <c r="U9218">
        <v>0.8</v>
      </c>
      <c r="V9218">
        <v>-24.771599999999999</v>
      </c>
    </row>
    <row r="9219" spans="1:22" x14ac:dyDescent="0.35">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5">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3.3515999999999977</v>
      </c>
    </row>
    <row r="9221" spans="1:22" x14ac:dyDescent="0.35">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301.46999999999997</v>
      </c>
      <c r="T9221">
        <v>3</v>
      </c>
      <c r="U9221">
        <v>0.5</v>
      </c>
      <c r="V9221">
        <v>-204.99959999999996</v>
      </c>
    </row>
    <row r="9222" spans="1:22" x14ac:dyDescent="0.35">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5">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346.03960000000006</v>
      </c>
    </row>
    <row r="9224" spans="1:22" x14ac:dyDescent="0.35">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12.441600000000001</v>
      </c>
    </row>
    <row r="9225" spans="1:22" x14ac:dyDescent="0.35">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7.5359999999999987</v>
      </c>
      <c r="T9225">
        <v>6</v>
      </c>
      <c r="U9225">
        <v>0.8</v>
      </c>
      <c r="V9225">
        <v>-13.188000000000009</v>
      </c>
    </row>
    <row r="9226" spans="1:22" x14ac:dyDescent="0.35">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1.4079999999999997</v>
      </c>
      <c r="T9226">
        <v>2</v>
      </c>
      <c r="U9226">
        <v>0.8</v>
      </c>
      <c r="V9226">
        <v>-2.3232000000000008</v>
      </c>
    </row>
    <row r="9227" spans="1:22" x14ac:dyDescent="0.35">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4.1439999999999992</v>
      </c>
      <c r="T9227">
        <v>4</v>
      </c>
      <c r="U9227">
        <v>0.8</v>
      </c>
      <c r="V9227">
        <v>-6.4232000000000014</v>
      </c>
    </row>
    <row r="9228" spans="1:22" x14ac:dyDescent="0.35">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52.751999999999995</v>
      </c>
      <c r="T9228">
        <v>3</v>
      </c>
      <c r="U9228">
        <v>0.2</v>
      </c>
      <c r="V9228">
        <v>-12.528600000000001</v>
      </c>
    </row>
    <row r="9229" spans="1:22" x14ac:dyDescent="0.35">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381.35999999999996</v>
      </c>
      <c r="T9229">
        <v>7</v>
      </c>
      <c r="U9229">
        <v>0</v>
      </c>
      <c r="V9229">
        <v>106.78080000000003</v>
      </c>
    </row>
    <row r="9230" spans="1:22" x14ac:dyDescent="0.35">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5">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5.5070999999999994</v>
      </c>
    </row>
    <row r="9232" spans="1:22" x14ac:dyDescent="0.35">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58.320000000000007</v>
      </c>
      <c r="T9232">
        <v>9</v>
      </c>
      <c r="U9232">
        <v>0</v>
      </c>
      <c r="V9232">
        <v>27.993600000000001</v>
      </c>
    </row>
    <row r="9233" spans="1:22" x14ac:dyDescent="0.35">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946.76400000000024</v>
      </c>
      <c r="T9233">
        <v>6</v>
      </c>
      <c r="U9233">
        <v>0.7</v>
      </c>
      <c r="V9233">
        <v>-694.29359999999997</v>
      </c>
    </row>
    <row r="9234" spans="1:22" x14ac:dyDescent="0.35">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94.679999999999993</v>
      </c>
      <c r="T9234">
        <v>9</v>
      </c>
      <c r="U9234">
        <v>0</v>
      </c>
      <c r="V9234">
        <v>31.244399999999995</v>
      </c>
    </row>
    <row r="9235" spans="1:22" x14ac:dyDescent="0.35">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23.669999999999998</v>
      </c>
      <c r="T9235">
        <v>3</v>
      </c>
      <c r="U9235">
        <v>0</v>
      </c>
      <c r="V9235">
        <v>0.94679999999999698</v>
      </c>
    </row>
    <row r="9236" spans="1:22" x14ac:dyDescent="0.35">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1091.1680000000001</v>
      </c>
      <c r="T9236">
        <v>4</v>
      </c>
      <c r="U9236">
        <v>0.2</v>
      </c>
      <c r="V9236">
        <v>68.197999999999979</v>
      </c>
    </row>
    <row r="9237" spans="1:22" x14ac:dyDescent="0.35">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18.689999999999998</v>
      </c>
      <c r="T9237">
        <v>7</v>
      </c>
      <c r="U9237">
        <v>0</v>
      </c>
      <c r="V9237">
        <v>5.2332000000000001</v>
      </c>
    </row>
    <row r="9238" spans="1:22" x14ac:dyDescent="0.35">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568.72800000000007</v>
      </c>
      <c r="T9238">
        <v>3</v>
      </c>
      <c r="U9238">
        <v>0.2</v>
      </c>
      <c r="V9238">
        <v>28.436399999999935</v>
      </c>
    </row>
    <row r="9239" spans="1:22" x14ac:dyDescent="0.35">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7.3120000000000012</v>
      </c>
      <c r="T9239">
        <v>1</v>
      </c>
      <c r="U9239">
        <v>0.2</v>
      </c>
      <c r="V9239">
        <v>2.5591999999999997</v>
      </c>
    </row>
    <row r="9240" spans="1:22" x14ac:dyDescent="0.35">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-3.6892000000000067</v>
      </c>
    </row>
    <row r="9241" spans="1:22" x14ac:dyDescent="0.35">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20.584200000000003</v>
      </c>
    </row>
    <row r="9242" spans="1:22" x14ac:dyDescent="0.35">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5.6070000000000011</v>
      </c>
      <c r="T9242">
        <v>3</v>
      </c>
      <c r="U9242">
        <v>0.7</v>
      </c>
      <c r="V9242">
        <v>-3.9248999999999974</v>
      </c>
    </row>
    <row r="9243" spans="1:22" x14ac:dyDescent="0.35">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6.5760000000000005</v>
      </c>
      <c r="T9243">
        <v>3</v>
      </c>
      <c r="U9243">
        <v>0.2</v>
      </c>
      <c r="V9243">
        <v>0.57540000000000058</v>
      </c>
    </row>
    <row r="9244" spans="1:22" x14ac:dyDescent="0.35">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14.303999999999998</v>
      </c>
      <c r="T9244">
        <v>6</v>
      </c>
      <c r="U9244">
        <v>0.2</v>
      </c>
      <c r="V9244">
        <v>4.6487999999999987</v>
      </c>
    </row>
    <row r="9245" spans="1:22" x14ac:dyDescent="0.35">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119.83299999999998</v>
      </c>
      <c r="T9245">
        <v>1</v>
      </c>
      <c r="U9245">
        <v>0.15</v>
      </c>
      <c r="V9245">
        <v>7.0489999999999995</v>
      </c>
    </row>
    <row r="9246" spans="1:22" x14ac:dyDescent="0.35">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2.2239999999999998</v>
      </c>
    </row>
    <row r="9247" spans="1:22" x14ac:dyDescent="0.35">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32.400000000000006</v>
      </c>
      <c r="T9247">
        <v>5</v>
      </c>
      <c r="U9247">
        <v>0</v>
      </c>
      <c r="V9247">
        <v>15.552000000000001</v>
      </c>
    </row>
    <row r="9248" spans="1:22" x14ac:dyDescent="0.35">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2.8535999999999988</v>
      </c>
    </row>
    <row r="9249" spans="1:22" x14ac:dyDescent="0.35">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0.72279999999999989</v>
      </c>
    </row>
    <row r="9250" spans="1:22" x14ac:dyDescent="0.35">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1.3649999999999998</v>
      </c>
    </row>
    <row r="9251" spans="1:22" x14ac:dyDescent="0.35">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220.48250000000002</v>
      </c>
    </row>
    <row r="9252" spans="1:22" x14ac:dyDescent="0.35">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5">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107.64800000000001</v>
      </c>
      <c r="T9253">
        <v>2</v>
      </c>
      <c r="U9253">
        <v>0.2</v>
      </c>
      <c r="V9253">
        <v>33.639999999999986</v>
      </c>
    </row>
    <row r="9254" spans="1:22" x14ac:dyDescent="0.35">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199.95000000000002</v>
      </c>
      <c r="T9254">
        <v>5</v>
      </c>
      <c r="U9254">
        <v>0</v>
      </c>
      <c r="V9254">
        <v>63.983999999999988</v>
      </c>
    </row>
    <row r="9255" spans="1:22" x14ac:dyDescent="0.35">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6.2208000000000006</v>
      </c>
    </row>
    <row r="9256" spans="1:22" x14ac:dyDescent="0.35">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15.222499999999997</v>
      </c>
    </row>
    <row r="9257" spans="1:22" x14ac:dyDescent="0.35">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14.940000000000001</v>
      </c>
      <c r="T9257">
        <v>3</v>
      </c>
      <c r="U9257">
        <v>0</v>
      </c>
      <c r="V9257">
        <v>6.8723999999999998</v>
      </c>
    </row>
    <row r="9258" spans="1:22" x14ac:dyDescent="0.35">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5">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53.270399999999995</v>
      </c>
    </row>
    <row r="9260" spans="1:22" x14ac:dyDescent="0.35">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51.900000000000006</v>
      </c>
      <c r="T9260">
        <v>3</v>
      </c>
      <c r="U9260">
        <v>0</v>
      </c>
      <c r="V9260">
        <v>24.393000000000001</v>
      </c>
    </row>
    <row r="9261" spans="1:22" x14ac:dyDescent="0.35">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2.598399999999998</v>
      </c>
    </row>
    <row r="9262" spans="1:22" x14ac:dyDescent="0.35">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5">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-2.6997000000000355</v>
      </c>
    </row>
    <row r="9264" spans="1:22" x14ac:dyDescent="0.35">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35.097300000000004</v>
      </c>
    </row>
    <row r="9265" spans="1:22" x14ac:dyDescent="0.35">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269.90999999999997</v>
      </c>
      <c r="T9265">
        <v>5</v>
      </c>
      <c r="U9265">
        <v>0.1</v>
      </c>
      <c r="V9265">
        <v>53.982000000000006</v>
      </c>
    </row>
    <row r="9266" spans="1:22" x14ac:dyDescent="0.35">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11.673000000000002</v>
      </c>
      <c r="T9266">
        <v>3</v>
      </c>
      <c r="U9266">
        <v>0.7</v>
      </c>
      <c r="V9266">
        <v>-7.782</v>
      </c>
    </row>
    <row r="9267" spans="1:22" x14ac:dyDescent="0.35">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64.848000000000013</v>
      </c>
      <c r="T9267">
        <v>7</v>
      </c>
      <c r="U9267">
        <v>0.2</v>
      </c>
      <c r="V9267">
        <v>24.317999999999998</v>
      </c>
    </row>
    <row r="9268" spans="1:22" x14ac:dyDescent="0.35">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5">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102.58200000000001</v>
      </c>
      <c r="T9269">
        <v>1</v>
      </c>
      <c r="U9269">
        <v>0.1</v>
      </c>
      <c r="V9269">
        <v>6.8388000000000009</v>
      </c>
    </row>
    <row r="9270" spans="1:22" x14ac:dyDescent="0.35">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5">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5">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4305.5520000000006</v>
      </c>
      <c r="T9272">
        <v>6</v>
      </c>
      <c r="U9272">
        <v>0.2</v>
      </c>
      <c r="V9272">
        <v>1453.1237999999996</v>
      </c>
    </row>
    <row r="9273" spans="1:22" x14ac:dyDescent="0.35">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4.4088000000000012</v>
      </c>
    </row>
    <row r="9274" spans="1:22" x14ac:dyDescent="0.35">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5">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5">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255.84999999999997</v>
      </c>
      <c r="T9276">
        <v>7</v>
      </c>
      <c r="U9276">
        <v>0</v>
      </c>
      <c r="V9276">
        <v>112.57400000000001</v>
      </c>
    </row>
    <row r="9277" spans="1:22" x14ac:dyDescent="0.35">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13.852799999999995</v>
      </c>
    </row>
    <row r="9278" spans="1:22" x14ac:dyDescent="0.35">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5">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15.936000000000002</v>
      </c>
      <c r="T9279">
        <v>4</v>
      </c>
      <c r="U9279">
        <v>0.2</v>
      </c>
      <c r="V9279">
        <v>5.1791999999999998</v>
      </c>
    </row>
    <row r="9280" spans="1:22" x14ac:dyDescent="0.35">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8.0010000000000012</v>
      </c>
      <c r="T9280">
        <v>7</v>
      </c>
      <c r="U9280">
        <v>0.7</v>
      </c>
      <c r="V9280">
        <v>-5.6006999999999962</v>
      </c>
    </row>
    <row r="9281" spans="1:22" x14ac:dyDescent="0.35">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-28.49799999999999</v>
      </c>
    </row>
    <row r="9282" spans="1:22" x14ac:dyDescent="0.35">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5">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20.369999999999997</v>
      </c>
    </row>
    <row r="9284" spans="1:22" x14ac:dyDescent="0.35">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5">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3.9473999999999996</v>
      </c>
    </row>
    <row r="9286" spans="1:22" x14ac:dyDescent="0.35">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392.93999999999994</v>
      </c>
      <c r="T9286">
        <v>3</v>
      </c>
      <c r="U9286">
        <v>0</v>
      </c>
      <c r="V9286">
        <v>43.223399999999984</v>
      </c>
    </row>
    <row r="9287" spans="1:22" x14ac:dyDescent="0.35">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4.7712000000000012</v>
      </c>
    </row>
    <row r="9288" spans="1:22" x14ac:dyDescent="0.35">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6.8879999999999981</v>
      </c>
      <c r="T9288">
        <v>3</v>
      </c>
      <c r="U9288">
        <v>0.8</v>
      </c>
      <c r="V9288">
        <v>-11.020800000000005</v>
      </c>
    </row>
    <row r="9289" spans="1:22" x14ac:dyDescent="0.35">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457.4849999999999</v>
      </c>
      <c r="T9289">
        <v>3</v>
      </c>
      <c r="U9289">
        <v>0.3</v>
      </c>
      <c r="V9289">
        <v>-84.961500000000029</v>
      </c>
    </row>
    <row r="9290" spans="1:22" x14ac:dyDescent="0.35">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-15.418800000000203</v>
      </c>
    </row>
    <row r="9291" spans="1:22" x14ac:dyDescent="0.35">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22.987699999999997</v>
      </c>
    </row>
    <row r="9292" spans="1:22" x14ac:dyDescent="0.35">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2.8535999999999988</v>
      </c>
    </row>
    <row r="9293" spans="1:22" x14ac:dyDescent="0.35">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15.524999999999999</v>
      </c>
    </row>
    <row r="9294" spans="1:22" x14ac:dyDescent="0.35">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0.55599999999999983</v>
      </c>
      <c r="T9294">
        <v>1</v>
      </c>
      <c r="U9294">
        <v>0.8</v>
      </c>
      <c r="V9294">
        <v>-0.94520000000000004</v>
      </c>
    </row>
    <row r="9295" spans="1:22" x14ac:dyDescent="0.35">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5">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13.872000000000002</v>
      </c>
      <c r="T9296">
        <v>3</v>
      </c>
      <c r="U9296">
        <v>0.2</v>
      </c>
      <c r="V9296">
        <v>5.0286000000000008</v>
      </c>
    </row>
    <row r="9297" spans="1:22" x14ac:dyDescent="0.35">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-64.937599999999989</v>
      </c>
    </row>
    <row r="9298" spans="1:22" x14ac:dyDescent="0.35">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41.424000000000007</v>
      </c>
      <c r="T9298">
        <v>2</v>
      </c>
      <c r="U9298">
        <v>0.2</v>
      </c>
      <c r="V9298">
        <v>8.2847999999999971</v>
      </c>
    </row>
    <row r="9299" spans="1:22" x14ac:dyDescent="0.35">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24.476800000000004</v>
      </c>
    </row>
    <row r="9300" spans="1:22" x14ac:dyDescent="0.35">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6.5057999999999971</v>
      </c>
    </row>
    <row r="9301" spans="1:22" x14ac:dyDescent="0.35">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4.3119999999999985</v>
      </c>
      <c r="T9301">
        <v>2</v>
      </c>
      <c r="U9301">
        <v>0.8</v>
      </c>
      <c r="V9301">
        <v>-6.8992000000000022</v>
      </c>
    </row>
    <row r="9302" spans="1:22" x14ac:dyDescent="0.35">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-20.245000000000008</v>
      </c>
    </row>
    <row r="9303" spans="1:22" x14ac:dyDescent="0.35">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6.122999999999994</v>
      </c>
    </row>
    <row r="9304" spans="1:22" x14ac:dyDescent="0.35">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0.88559999999999883</v>
      </c>
    </row>
    <row r="9305" spans="1:22" x14ac:dyDescent="0.35">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15.552000000000003</v>
      </c>
      <c r="T9305">
        <v>3</v>
      </c>
      <c r="U9305">
        <v>0.2</v>
      </c>
      <c r="V9305">
        <v>5.4432</v>
      </c>
    </row>
    <row r="9306" spans="1:22" x14ac:dyDescent="0.35">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1.4759999999999998</v>
      </c>
      <c r="T9306">
        <v>1</v>
      </c>
      <c r="U9306">
        <v>0.8</v>
      </c>
      <c r="V9306">
        <v>-2.2877999999999998</v>
      </c>
    </row>
    <row r="9307" spans="1:22" x14ac:dyDescent="0.35">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5">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1.9023999999999992</v>
      </c>
    </row>
    <row r="9309" spans="1:22" x14ac:dyDescent="0.35">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3.7200000000000006</v>
      </c>
    </row>
    <row r="9310" spans="1:22" x14ac:dyDescent="0.35">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5">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5">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146.68800000000002</v>
      </c>
      <c r="T9312">
        <v>8</v>
      </c>
      <c r="U9312">
        <v>0.2</v>
      </c>
      <c r="V9312">
        <v>45.839999999999996</v>
      </c>
    </row>
    <row r="9313" spans="1:22" x14ac:dyDescent="0.35">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4.9280000000000008</v>
      </c>
      <c r="T9313">
        <v>2</v>
      </c>
      <c r="U9313">
        <v>0.2</v>
      </c>
      <c r="V9313">
        <v>1.7247999999999997</v>
      </c>
    </row>
    <row r="9314" spans="1:22" x14ac:dyDescent="0.35">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4.7616000000000014</v>
      </c>
    </row>
    <row r="9315" spans="1:22" x14ac:dyDescent="0.35">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117.12960000000004</v>
      </c>
    </row>
    <row r="9316" spans="1:22" x14ac:dyDescent="0.35">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46.790800000000004</v>
      </c>
    </row>
    <row r="9317" spans="1:22" x14ac:dyDescent="0.35">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118.78199999999998</v>
      </c>
      <c r="T9317">
        <v>3</v>
      </c>
      <c r="U9317">
        <v>0.4</v>
      </c>
      <c r="V9317">
        <v>-27.715799999999994</v>
      </c>
    </row>
    <row r="9318" spans="1:22" x14ac:dyDescent="0.35">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769.18400000000008</v>
      </c>
      <c r="T9318">
        <v>4</v>
      </c>
      <c r="U9318">
        <v>0.2</v>
      </c>
      <c r="V9318">
        <v>-163.45159999999996</v>
      </c>
    </row>
    <row r="9319" spans="1:22" x14ac:dyDescent="0.35">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-2.9940000000000015</v>
      </c>
    </row>
    <row r="9320" spans="1:22" x14ac:dyDescent="0.35">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5">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5">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31.266399999999976</v>
      </c>
    </row>
    <row r="9323" spans="1:22" x14ac:dyDescent="0.35">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11.376000000000001</v>
      </c>
      <c r="T9323">
        <v>3</v>
      </c>
      <c r="U9323">
        <v>0.6</v>
      </c>
      <c r="V9323">
        <v>-5.6879999999999988</v>
      </c>
    </row>
    <row r="9324" spans="1:22" x14ac:dyDescent="0.35">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66.112000000000009</v>
      </c>
      <c r="T9324">
        <v>4</v>
      </c>
      <c r="U9324">
        <v>0.6</v>
      </c>
      <c r="V9324">
        <v>-84.292799999999986</v>
      </c>
    </row>
    <row r="9325" spans="1:22" x14ac:dyDescent="0.35">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97.078399999999988</v>
      </c>
    </row>
    <row r="9326" spans="1:22" x14ac:dyDescent="0.35">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59.481600000000014</v>
      </c>
    </row>
    <row r="9327" spans="1:22" x14ac:dyDescent="0.35">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72.960000000000008</v>
      </c>
      <c r="T9327">
        <v>3</v>
      </c>
      <c r="U9327">
        <v>0.2</v>
      </c>
      <c r="V9327">
        <v>23.711999999999996</v>
      </c>
    </row>
    <row r="9328" spans="1:22" x14ac:dyDescent="0.35">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5">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34.178400000000011</v>
      </c>
    </row>
    <row r="9330" spans="1:22" x14ac:dyDescent="0.35">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5">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15.395199999999999</v>
      </c>
    </row>
    <row r="9332" spans="1:22" x14ac:dyDescent="0.35">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5">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75.180000000000064</v>
      </c>
    </row>
    <row r="9334" spans="1:22" x14ac:dyDescent="0.35">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5">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6.6739999999999995</v>
      </c>
    </row>
    <row r="9336" spans="1:22" x14ac:dyDescent="0.35">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v>
      </c>
    </row>
    <row r="9337" spans="1:22" x14ac:dyDescent="0.35">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1.4975999999999996</v>
      </c>
    </row>
    <row r="9338" spans="1:22" x14ac:dyDescent="0.35">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5">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2.9920000000000004</v>
      </c>
      <c r="T9339">
        <v>1</v>
      </c>
      <c r="U9339">
        <v>0.2</v>
      </c>
      <c r="V9339">
        <v>1.1219999999999999</v>
      </c>
    </row>
    <row r="9340" spans="1:22" x14ac:dyDescent="0.35">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7.0223999999999993</v>
      </c>
    </row>
    <row r="9341" spans="1:22" x14ac:dyDescent="0.35">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5">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5">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117.57600000000002</v>
      </c>
      <c r="T9343">
        <v>3</v>
      </c>
      <c r="U9343">
        <v>0.2</v>
      </c>
      <c r="V9343">
        <v>11.757600000000011</v>
      </c>
    </row>
    <row r="9344" spans="1:22" x14ac:dyDescent="0.35">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51.184000000000012</v>
      </c>
      <c r="T9344">
        <v>7</v>
      </c>
      <c r="U9344">
        <v>0.2</v>
      </c>
      <c r="V9344">
        <v>19.193999999999999</v>
      </c>
    </row>
    <row r="9345" spans="1:22" x14ac:dyDescent="0.35">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-106.39299999999997</v>
      </c>
    </row>
    <row r="9346" spans="1:22" x14ac:dyDescent="0.35">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5.7150000000000016</v>
      </c>
      <c r="T9346">
        <v>5</v>
      </c>
      <c r="U9346">
        <v>0.7</v>
      </c>
      <c r="V9346">
        <v>-4.7625000000000011</v>
      </c>
    </row>
    <row r="9347" spans="1:22" x14ac:dyDescent="0.35">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57.593999999999994</v>
      </c>
      <c r="T9347">
        <v>1</v>
      </c>
      <c r="U9347">
        <v>0.4</v>
      </c>
      <c r="V9347">
        <v>-11.518799999999999</v>
      </c>
    </row>
    <row r="9348" spans="1:22" x14ac:dyDescent="0.35">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30.144000000000002</v>
      </c>
      <c r="T9348">
        <v>2</v>
      </c>
      <c r="U9348">
        <v>0.2</v>
      </c>
      <c r="V9348">
        <v>8.2896000000000001</v>
      </c>
    </row>
    <row r="9349" spans="1:22" x14ac:dyDescent="0.35">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-12.84900000000016</v>
      </c>
    </row>
    <row r="9350" spans="1:22" x14ac:dyDescent="0.35">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202.25279999999998</v>
      </c>
    </row>
    <row r="9351" spans="1:22" x14ac:dyDescent="0.35">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10.909600000000001</v>
      </c>
    </row>
    <row r="9352" spans="1:22" x14ac:dyDescent="0.35">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13.216000000000001</v>
      </c>
      <c r="T9352">
        <v>4</v>
      </c>
      <c r="U9352">
        <v>0.2</v>
      </c>
      <c r="V9352">
        <v>4.4603999999999999</v>
      </c>
    </row>
    <row r="9353" spans="1:22" x14ac:dyDescent="0.35">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-20.784600000000012</v>
      </c>
    </row>
    <row r="9354" spans="1:22" x14ac:dyDescent="0.35">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520.46399999999994</v>
      </c>
      <c r="T9354">
        <v>2</v>
      </c>
      <c r="U9354">
        <v>0.3</v>
      </c>
      <c r="V9354">
        <v>-14.870399999999961</v>
      </c>
    </row>
    <row r="9355" spans="1:22" x14ac:dyDescent="0.35">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3.7127999999999988</v>
      </c>
    </row>
    <row r="9356" spans="1:22" x14ac:dyDescent="0.35">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5">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5">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8.7137999999999991</v>
      </c>
    </row>
    <row r="9359" spans="1:22" x14ac:dyDescent="0.35">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43.120000000000005</v>
      </c>
      <c r="T9359">
        <v>5</v>
      </c>
      <c r="U9359">
        <v>0.2</v>
      </c>
      <c r="V9359">
        <v>15.091999999999995</v>
      </c>
    </row>
    <row r="9360" spans="1:22" x14ac:dyDescent="0.35">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-99.34529999999998</v>
      </c>
    </row>
    <row r="9361" spans="1:22" x14ac:dyDescent="0.35">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7.816599999999994</v>
      </c>
    </row>
    <row r="9362" spans="1:22" x14ac:dyDescent="0.35">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5">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5">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13.020000000000001</v>
      </c>
      <c r="T9364">
        <v>7</v>
      </c>
      <c r="U9364">
        <v>0</v>
      </c>
      <c r="V9364">
        <v>0.3906000000000005</v>
      </c>
    </row>
    <row r="9365" spans="1:22" x14ac:dyDescent="0.35">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6.4205999999999976</v>
      </c>
    </row>
    <row r="9366" spans="1:22" x14ac:dyDescent="0.35">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7.1863999999999919</v>
      </c>
    </row>
    <row r="9367" spans="1:22" x14ac:dyDescent="0.35">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5.6644000000000005</v>
      </c>
    </row>
    <row r="9368" spans="1:22" x14ac:dyDescent="0.35">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25.679999999999996</v>
      </c>
    </row>
    <row r="9369" spans="1:22" x14ac:dyDescent="0.35">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83.843999999999937</v>
      </c>
    </row>
    <row r="9370" spans="1:22" x14ac:dyDescent="0.35">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18.211199999999998</v>
      </c>
    </row>
    <row r="9371" spans="1:22" x14ac:dyDescent="0.35">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272.96999999999997</v>
      </c>
      <c r="T9371">
        <v>3</v>
      </c>
      <c r="U9371">
        <v>0</v>
      </c>
      <c r="V9371">
        <v>43.675200000000018</v>
      </c>
    </row>
    <row r="9372" spans="1:22" x14ac:dyDescent="0.35">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41.568000000000005</v>
      </c>
      <c r="T9372">
        <v>4</v>
      </c>
      <c r="U9372">
        <v>0.2</v>
      </c>
      <c r="V9372">
        <v>-4.1568000000000023</v>
      </c>
    </row>
    <row r="9373" spans="1:22" x14ac:dyDescent="0.35">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-86.058600000000013</v>
      </c>
    </row>
    <row r="9374" spans="1:22" x14ac:dyDescent="0.35">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2.9144999999999994</v>
      </c>
    </row>
    <row r="9375" spans="1:22" x14ac:dyDescent="0.35">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419.94399999999996</v>
      </c>
      <c r="T9375">
        <v>7</v>
      </c>
      <c r="U9375">
        <v>0.2</v>
      </c>
      <c r="V9375">
        <v>52.492999999999967</v>
      </c>
    </row>
    <row r="9376" spans="1:22" x14ac:dyDescent="0.35">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15.958800000000004</v>
      </c>
    </row>
    <row r="9377" spans="1:22" x14ac:dyDescent="0.35">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5">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31.799999999999997</v>
      </c>
      <c r="T9378">
        <v>3</v>
      </c>
      <c r="U9378">
        <v>0</v>
      </c>
      <c r="V9378">
        <v>13.674000000000003</v>
      </c>
    </row>
    <row r="9379" spans="1:22" x14ac:dyDescent="0.35">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8.465600000000002</v>
      </c>
    </row>
    <row r="9380" spans="1:22" x14ac:dyDescent="0.35">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5">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15.934799999999997</v>
      </c>
    </row>
    <row r="9382" spans="1:22" x14ac:dyDescent="0.35">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6.4784000000000042</v>
      </c>
    </row>
    <row r="9383" spans="1:22" x14ac:dyDescent="0.35">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424.27200000000005</v>
      </c>
      <c r="T9383">
        <v>2</v>
      </c>
      <c r="U9383">
        <v>0.2</v>
      </c>
      <c r="V9383">
        <v>-10.60680000000005</v>
      </c>
    </row>
    <row r="9384" spans="1:22" x14ac:dyDescent="0.35">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5">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83.920000000000016</v>
      </c>
      <c r="T9385">
        <v>5</v>
      </c>
      <c r="U9385">
        <v>0.2</v>
      </c>
      <c r="V9385">
        <v>-1.049000000000003</v>
      </c>
    </row>
    <row r="9386" spans="1:22" x14ac:dyDescent="0.35">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12.441600000000001</v>
      </c>
    </row>
    <row r="9387" spans="1:22" x14ac:dyDescent="0.35">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120.57600000000001</v>
      </c>
      <c r="T9387">
        <v>8</v>
      </c>
      <c r="U9387">
        <v>0.2</v>
      </c>
      <c r="V9387">
        <v>33.1584</v>
      </c>
    </row>
    <row r="9388" spans="1:22" x14ac:dyDescent="0.35">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5">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5.7715999999999994</v>
      </c>
    </row>
    <row r="9390" spans="1:22" x14ac:dyDescent="0.35">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542.93999999999994</v>
      </c>
      <c r="T9390">
        <v>3</v>
      </c>
      <c r="U9390">
        <v>0</v>
      </c>
      <c r="V9390">
        <v>152.02319999999997</v>
      </c>
    </row>
    <row r="9391" spans="1:22" x14ac:dyDescent="0.35">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0.95879999999999987</v>
      </c>
    </row>
    <row r="9392" spans="1:22" x14ac:dyDescent="0.35">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14.307499999999997</v>
      </c>
    </row>
    <row r="9393" spans="1:22" x14ac:dyDescent="0.35">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7.9920000000000009</v>
      </c>
      <c r="T9393">
        <v>1</v>
      </c>
      <c r="U9393">
        <v>0.2</v>
      </c>
      <c r="V9393">
        <v>2.5973999999999995</v>
      </c>
    </row>
    <row r="9394" spans="1:22" x14ac:dyDescent="0.35">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-29.116799999999955</v>
      </c>
    </row>
    <row r="9395" spans="1:22" x14ac:dyDescent="0.35">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629.94999999999993</v>
      </c>
      <c r="T9395">
        <v>5</v>
      </c>
      <c r="U9395">
        <v>0</v>
      </c>
      <c r="V9395">
        <v>157.48750000000001</v>
      </c>
    </row>
    <row r="9396" spans="1:22" x14ac:dyDescent="0.35">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140.39599999999993</v>
      </c>
    </row>
    <row r="9397" spans="1:22" x14ac:dyDescent="0.35">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801.5680000000001</v>
      </c>
      <c r="T9397">
        <v>2</v>
      </c>
      <c r="U9397">
        <v>0.2</v>
      </c>
      <c r="V9397">
        <v>-10.019600000000054</v>
      </c>
    </row>
    <row r="9398" spans="1:22" x14ac:dyDescent="0.35">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75.179999999999993</v>
      </c>
      <c r="T9398">
        <v>6</v>
      </c>
      <c r="U9398">
        <v>0</v>
      </c>
      <c r="V9398">
        <v>35.334599999999995</v>
      </c>
    </row>
    <row r="9399" spans="1:22" x14ac:dyDescent="0.35">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5">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5">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14.111999999999998</v>
      </c>
      <c r="T9401">
        <v>6</v>
      </c>
      <c r="U9401">
        <v>0.2</v>
      </c>
      <c r="V9401">
        <v>1.2348000000000008</v>
      </c>
    </row>
    <row r="9402" spans="1:22" x14ac:dyDescent="0.35">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5">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0.96119999999999983</v>
      </c>
    </row>
    <row r="9404" spans="1:22" x14ac:dyDescent="0.35">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5">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286.38359999999989</v>
      </c>
    </row>
    <row r="9406" spans="1:22" x14ac:dyDescent="0.35">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1.6829999999999994</v>
      </c>
    </row>
    <row r="9407" spans="1:22" x14ac:dyDescent="0.35">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156.04699999999997</v>
      </c>
    </row>
    <row r="9408" spans="1:22" x14ac:dyDescent="0.35">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2.6399999999999997</v>
      </c>
    </row>
    <row r="9409" spans="1:22" x14ac:dyDescent="0.35">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171.36000000000007</v>
      </c>
    </row>
    <row r="9410" spans="1:22" x14ac:dyDescent="0.35">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3.9831000000000003</v>
      </c>
    </row>
    <row r="9411" spans="1:22" x14ac:dyDescent="0.35">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3.2730000000000006</v>
      </c>
      <c r="T9411">
        <v>1</v>
      </c>
      <c r="U9411">
        <v>0.7</v>
      </c>
      <c r="V9411">
        <v>-2.5092999999999996</v>
      </c>
    </row>
    <row r="9412" spans="1:22" x14ac:dyDescent="0.35">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5">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104.69600000000001</v>
      </c>
      <c r="T9413">
        <v>1</v>
      </c>
      <c r="U9413">
        <v>0.2</v>
      </c>
      <c r="V9413">
        <v>6.5434999999999981</v>
      </c>
    </row>
    <row r="9414" spans="1:22" x14ac:dyDescent="0.35">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5">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6.8159999999999981</v>
      </c>
      <c r="T9415">
        <v>2</v>
      </c>
      <c r="U9415">
        <v>0.8</v>
      </c>
      <c r="V9415">
        <v>-11.587200000000003</v>
      </c>
    </row>
    <row r="9416" spans="1:22" x14ac:dyDescent="0.35">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249.58400000000003</v>
      </c>
      <c r="T9416">
        <v>2</v>
      </c>
      <c r="U9416">
        <v>0.2</v>
      </c>
      <c r="V9416">
        <v>15.598999999999997</v>
      </c>
    </row>
    <row r="9417" spans="1:22" x14ac:dyDescent="0.35">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8.7906000000000013</v>
      </c>
    </row>
    <row r="9418" spans="1:22" x14ac:dyDescent="0.35">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3.2351999999999994</v>
      </c>
    </row>
    <row r="9419" spans="1:22" x14ac:dyDescent="0.35">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10.368000000000002</v>
      </c>
      <c r="T9419">
        <v>2</v>
      </c>
      <c r="U9419">
        <v>0.2</v>
      </c>
      <c r="V9419">
        <v>3.6288</v>
      </c>
    </row>
    <row r="9420" spans="1:22" x14ac:dyDescent="0.35">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11.952000000000002</v>
      </c>
      <c r="T9420">
        <v>3</v>
      </c>
      <c r="U9420">
        <v>0.2</v>
      </c>
      <c r="V9420">
        <v>4.0338000000000003</v>
      </c>
    </row>
    <row r="9421" spans="1:22" x14ac:dyDescent="0.35">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15.223999999999997</v>
      </c>
      <c r="T9421">
        <v>2</v>
      </c>
      <c r="U9421">
        <v>0.8</v>
      </c>
      <c r="V9421">
        <v>-38.821200000000012</v>
      </c>
    </row>
    <row r="9422" spans="1:22" x14ac:dyDescent="0.35">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21.983999999999995</v>
      </c>
      <c r="T9422">
        <v>6</v>
      </c>
      <c r="U9422">
        <v>0.8</v>
      </c>
      <c r="V9422">
        <v>-56.059200000000011</v>
      </c>
    </row>
    <row r="9423" spans="1:22" x14ac:dyDescent="0.35">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60.475200000000058</v>
      </c>
    </row>
    <row r="9424" spans="1:22" x14ac:dyDescent="0.35">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11.802999999999999</v>
      </c>
    </row>
    <row r="9425" spans="1:22" x14ac:dyDescent="0.35">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5">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4.9500000000000011</v>
      </c>
    </row>
    <row r="9427" spans="1:22" x14ac:dyDescent="0.35">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3785.2920000000004</v>
      </c>
      <c r="T9427">
        <v>6</v>
      </c>
      <c r="U9427">
        <v>0.1</v>
      </c>
      <c r="V9427">
        <v>420.58800000000019</v>
      </c>
    </row>
    <row r="9428" spans="1:22" x14ac:dyDescent="0.35">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13.452000000000002</v>
      </c>
    </row>
    <row r="9429" spans="1:22" x14ac:dyDescent="0.35">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199.89999999999998</v>
      </c>
      <c r="T9429">
        <v>5</v>
      </c>
      <c r="U9429">
        <v>0</v>
      </c>
      <c r="V9429">
        <v>39.97999999999999</v>
      </c>
    </row>
    <row r="9430" spans="1:22" x14ac:dyDescent="0.35">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1212.9599999999998</v>
      </c>
      <c r="T9430">
        <v>8</v>
      </c>
      <c r="U9430">
        <v>0.3</v>
      </c>
      <c r="V9430">
        <v>-69.311999999999898</v>
      </c>
    </row>
    <row r="9431" spans="1:22" x14ac:dyDescent="0.35">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82.496999999999957</v>
      </c>
    </row>
    <row r="9432" spans="1:22" x14ac:dyDescent="0.35">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103.48100000000001</v>
      </c>
      <c r="T9432">
        <v>1</v>
      </c>
      <c r="U9432">
        <v>0.3</v>
      </c>
      <c r="V9432">
        <v>-16.261300000000006</v>
      </c>
    </row>
    <row r="9433" spans="1:22" x14ac:dyDescent="0.35">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5">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30.080000000000002</v>
      </c>
      <c r="T9434">
        <v>2</v>
      </c>
      <c r="U9434">
        <v>0.2</v>
      </c>
      <c r="V9434">
        <v>-5.2640000000000002</v>
      </c>
    </row>
    <row r="9435" spans="1:22" x14ac:dyDescent="0.35">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36.288000000000011</v>
      </c>
      <c r="T9435">
        <v>7</v>
      </c>
      <c r="U9435">
        <v>0.2</v>
      </c>
      <c r="V9435">
        <v>12.700800000000001</v>
      </c>
    </row>
    <row r="9436" spans="1:22" x14ac:dyDescent="0.35">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10.272000000000002</v>
      </c>
      <c r="T9436">
        <v>3</v>
      </c>
      <c r="U9436">
        <v>0.2</v>
      </c>
      <c r="V9436">
        <v>1.1555999999999984</v>
      </c>
    </row>
    <row r="9437" spans="1:22" x14ac:dyDescent="0.35">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-31.600000000000037</v>
      </c>
    </row>
    <row r="9438" spans="1:22" x14ac:dyDescent="0.35">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2.9460000000000006</v>
      </c>
      <c r="T9438">
        <v>2</v>
      </c>
      <c r="U9438">
        <v>0.7</v>
      </c>
      <c r="V9438">
        <v>-2.0621999999999998</v>
      </c>
    </row>
    <row r="9439" spans="1:22" x14ac:dyDescent="0.35">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6.2208000000000006</v>
      </c>
    </row>
    <row r="9440" spans="1:22" x14ac:dyDescent="0.35">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285.57599999999996</v>
      </c>
      <c r="T9440">
        <v>4</v>
      </c>
      <c r="U9440">
        <v>0.4</v>
      </c>
      <c r="V9440">
        <v>-57.115200000000016</v>
      </c>
    </row>
    <row r="9441" spans="1:22" x14ac:dyDescent="0.35">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22.240000000000002</v>
      </c>
      <c r="T9441">
        <v>2</v>
      </c>
      <c r="U9441">
        <v>0.2</v>
      </c>
      <c r="V9441">
        <v>2.5019999999999971</v>
      </c>
    </row>
    <row r="9442" spans="1:22" x14ac:dyDescent="0.35">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6.7251999999999992</v>
      </c>
    </row>
    <row r="9443" spans="1:22" x14ac:dyDescent="0.35">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6.0449999999999946</v>
      </c>
    </row>
    <row r="9444" spans="1:22" x14ac:dyDescent="0.35">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1.2192000000000007</v>
      </c>
    </row>
    <row r="9445" spans="1:22" x14ac:dyDescent="0.35">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219.18400000000003</v>
      </c>
      <c r="T9445">
        <v>2</v>
      </c>
      <c r="U9445">
        <v>0.2</v>
      </c>
      <c r="V9445">
        <v>19.178600000000003</v>
      </c>
    </row>
    <row r="9446" spans="1:22" x14ac:dyDescent="0.35">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5">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5">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5">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477.29999999999995</v>
      </c>
      <c r="T9449">
        <v>5</v>
      </c>
      <c r="U9449">
        <v>0</v>
      </c>
      <c r="V9449">
        <v>138.41699999999997</v>
      </c>
    </row>
    <row r="9450" spans="1:22" x14ac:dyDescent="0.35">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5">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3.0127999999999995</v>
      </c>
    </row>
    <row r="9452" spans="1:22" x14ac:dyDescent="0.35">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5.4503999999999913</v>
      </c>
    </row>
    <row r="9453" spans="1:22" x14ac:dyDescent="0.35">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186.14999999999998</v>
      </c>
      <c r="T9453">
        <v>3</v>
      </c>
      <c r="U9453">
        <v>0</v>
      </c>
      <c r="V9453">
        <v>55.844999999999985</v>
      </c>
    </row>
    <row r="9454" spans="1:22" x14ac:dyDescent="0.35">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26.582399999999986</v>
      </c>
    </row>
    <row r="9455" spans="1:22" x14ac:dyDescent="0.35">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13.685099999999995</v>
      </c>
    </row>
    <row r="9456" spans="1:22" x14ac:dyDescent="0.35">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-8.2763999999999971</v>
      </c>
    </row>
    <row r="9457" spans="1:22" x14ac:dyDescent="0.35">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-1.8294999999999959</v>
      </c>
    </row>
    <row r="9458" spans="1:22" x14ac:dyDescent="0.35">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0.33989999999999654</v>
      </c>
    </row>
    <row r="9459" spans="1:22" x14ac:dyDescent="0.35">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12.059999999999999</v>
      </c>
      <c r="T9459">
        <v>5</v>
      </c>
      <c r="U9459">
        <v>0.7</v>
      </c>
      <c r="V9459">
        <v>-10.050000000000001</v>
      </c>
    </row>
    <row r="9460" spans="1:22" x14ac:dyDescent="0.35">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144.60000000000002</v>
      </c>
      <c r="T9460">
        <v>3</v>
      </c>
      <c r="U9460">
        <v>0</v>
      </c>
      <c r="V9460">
        <v>41.933999999999983</v>
      </c>
    </row>
    <row r="9461" spans="1:22" x14ac:dyDescent="0.35">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15.991999999999999</v>
      </c>
      <c r="T9461">
        <v>1</v>
      </c>
      <c r="U9461">
        <v>0.2</v>
      </c>
      <c r="V9461">
        <v>-2.9985000000000022</v>
      </c>
    </row>
    <row r="9462" spans="1:22" x14ac:dyDescent="0.35">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5">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20.097000000000008</v>
      </c>
    </row>
    <row r="9464" spans="1:22" x14ac:dyDescent="0.35">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168.47040000000004</v>
      </c>
    </row>
    <row r="9465" spans="1:22" x14ac:dyDescent="0.35">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19.456000000000003</v>
      </c>
      <c r="T9465">
        <v>4</v>
      </c>
      <c r="U9465">
        <v>0.2</v>
      </c>
      <c r="V9465">
        <v>3.4047999999999981</v>
      </c>
    </row>
    <row r="9466" spans="1:22" x14ac:dyDescent="0.35">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7.9487999999999985</v>
      </c>
    </row>
    <row r="9467" spans="1:22" x14ac:dyDescent="0.35">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1.597999999999999</v>
      </c>
    </row>
    <row r="9468" spans="1:22" x14ac:dyDescent="0.35">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164.68800000000002</v>
      </c>
      <c r="T9468">
        <v>6</v>
      </c>
      <c r="U9468">
        <v>0.2</v>
      </c>
      <c r="V9468">
        <v>55.582200000000007</v>
      </c>
    </row>
    <row r="9469" spans="1:22" x14ac:dyDescent="0.35">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5">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6.2208000000000006</v>
      </c>
    </row>
    <row r="9471" spans="1:22" x14ac:dyDescent="0.35">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53.260799999999996</v>
      </c>
    </row>
    <row r="9472" spans="1:22" x14ac:dyDescent="0.35">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3.9991999999999877</v>
      </c>
    </row>
    <row r="9473" spans="1:22" x14ac:dyDescent="0.35">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3.7127999999999997</v>
      </c>
    </row>
    <row r="9474" spans="1:22" x14ac:dyDescent="0.35">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128.12400000000002</v>
      </c>
      <c r="T9474">
        <v>2</v>
      </c>
      <c r="U9474">
        <v>0.1</v>
      </c>
      <c r="V9474">
        <v>24.2012</v>
      </c>
    </row>
    <row r="9475" spans="1:22" x14ac:dyDescent="0.35">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38.532000000000004</v>
      </c>
    </row>
    <row r="9476" spans="1:22" x14ac:dyDescent="0.35">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5">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173.48800000000003</v>
      </c>
      <c r="T9477">
        <v>7</v>
      </c>
      <c r="U9477">
        <v>0.2</v>
      </c>
      <c r="V9477">
        <v>54.214999999999982</v>
      </c>
    </row>
    <row r="9478" spans="1:22" x14ac:dyDescent="0.35">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5">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3.5639999999999992</v>
      </c>
      <c r="T9479">
        <v>3</v>
      </c>
      <c r="U9479">
        <v>0.8</v>
      </c>
      <c r="V9479">
        <v>-6.2370000000000019</v>
      </c>
    </row>
    <row r="9480" spans="1:22" x14ac:dyDescent="0.35">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5">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3.8279999999999994</v>
      </c>
      <c r="T9481">
        <v>3</v>
      </c>
      <c r="U9481">
        <v>0.8</v>
      </c>
      <c r="V9481">
        <v>-6.5076000000000018</v>
      </c>
    </row>
    <row r="9482" spans="1:22" x14ac:dyDescent="0.35">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304.98999999999995</v>
      </c>
      <c r="T9482">
        <v>5</v>
      </c>
      <c r="U9482">
        <v>0.8</v>
      </c>
      <c r="V9482">
        <v>-533.73250000000007</v>
      </c>
    </row>
    <row r="9483" spans="1:22" x14ac:dyDescent="0.35">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1.8160000000000016</v>
      </c>
    </row>
    <row r="9484" spans="1:22" x14ac:dyDescent="0.35">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319.98400000000004</v>
      </c>
      <c r="T9484">
        <v>2</v>
      </c>
      <c r="U9484">
        <v>0.2</v>
      </c>
      <c r="V9484">
        <v>91.995400000000018</v>
      </c>
    </row>
    <row r="9485" spans="1:22" x14ac:dyDescent="0.35">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6.4943999999999988</v>
      </c>
    </row>
    <row r="9486" spans="1:22" x14ac:dyDescent="0.35">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781.86399999999992</v>
      </c>
      <c r="T9486">
        <v>10</v>
      </c>
      <c r="U9486">
        <v>0.32</v>
      </c>
      <c r="V9486">
        <v>-137.97600000000008</v>
      </c>
    </row>
    <row r="9487" spans="1:22" x14ac:dyDescent="0.35">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30.816000000000003</v>
      </c>
      <c r="T9487">
        <v>9</v>
      </c>
      <c r="U9487">
        <v>0.2</v>
      </c>
      <c r="V9487">
        <v>9.6299999999999955</v>
      </c>
    </row>
    <row r="9488" spans="1:22" x14ac:dyDescent="0.35">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673.34399999999994</v>
      </c>
      <c r="T9488">
        <v>3</v>
      </c>
      <c r="U9488">
        <v>0.3</v>
      </c>
      <c r="V9488">
        <v>-76.953599999999994</v>
      </c>
    </row>
    <row r="9489" spans="1:22" x14ac:dyDescent="0.35">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6.5400000000000009</v>
      </c>
      <c r="T9489">
        <v>3</v>
      </c>
      <c r="U9489">
        <v>0</v>
      </c>
      <c r="V9489">
        <v>2.1581999999999999</v>
      </c>
    </row>
    <row r="9490" spans="1:22" x14ac:dyDescent="0.35">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572.80000000000007</v>
      </c>
      <c r="T9490">
        <v>2</v>
      </c>
      <c r="U9490">
        <v>0.2</v>
      </c>
      <c r="V9490">
        <v>50.120000000000033</v>
      </c>
    </row>
    <row r="9491" spans="1:22" x14ac:dyDescent="0.35">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197.04999999999998</v>
      </c>
      <c r="T9491">
        <v>7</v>
      </c>
      <c r="U9491">
        <v>0</v>
      </c>
      <c r="V9491">
        <v>59.114999999999981</v>
      </c>
    </row>
    <row r="9492" spans="1:22" x14ac:dyDescent="0.35">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2022.2720000000002</v>
      </c>
      <c r="T9492">
        <v>8</v>
      </c>
      <c r="U9492">
        <v>0.2</v>
      </c>
      <c r="V9492">
        <v>682.5168000000001</v>
      </c>
    </row>
    <row r="9493" spans="1:22" x14ac:dyDescent="0.35">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9.120000000000001</v>
      </c>
      <c r="T9493">
        <v>3</v>
      </c>
      <c r="U9493">
        <v>0</v>
      </c>
      <c r="V9493">
        <v>3.1007999999999996</v>
      </c>
    </row>
    <row r="9494" spans="1:22" x14ac:dyDescent="0.35">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38.160000000000004</v>
      </c>
      <c r="T9494">
        <v>9</v>
      </c>
      <c r="U9494">
        <v>0</v>
      </c>
      <c r="V9494">
        <v>19.080000000000002</v>
      </c>
    </row>
    <row r="9495" spans="1:22" x14ac:dyDescent="0.35">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1592.8500000000001</v>
      </c>
      <c r="T9495">
        <v>7</v>
      </c>
      <c r="U9495">
        <v>0</v>
      </c>
      <c r="V9495">
        <v>350.42700000000002</v>
      </c>
    </row>
    <row r="9496" spans="1:22" x14ac:dyDescent="0.35">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5">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46.800000000000004</v>
      </c>
    </row>
    <row r="9498" spans="1:22" x14ac:dyDescent="0.35">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2.3409000000000004</v>
      </c>
    </row>
    <row r="9499" spans="1:22" x14ac:dyDescent="0.35">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5">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5">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5">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11.314800000000002</v>
      </c>
    </row>
    <row r="9503" spans="1:22" x14ac:dyDescent="0.35">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5">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32.129999999999995</v>
      </c>
      <c r="T9504">
        <v>9</v>
      </c>
      <c r="U9504">
        <v>0</v>
      </c>
      <c r="V9504">
        <v>8.3537999999999997</v>
      </c>
    </row>
    <row r="9505" spans="1:22" x14ac:dyDescent="0.35">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5">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5">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5">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7.4759999999999991</v>
      </c>
    </row>
    <row r="9509" spans="1:22" x14ac:dyDescent="0.35">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40.199999999999996</v>
      </c>
      <c r="T9509">
        <v>5</v>
      </c>
      <c r="U9509">
        <v>0</v>
      </c>
      <c r="V9509">
        <v>18.089999999999996</v>
      </c>
    </row>
    <row r="9510" spans="1:22" x14ac:dyDescent="0.35">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4.5836999999999994</v>
      </c>
    </row>
    <row r="9511" spans="1:22" x14ac:dyDescent="0.35">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689.81999999999994</v>
      </c>
      <c r="T9511">
        <v>6</v>
      </c>
      <c r="U9511">
        <v>0</v>
      </c>
      <c r="V9511">
        <v>20.694600000000008</v>
      </c>
    </row>
    <row r="9512" spans="1:22" x14ac:dyDescent="0.35">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38.339999999999996</v>
      </c>
      <c r="T9512">
        <v>9</v>
      </c>
      <c r="U9512">
        <v>0</v>
      </c>
      <c r="V9512">
        <v>15.7194</v>
      </c>
    </row>
    <row r="9513" spans="1:22" x14ac:dyDescent="0.35">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9.2639999999999976</v>
      </c>
      <c r="T9513">
        <v>3</v>
      </c>
      <c r="U9513">
        <v>0.8</v>
      </c>
      <c r="V9513">
        <v>-13.895999999999997</v>
      </c>
    </row>
    <row r="9514" spans="1:22" x14ac:dyDescent="0.35">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204.66639999999998</v>
      </c>
      <c r="T9514">
        <v>1</v>
      </c>
      <c r="U9514">
        <v>0.32</v>
      </c>
      <c r="V9514">
        <v>-6.0196000000000254</v>
      </c>
    </row>
    <row r="9515" spans="1:22" x14ac:dyDescent="0.35">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544.41749999999979</v>
      </c>
    </row>
    <row r="9516" spans="1:22" x14ac:dyDescent="0.35">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31.869599999999995</v>
      </c>
    </row>
    <row r="9517" spans="1:22" x14ac:dyDescent="0.35">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8.808799999999998</v>
      </c>
    </row>
    <row r="9518" spans="1:22" x14ac:dyDescent="0.35">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5">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v>
      </c>
      <c r="T9519">
        <v>3</v>
      </c>
      <c r="U9519">
        <v>0.2</v>
      </c>
      <c r="V9519">
        <v>2.5056000000000003</v>
      </c>
    </row>
    <row r="9520" spans="1:22" x14ac:dyDescent="0.35">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48.994199999999921</v>
      </c>
    </row>
    <row r="9521" spans="1:22" x14ac:dyDescent="0.35">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22.702400000000004</v>
      </c>
    </row>
    <row r="9522" spans="1:22" x14ac:dyDescent="0.35">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3.720799999999997</v>
      </c>
    </row>
    <row r="9523" spans="1:22" x14ac:dyDescent="0.35">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323.97600000000006</v>
      </c>
      <c r="T9523">
        <v>3</v>
      </c>
      <c r="U9523">
        <v>0.2</v>
      </c>
      <c r="V9523">
        <v>36.44729999999997</v>
      </c>
    </row>
    <row r="9524" spans="1:22" x14ac:dyDescent="0.35">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15.552000000000003</v>
      </c>
      <c r="T9524">
        <v>3</v>
      </c>
      <c r="U9524">
        <v>0.2</v>
      </c>
      <c r="V9524">
        <v>5.4432</v>
      </c>
    </row>
    <row r="9525" spans="1:22" x14ac:dyDescent="0.35">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-7.7406000000000006</v>
      </c>
    </row>
    <row r="9526" spans="1:22" x14ac:dyDescent="0.35">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83.920000000000016</v>
      </c>
      <c r="T9526">
        <v>5</v>
      </c>
      <c r="U9526">
        <v>0.2</v>
      </c>
      <c r="V9526">
        <v>29.371999999999993</v>
      </c>
    </row>
    <row r="9527" spans="1:22" x14ac:dyDescent="0.35">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199.89999999999998</v>
      </c>
      <c r="T9527">
        <v>5</v>
      </c>
      <c r="U9527">
        <v>0</v>
      </c>
      <c r="V9527">
        <v>39.97999999999999</v>
      </c>
    </row>
    <row r="9528" spans="1:22" x14ac:dyDescent="0.35">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31.176000000000002</v>
      </c>
      <c r="T9528">
        <v>3</v>
      </c>
      <c r="U9528">
        <v>0.2</v>
      </c>
      <c r="V9528">
        <v>-7.0145999999999997</v>
      </c>
    </row>
    <row r="9529" spans="1:22" x14ac:dyDescent="0.35">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60.463200000000015</v>
      </c>
    </row>
    <row r="9530" spans="1:22" x14ac:dyDescent="0.35">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3.0211999999999994</v>
      </c>
    </row>
    <row r="9531" spans="1:22" x14ac:dyDescent="0.35">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0.95759999999999934</v>
      </c>
    </row>
    <row r="9532" spans="1:22" x14ac:dyDescent="0.35">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24.269599999999997</v>
      </c>
    </row>
    <row r="9533" spans="1:22" x14ac:dyDescent="0.35">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5.5616000000000021</v>
      </c>
    </row>
    <row r="9534" spans="1:22" x14ac:dyDescent="0.35">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80.777199999999979</v>
      </c>
    </row>
    <row r="9535" spans="1:22" x14ac:dyDescent="0.35">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40.669999999999995</v>
      </c>
      <c r="T9535">
        <v>7</v>
      </c>
      <c r="U9535">
        <v>0</v>
      </c>
      <c r="V9535">
        <v>12.607699999999999</v>
      </c>
    </row>
    <row r="9536" spans="1:22" x14ac:dyDescent="0.35">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1.3391999999999982</v>
      </c>
    </row>
    <row r="9537" spans="1:22" x14ac:dyDescent="0.35">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9.7280000000000015</v>
      </c>
      <c r="T9537">
        <v>2</v>
      </c>
      <c r="U9537">
        <v>0.2</v>
      </c>
      <c r="V9537">
        <v>3.283199999999999</v>
      </c>
    </row>
    <row r="9538" spans="1:22" x14ac:dyDescent="0.35">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-6.8634000000000013</v>
      </c>
    </row>
    <row r="9539" spans="1:22" x14ac:dyDescent="0.35">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84.293999999999969</v>
      </c>
    </row>
    <row r="9540" spans="1:22" x14ac:dyDescent="0.35">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7.7739999999999991</v>
      </c>
    </row>
    <row r="9541" spans="1:22" x14ac:dyDescent="0.35">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5">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191.96800000000002</v>
      </c>
      <c r="T9542">
        <v>7</v>
      </c>
      <c r="U9542">
        <v>0.2</v>
      </c>
      <c r="V9542">
        <v>16.797200000000004</v>
      </c>
    </row>
    <row r="9543" spans="1:22" x14ac:dyDescent="0.35">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13.320000000000002</v>
      </c>
    </row>
    <row r="9544" spans="1:22" x14ac:dyDescent="0.35">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6.2299999999999986</v>
      </c>
      <c r="T9544">
        <v>5</v>
      </c>
      <c r="U9544">
        <v>0.8</v>
      </c>
      <c r="V9544">
        <v>-9.6565000000000047</v>
      </c>
    </row>
    <row r="9545" spans="1:22" x14ac:dyDescent="0.35">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19.137599999999992</v>
      </c>
    </row>
    <row r="9546" spans="1:22" x14ac:dyDescent="0.35">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369.19919999999996</v>
      </c>
      <c r="T9546">
        <v>3</v>
      </c>
      <c r="U9546">
        <v>0.32</v>
      </c>
      <c r="V9546">
        <v>-114.01739999999995</v>
      </c>
    </row>
    <row r="9547" spans="1:22" x14ac:dyDescent="0.35">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5">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35.663599999999995</v>
      </c>
    </row>
    <row r="9549" spans="1:22" x14ac:dyDescent="0.35">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6.8480000000000008</v>
      </c>
      <c r="T9549">
        <v>2</v>
      </c>
      <c r="U9549">
        <v>0.2</v>
      </c>
      <c r="V9549">
        <v>2.1399999999999992</v>
      </c>
    </row>
    <row r="9550" spans="1:22" x14ac:dyDescent="0.35">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-3.8549999999999986</v>
      </c>
    </row>
    <row r="9551" spans="1:22" x14ac:dyDescent="0.35">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90.71999999999997</v>
      </c>
    </row>
    <row r="9552" spans="1:22" x14ac:dyDescent="0.35">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13.847999999999999</v>
      </c>
      <c r="T9552">
        <v>3</v>
      </c>
      <c r="U9552">
        <v>0.2</v>
      </c>
      <c r="V9552">
        <v>5.1929999999999996</v>
      </c>
    </row>
    <row r="9553" spans="1:22" x14ac:dyDescent="0.35">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577.58400000000006</v>
      </c>
      <c r="T9553">
        <v>6</v>
      </c>
      <c r="U9553">
        <v>0.2</v>
      </c>
      <c r="V9553">
        <v>43.318799999999953</v>
      </c>
    </row>
    <row r="9554" spans="1:22" x14ac:dyDescent="0.35">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5">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68.432000000000016</v>
      </c>
      <c r="T9555">
        <v>7</v>
      </c>
      <c r="U9555">
        <v>0.2</v>
      </c>
      <c r="V9555">
        <v>8.5539999999999878</v>
      </c>
    </row>
    <row r="9556" spans="1:22" x14ac:dyDescent="0.35">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9.7789999999999964</v>
      </c>
    </row>
    <row r="9557" spans="1:22" x14ac:dyDescent="0.35">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0.56399999999999983</v>
      </c>
    </row>
    <row r="9558" spans="1:22" x14ac:dyDescent="0.35">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84.943599999999989</v>
      </c>
    </row>
    <row r="9559" spans="1:22" x14ac:dyDescent="0.35">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-1.5935999999999995</v>
      </c>
    </row>
    <row r="9560" spans="1:22" x14ac:dyDescent="0.35">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132.52000000000004</v>
      </c>
      <c r="T9560">
        <v>5</v>
      </c>
      <c r="U9560">
        <v>0.2</v>
      </c>
      <c r="V9560">
        <v>34.786500000000004</v>
      </c>
    </row>
    <row r="9561" spans="1:22" x14ac:dyDescent="0.35">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-44.018999999999991</v>
      </c>
    </row>
    <row r="9562" spans="1:22" x14ac:dyDescent="0.35">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51.967999999999996</v>
      </c>
      <c r="T9562">
        <v>2</v>
      </c>
      <c r="U9562">
        <v>0.2</v>
      </c>
      <c r="V9562">
        <v>10.393599999999998</v>
      </c>
    </row>
    <row r="9563" spans="1:22" x14ac:dyDescent="0.35">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431.97600000000006</v>
      </c>
      <c r="T9563">
        <v>3</v>
      </c>
      <c r="U9563">
        <v>0.2</v>
      </c>
      <c r="V9563">
        <v>-75.59580000000004</v>
      </c>
    </row>
    <row r="9564" spans="1:22" x14ac:dyDescent="0.35">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224.93700000000004</v>
      </c>
      <c r="T9564">
        <v>3</v>
      </c>
      <c r="U9564">
        <v>0.7</v>
      </c>
      <c r="V9564">
        <v>-164.9538</v>
      </c>
    </row>
    <row r="9565" spans="1:22" x14ac:dyDescent="0.35">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2.0999999999999996</v>
      </c>
    </row>
    <row r="9566" spans="1:22" x14ac:dyDescent="0.35">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5.7623999999999995</v>
      </c>
    </row>
    <row r="9567" spans="1:22" x14ac:dyDescent="0.35">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1125.4879999999998</v>
      </c>
      <c r="T9567">
        <v>7</v>
      </c>
      <c r="U9567">
        <v>0.2</v>
      </c>
      <c r="V9567">
        <v>98.480200000000082</v>
      </c>
    </row>
    <row r="9568" spans="1:22" x14ac:dyDescent="0.35">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12.645000000000001</v>
      </c>
      <c r="T9568">
        <v>5</v>
      </c>
      <c r="U9568">
        <v>0.7</v>
      </c>
      <c r="V9568">
        <v>-10.116</v>
      </c>
    </row>
    <row r="9569" spans="1:22" x14ac:dyDescent="0.35">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1.0584000000000002</v>
      </c>
    </row>
    <row r="9570" spans="1:22" x14ac:dyDescent="0.35">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22.388800000000003</v>
      </c>
    </row>
    <row r="9571" spans="1:22" x14ac:dyDescent="0.35">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6.732000000000002</v>
      </c>
      <c r="T9571">
        <v>6</v>
      </c>
      <c r="U9571">
        <v>0.7</v>
      </c>
      <c r="V9571">
        <v>-4.4879999999999978</v>
      </c>
    </row>
    <row r="9572" spans="1:22" x14ac:dyDescent="0.35">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33.568000000000005</v>
      </c>
      <c r="T9572">
        <v>2</v>
      </c>
      <c r="U9572">
        <v>0.2</v>
      </c>
      <c r="V9572">
        <v>1.6783999999999981</v>
      </c>
    </row>
    <row r="9573" spans="1:22" x14ac:dyDescent="0.35">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15.840000000000002</v>
      </c>
      <c r="T9573">
        <v>2</v>
      </c>
      <c r="U9573">
        <v>0.2</v>
      </c>
      <c r="V9573">
        <v>5.5439999999999987</v>
      </c>
    </row>
    <row r="9574" spans="1:22" x14ac:dyDescent="0.35">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24.424000000000003</v>
      </c>
      <c r="T9574">
        <v>1</v>
      </c>
      <c r="U9574">
        <v>0.2</v>
      </c>
      <c r="V9574">
        <v>7.9378000000000002</v>
      </c>
    </row>
    <row r="9575" spans="1:22" x14ac:dyDescent="0.35">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1.9259999999999975</v>
      </c>
    </row>
    <row r="9576" spans="1:22" x14ac:dyDescent="0.35">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5">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105.68599999999999</v>
      </c>
      <c r="T9577">
        <v>1</v>
      </c>
      <c r="U9577">
        <v>0.3</v>
      </c>
      <c r="V9577">
        <v>-28.686199999999999</v>
      </c>
    </row>
    <row r="9578" spans="1:22" x14ac:dyDescent="0.35">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399.53999999999996</v>
      </c>
      <c r="T9578">
        <v>2</v>
      </c>
      <c r="U9578">
        <v>0.4</v>
      </c>
      <c r="V9578">
        <v>-79.908000000000015</v>
      </c>
    </row>
    <row r="9579" spans="1:22" x14ac:dyDescent="0.35">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5">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323.95499999999993</v>
      </c>
    </row>
    <row r="9581" spans="1:22" x14ac:dyDescent="0.35">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3.5489999999999924</v>
      </c>
    </row>
    <row r="9582" spans="1:22" x14ac:dyDescent="0.35">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29.950000000000003</v>
      </c>
      <c r="T9582">
        <v>5</v>
      </c>
      <c r="U9582">
        <v>0</v>
      </c>
      <c r="V9582">
        <v>8.6854999999999993</v>
      </c>
    </row>
    <row r="9583" spans="1:22" x14ac:dyDescent="0.35">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-6.5490000000000492</v>
      </c>
    </row>
    <row r="9584" spans="1:22" x14ac:dyDescent="0.35">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5">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400.78400000000005</v>
      </c>
      <c r="T9585">
        <v>1</v>
      </c>
      <c r="U9585">
        <v>0.2</v>
      </c>
      <c r="V9585">
        <v>-5.0098000000000269</v>
      </c>
    </row>
    <row r="9586" spans="1:22" x14ac:dyDescent="0.35">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13.967199999999998</v>
      </c>
    </row>
    <row r="9587" spans="1:22" x14ac:dyDescent="0.35">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11.240400000000001</v>
      </c>
    </row>
    <row r="9588" spans="1:22" x14ac:dyDescent="0.35">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61.120000000000005</v>
      </c>
      <c r="T9588">
        <v>5</v>
      </c>
      <c r="U9588">
        <v>0.2</v>
      </c>
      <c r="V9588">
        <v>22.155999999999999</v>
      </c>
    </row>
    <row r="9589" spans="1:22" x14ac:dyDescent="0.35">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5">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15.191999999999979</v>
      </c>
    </row>
    <row r="9591" spans="1:22" x14ac:dyDescent="0.35">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5.6783999999999981</v>
      </c>
    </row>
    <row r="9592" spans="1:22" x14ac:dyDescent="0.35">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104.57999999999998</v>
      </c>
      <c r="T9592">
        <v>9</v>
      </c>
      <c r="U9592">
        <v>0.8</v>
      </c>
      <c r="V9592">
        <v>-172.55700000000007</v>
      </c>
    </row>
    <row r="9593" spans="1:22" x14ac:dyDescent="0.35">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24.700000000000003</v>
      </c>
      <c r="T9593">
        <v>5</v>
      </c>
      <c r="U9593">
        <v>0.6</v>
      </c>
      <c r="V9593">
        <v>-9.8799999999999955</v>
      </c>
    </row>
    <row r="9594" spans="1:22" x14ac:dyDescent="0.35">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-378.40000000000009</v>
      </c>
    </row>
    <row r="9595" spans="1:22" x14ac:dyDescent="0.35">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3.8519999999999994</v>
      </c>
    </row>
    <row r="9596" spans="1:22" x14ac:dyDescent="0.35">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5.6644000000000005</v>
      </c>
    </row>
    <row r="9597" spans="1:22" x14ac:dyDescent="0.35">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5">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276.78400000000005</v>
      </c>
      <c r="T9598">
        <v>2</v>
      </c>
      <c r="U9598">
        <v>0.2</v>
      </c>
      <c r="V9598">
        <v>89.954799999999992</v>
      </c>
    </row>
    <row r="9599" spans="1:22" x14ac:dyDescent="0.35">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8.2763999999999953</v>
      </c>
    </row>
    <row r="9600" spans="1:22" x14ac:dyDescent="0.35">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19.468799999999998</v>
      </c>
    </row>
    <row r="9601" spans="1:22" x14ac:dyDescent="0.35">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2.6405999999999992</v>
      </c>
    </row>
    <row r="9602" spans="1:22" x14ac:dyDescent="0.35">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41.472000000000008</v>
      </c>
      <c r="T9602">
        <v>8</v>
      </c>
      <c r="U9602">
        <v>0.2</v>
      </c>
      <c r="V9602">
        <v>14.5152</v>
      </c>
    </row>
    <row r="9603" spans="1:22" x14ac:dyDescent="0.35">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114.95999999999998</v>
      </c>
    </row>
    <row r="9604" spans="1:22" x14ac:dyDescent="0.35">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5">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-213.55740000000006</v>
      </c>
    </row>
    <row r="9606" spans="1:22" x14ac:dyDescent="0.35">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55.36160000000001</v>
      </c>
    </row>
    <row r="9607" spans="1:22" x14ac:dyDescent="0.35">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70.720000000000013</v>
      </c>
      <c r="T9607">
        <v>4</v>
      </c>
      <c r="U9607">
        <v>0.2</v>
      </c>
      <c r="V9607">
        <v>-6.1879999999999988</v>
      </c>
    </row>
    <row r="9608" spans="1:22" x14ac:dyDescent="0.35">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194.35200000000003</v>
      </c>
      <c r="T9608">
        <v>3</v>
      </c>
      <c r="U9608">
        <v>0.2</v>
      </c>
      <c r="V9608">
        <v>-43.729199999999992</v>
      </c>
    </row>
    <row r="9609" spans="1:22" x14ac:dyDescent="0.35">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5">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5">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19.798799999999972</v>
      </c>
    </row>
    <row r="9612" spans="1:22" x14ac:dyDescent="0.35">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5">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5.2559999999999993</v>
      </c>
    </row>
    <row r="9614" spans="1:22" x14ac:dyDescent="0.35">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239.98400000000004</v>
      </c>
      <c r="T9614">
        <v>2</v>
      </c>
      <c r="U9614">
        <v>0.2</v>
      </c>
      <c r="V9614">
        <v>23.998400000000004</v>
      </c>
    </row>
    <row r="9615" spans="1:22" x14ac:dyDescent="0.35">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6.8939999999999984</v>
      </c>
    </row>
    <row r="9616" spans="1:22" x14ac:dyDescent="0.35">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15.319499999999996</v>
      </c>
    </row>
    <row r="9617" spans="1:22" x14ac:dyDescent="0.35">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5">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1.6703999999999999</v>
      </c>
    </row>
    <row r="9619" spans="1:22" x14ac:dyDescent="0.35">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74.998499999999922</v>
      </c>
    </row>
    <row r="9620" spans="1:22" x14ac:dyDescent="0.35">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5.3969999999999914</v>
      </c>
    </row>
    <row r="9621" spans="1:22" x14ac:dyDescent="0.35">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139.96000000000004</v>
      </c>
      <c r="T9621">
        <v>5</v>
      </c>
      <c r="U9621">
        <v>0.2</v>
      </c>
      <c r="V9621">
        <v>-1.7495000000000118</v>
      </c>
    </row>
    <row r="9622" spans="1:22" x14ac:dyDescent="0.35">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1.2527999999999988</v>
      </c>
    </row>
    <row r="9623" spans="1:22" x14ac:dyDescent="0.35">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0.47279999999999966</v>
      </c>
    </row>
    <row r="9624" spans="1:22" x14ac:dyDescent="0.35">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11.102399999999996</v>
      </c>
    </row>
    <row r="9625" spans="1:22" x14ac:dyDescent="0.35">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21.391999999999992</v>
      </c>
      <c r="T9625">
        <v>2</v>
      </c>
      <c r="U9625">
        <v>0.8</v>
      </c>
      <c r="V9625">
        <v>-54.549600000000012</v>
      </c>
    </row>
    <row r="9626" spans="1:22" x14ac:dyDescent="0.35">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-39.511800000000044</v>
      </c>
    </row>
    <row r="9627" spans="1:22" x14ac:dyDescent="0.35">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-96.470399999999955</v>
      </c>
    </row>
    <row r="9628" spans="1:22" x14ac:dyDescent="0.35">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9.2480000000000011</v>
      </c>
      <c r="T9628">
        <v>2</v>
      </c>
      <c r="U9628">
        <v>0.2</v>
      </c>
      <c r="V9628">
        <v>3.3524000000000003</v>
      </c>
    </row>
    <row r="9629" spans="1:22" x14ac:dyDescent="0.35">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14.669999999999998</v>
      </c>
      <c r="T9629">
        <v>3</v>
      </c>
      <c r="U9629">
        <v>0</v>
      </c>
      <c r="V9629">
        <v>6.7481999999999989</v>
      </c>
    </row>
    <row r="9630" spans="1:22" x14ac:dyDescent="0.35">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5">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3.4380000000000006</v>
      </c>
      <c r="T9631">
        <v>2</v>
      </c>
      <c r="U9631">
        <v>0.7</v>
      </c>
      <c r="V9631">
        <v>-2.5212000000000003</v>
      </c>
    </row>
    <row r="9632" spans="1:22" x14ac:dyDescent="0.35">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7.1519999999999992</v>
      </c>
      <c r="T9632">
        <v>3</v>
      </c>
      <c r="U9632">
        <v>0.2</v>
      </c>
      <c r="V9632">
        <v>2.3243999999999994</v>
      </c>
    </row>
    <row r="9633" spans="1:22" x14ac:dyDescent="0.35">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5">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38.975200000000008</v>
      </c>
    </row>
    <row r="9635" spans="1:22" x14ac:dyDescent="0.35">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30.089999999999982</v>
      </c>
    </row>
    <row r="9636" spans="1:22" x14ac:dyDescent="0.35">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22.246000000000006</v>
      </c>
    </row>
    <row r="9637" spans="1:22" x14ac:dyDescent="0.35">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260.61120000000017</v>
      </c>
    </row>
    <row r="9638" spans="1:22" x14ac:dyDescent="0.35">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55.016000000000005</v>
      </c>
    </row>
    <row r="9639" spans="1:22" x14ac:dyDescent="0.35">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94.926000000000045</v>
      </c>
    </row>
    <row r="9640" spans="1:22" x14ac:dyDescent="0.35">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5.6644000000000005</v>
      </c>
    </row>
    <row r="9641" spans="1:22" x14ac:dyDescent="0.35">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-1862.3124000000003</v>
      </c>
    </row>
    <row r="9642" spans="1:22" x14ac:dyDescent="0.35">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9.4989999999999988</v>
      </c>
    </row>
    <row r="9643" spans="1:22" x14ac:dyDescent="0.35">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204.89999999999998</v>
      </c>
      <c r="T9643">
        <v>5</v>
      </c>
      <c r="U9643">
        <v>0</v>
      </c>
      <c r="V9643">
        <v>0</v>
      </c>
    </row>
    <row r="9644" spans="1:22" x14ac:dyDescent="0.35">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436.70400000000006</v>
      </c>
      <c r="T9644">
        <v>6</v>
      </c>
      <c r="U9644">
        <v>0.2</v>
      </c>
      <c r="V9644">
        <v>21.835199999999986</v>
      </c>
    </row>
    <row r="9645" spans="1:22" x14ac:dyDescent="0.35">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481.56800000000004</v>
      </c>
      <c r="T9645">
        <v>2</v>
      </c>
      <c r="U9645">
        <v>0.2</v>
      </c>
      <c r="V9645">
        <v>54.17639999999993</v>
      </c>
    </row>
    <row r="9646" spans="1:22" x14ac:dyDescent="0.35">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89.544000000000011</v>
      </c>
      <c r="T9646">
        <v>7</v>
      </c>
      <c r="U9646">
        <v>0.2</v>
      </c>
      <c r="V9646">
        <v>12.312299999999993</v>
      </c>
    </row>
    <row r="9647" spans="1:22" x14ac:dyDescent="0.35">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-8.3524000000000012</v>
      </c>
    </row>
    <row r="9648" spans="1:22" x14ac:dyDescent="0.35">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72.588000000000008</v>
      </c>
      <c r="T9648">
        <v>2</v>
      </c>
      <c r="U9648">
        <v>0.7</v>
      </c>
      <c r="V9648">
        <v>-48.391999999999982</v>
      </c>
    </row>
    <row r="9649" spans="1:22" x14ac:dyDescent="0.35">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57.501599999999996</v>
      </c>
    </row>
    <row r="9650" spans="1:22" x14ac:dyDescent="0.35">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281.96999999999997</v>
      </c>
      <c r="T9650">
        <v>3</v>
      </c>
      <c r="U9650">
        <v>0</v>
      </c>
      <c r="V9650">
        <v>78.951599999999999</v>
      </c>
    </row>
    <row r="9651" spans="1:22" x14ac:dyDescent="0.35">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160.31359999999984</v>
      </c>
    </row>
    <row r="9652" spans="1:22" x14ac:dyDescent="0.35">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5">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19.487999999999992</v>
      </c>
    </row>
    <row r="9654" spans="1:22" x14ac:dyDescent="0.35">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5">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95.984000000000009</v>
      </c>
      <c r="T9655">
        <v>2</v>
      </c>
      <c r="U9655">
        <v>0.2</v>
      </c>
      <c r="V9655">
        <v>11.997999999999998</v>
      </c>
    </row>
    <row r="9656" spans="1:22" x14ac:dyDescent="0.35">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4.9380000000000006</v>
      </c>
      <c r="T9656">
        <v>2</v>
      </c>
      <c r="U9656">
        <v>0.7</v>
      </c>
      <c r="V9656">
        <v>-3.6212</v>
      </c>
    </row>
    <row r="9657" spans="1:22" x14ac:dyDescent="0.35">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35.078399999999995</v>
      </c>
    </row>
    <row r="9658" spans="1:22" x14ac:dyDescent="0.35">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3.9840000000000004</v>
      </c>
      <c r="T9658">
        <v>1</v>
      </c>
      <c r="U9658">
        <v>0.2</v>
      </c>
      <c r="V9658">
        <v>1.3944000000000001</v>
      </c>
    </row>
    <row r="9659" spans="1:22" x14ac:dyDescent="0.35">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5.7376000000000005</v>
      </c>
    </row>
    <row r="9660" spans="1:22" x14ac:dyDescent="0.35">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83.709599999999966</v>
      </c>
    </row>
    <row r="9661" spans="1:22" x14ac:dyDescent="0.35">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5">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3023.9280000000003</v>
      </c>
      <c r="T9662">
        <v>9</v>
      </c>
      <c r="U9662">
        <v>0.2</v>
      </c>
      <c r="V9662">
        <v>226.79460000000006</v>
      </c>
    </row>
    <row r="9663" spans="1:22" x14ac:dyDescent="0.35">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5">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161.19000000000003</v>
      </c>
    </row>
    <row r="9665" spans="1:22" x14ac:dyDescent="0.35">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193.95000000000002</v>
      </c>
      <c r="T9665">
        <v>3</v>
      </c>
      <c r="U9665">
        <v>0</v>
      </c>
      <c r="V9665">
        <v>9.6974999999999838</v>
      </c>
    </row>
    <row r="9666" spans="1:22" x14ac:dyDescent="0.35">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6.2208000000000006</v>
      </c>
    </row>
    <row r="9667" spans="1:22" x14ac:dyDescent="0.35">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23.987999999999996</v>
      </c>
    </row>
    <row r="9668" spans="1:22" x14ac:dyDescent="0.35">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12.419999999999998</v>
      </c>
      <c r="T9668">
        <v>3</v>
      </c>
      <c r="U9668">
        <v>0</v>
      </c>
      <c r="V9668">
        <v>4.4711999999999996</v>
      </c>
    </row>
    <row r="9669" spans="1:22" x14ac:dyDescent="0.35">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6.5569000000000006</v>
      </c>
    </row>
    <row r="9670" spans="1:22" x14ac:dyDescent="0.35">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5">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14.940000000000001</v>
      </c>
      <c r="T9671">
        <v>3</v>
      </c>
      <c r="U9671">
        <v>0</v>
      </c>
      <c r="V9671">
        <v>6.8723999999999998</v>
      </c>
    </row>
    <row r="9672" spans="1:22" x14ac:dyDescent="0.35">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8.0849999999999973</v>
      </c>
    </row>
    <row r="9673" spans="1:22" x14ac:dyDescent="0.35">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5">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7.9680000000000009</v>
      </c>
      <c r="T9674">
        <v>2</v>
      </c>
      <c r="U9674">
        <v>0.2</v>
      </c>
      <c r="V9674">
        <v>2.6892000000000005</v>
      </c>
    </row>
    <row r="9675" spans="1:22" x14ac:dyDescent="0.35">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1499.9699999999998</v>
      </c>
      <c r="T9675">
        <v>5</v>
      </c>
      <c r="U9675">
        <v>0.4</v>
      </c>
      <c r="V9675">
        <v>-374.99250000000006</v>
      </c>
    </row>
    <row r="9676" spans="1:22" x14ac:dyDescent="0.35">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v>
      </c>
    </row>
    <row r="9677" spans="1:22" x14ac:dyDescent="0.35">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14.143999999999998</v>
      </c>
    </row>
    <row r="9678" spans="1:22" x14ac:dyDescent="0.35">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29.449199999999998</v>
      </c>
    </row>
    <row r="9679" spans="1:22" x14ac:dyDescent="0.35">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v>
      </c>
    </row>
    <row r="9680" spans="1:22" x14ac:dyDescent="0.35">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5">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61.38900000000001</v>
      </c>
    </row>
    <row r="9682" spans="1:22" x14ac:dyDescent="0.35">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75.167999999999921</v>
      </c>
    </row>
    <row r="9683" spans="1:22" x14ac:dyDescent="0.35">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5">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5">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5">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6.3504000000000005</v>
      </c>
    </row>
    <row r="9687" spans="1:22" x14ac:dyDescent="0.35">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5">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35.099999999999994</v>
      </c>
      <c r="T9688">
        <v>6</v>
      </c>
      <c r="U9688">
        <v>0</v>
      </c>
      <c r="V9688">
        <v>10.178999999999997</v>
      </c>
    </row>
    <row r="9689" spans="1:22" x14ac:dyDescent="0.35">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11.645999999999997</v>
      </c>
      <c r="T9689">
        <v>9</v>
      </c>
      <c r="U9689">
        <v>0.8</v>
      </c>
      <c r="V9689">
        <v>-17.469000000000005</v>
      </c>
    </row>
    <row r="9690" spans="1:22" x14ac:dyDescent="0.35">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32.400000000000006</v>
      </c>
      <c r="T9690">
        <v>5</v>
      </c>
      <c r="U9690">
        <v>0</v>
      </c>
      <c r="V9690">
        <v>15.552000000000001</v>
      </c>
    </row>
    <row r="9691" spans="1:22" x14ac:dyDescent="0.35">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125.99000000000001</v>
      </c>
    </row>
    <row r="9692" spans="1:22" x14ac:dyDescent="0.35">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5">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-18.058800000000076</v>
      </c>
    </row>
    <row r="9694" spans="1:22" x14ac:dyDescent="0.35">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470.35999999999996</v>
      </c>
      <c r="T9694">
        <v>11</v>
      </c>
      <c r="U9694">
        <v>0</v>
      </c>
      <c r="V9694">
        <v>122.2936</v>
      </c>
    </row>
    <row r="9695" spans="1:22" x14ac:dyDescent="0.35">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15.229199999999999</v>
      </c>
    </row>
    <row r="9696" spans="1:22" x14ac:dyDescent="0.35">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2.1899999999999995</v>
      </c>
    </row>
    <row r="9697" spans="1:22" x14ac:dyDescent="0.35">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9.1919999999999931</v>
      </c>
    </row>
    <row r="9698" spans="1:22" x14ac:dyDescent="0.35">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5">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30.336000000000002</v>
      </c>
      <c r="T9699">
        <v>4</v>
      </c>
      <c r="U9699">
        <v>0.2</v>
      </c>
      <c r="V9699">
        <v>9.48</v>
      </c>
    </row>
    <row r="9700" spans="1:22" x14ac:dyDescent="0.35">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22.830000000000002</v>
      </c>
      <c r="T9700">
        <v>3</v>
      </c>
      <c r="U9700">
        <v>0</v>
      </c>
      <c r="V9700">
        <v>10.7301</v>
      </c>
    </row>
    <row r="9701" spans="1:22" x14ac:dyDescent="0.35">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5">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14.758199999999995</v>
      </c>
    </row>
    <row r="9703" spans="1:22" x14ac:dyDescent="0.35">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1.1945999999999999</v>
      </c>
    </row>
    <row r="9704" spans="1:22" x14ac:dyDescent="0.35">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5.5391999999999992</v>
      </c>
    </row>
    <row r="9705" spans="1:22" x14ac:dyDescent="0.35">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5">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5">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39.624000000000009</v>
      </c>
      <c r="T9707">
        <v>3</v>
      </c>
      <c r="U9707">
        <v>0.2</v>
      </c>
      <c r="V9707">
        <v>13.868400000000001</v>
      </c>
    </row>
    <row r="9708" spans="1:22" x14ac:dyDescent="0.35">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242.13600000000002</v>
      </c>
      <c r="T9708">
        <v>3</v>
      </c>
      <c r="U9708">
        <v>0.2</v>
      </c>
      <c r="V9708">
        <v>12.106799999999993</v>
      </c>
    </row>
    <row r="9709" spans="1:22" x14ac:dyDescent="0.35">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5">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5.5888000000000009</v>
      </c>
    </row>
    <row r="9711" spans="1:22" x14ac:dyDescent="0.35">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3.4091999999999842</v>
      </c>
    </row>
    <row r="9712" spans="1:22" x14ac:dyDescent="0.35">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-34.196000000000026</v>
      </c>
    </row>
    <row r="9713" spans="1:22" x14ac:dyDescent="0.35">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-8.7959999999999958</v>
      </c>
    </row>
    <row r="9714" spans="1:22" x14ac:dyDescent="0.35">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5">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-6.4450000000000021</v>
      </c>
    </row>
    <row r="9716" spans="1:22" x14ac:dyDescent="0.35">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16.794600000000003</v>
      </c>
    </row>
    <row r="9717" spans="1:22" x14ac:dyDescent="0.35">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20.154400000000003</v>
      </c>
    </row>
    <row r="9718" spans="1:22" x14ac:dyDescent="0.35">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37.312000000000005</v>
      </c>
      <c r="T9718">
        <v>4</v>
      </c>
      <c r="U9718">
        <v>0.2</v>
      </c>
      <c r="V9718">
        <v>2.7984000000000027</v>
      </c>
    </row>
    <row r="9719" spans="1:22" x14ac:dyDescent="0.35">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7.9960000000000058</v>
      </c>
    </row>
    <row r="9720" spans="1:22" x14ac:dyDescent="0.35">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11.198000000000015</v>
      </c>
    </row>
    <row r="9721" spans="1:22" x14ac:dyDescent="0.35">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5">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7.5840000000000014</v>
      </c>
    </row>
    <row r="9723" spans="1:22" x14ac:dyDescent="0.35">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39.923399999999994</v>
      </c>
    </row>
    <row r="9724" spans="1:22" x14ac:dyDescent="0.35">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39.586800000000011</v>
      </c>
    </row>
    <row r="9725" spans="1:22" x14ac:dyDescent="0.35">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296.71200000000005</v>
      </c>
      <c r="T9725">
        <v>13</v>
      </c>
      <c r="U9725">
        <v>0.2</v>
      </c>
      <c r="V9725">
        <v>100.14029999999998</v>
      </c>
    </row>
    <row r="9726" spans="1:22" x14ac:dyDescent="0.35">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5">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37.787400000000005</v>
      </c>
    </row>
    <row r="9728" spans="1:22" x14ac:dyDescent="0.35">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286.85999999999996</v>
      </c>
      <c r="T9728">
        <v>7</v>
      </c>
      <c r="U9728">
        <v>0</v>
      </c>
      <c r="V9728">
        <v>80.320799999999991</v>
      </c>
    </row>
    <row r="9729" spans="1:22" x14ac:dyDescent="0.35">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284.18549999999993</v>
      </c>
    </row>
    <row r="9730" spans="1:22" x14ac:dyDescent="0.35">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0.17439999999999944</v>
      </c>
    </row>
    <row r="9731" spans="1:22" x14ac:dyDescent="0.35">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10.048000000000002</v>
      </c>
      <c r="T9731">
        <v>2</v>
      </c>
      <c r="U9731">
        <v>0.2</v>
      </c>
      <c r="V9731">
        <v>3.1399999999999988</v>
      </c>
    </row>
    <row r="9732" spans="1:22" x14ac:dyDescent="0.35">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153.47250000000003</v>
      </c>
    </row>
    <row r="9733" spans="1:22" x14ac:dyDescent="0.35">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9.9295999999999971</v>
      </c>
    </row>
    <row r="9734" spans="1:22" x14ac:dyDescent="0.35">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500.23999999999995</v>
      </c>
      <c r="T9734">
        <v>13</v>
      </c>
      <c r="U9734">
        <v>0</v>
      </c>
      <c r="V9734">
        <v>145.06959999999992</v>
      </c>
    </row>
    <row r="9735" spans="1:22" x14ac:dyDescent="0.35">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5">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421.58529999999996</v>
      </c>
    </row>
    <row r="9737" spans="1:22" x14ac:dyDescent="0.35">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1.9844999999999995</v>
      </c>
    </row>
    <row r="9738" spans="1:22" x14ac:dyDescent="0.35">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5">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5">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22.900799999999997</v>
      </c>
    </row>
    <row r="9741" spans="1:22" x14ac:dyDescent="0.35">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6.8879999999999981</v>
      </c>
    </row>
    <row r="9742" spans="1:22" x14ac:dyDescent="0.35">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140.67000000000002</v>
      </c>
      <c r="T9742">
        <v>3</v>
      </c>
      <c r="U9742">
        <v>0</v>
      </c>
      <c r="V9742">
        <v>54.861300000000007</v>
      </c>
    </row>
    <row r="9743" spans="1:22" x14ac:dyDescent="0.35">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1013.1270000000001</v>
      </c>
    </row>
    <row r="9744" spans="1:22" x14ac:dyDescent="0.35">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29.445499999999996</v>
      </c>
    </row>
    <row r="9745" spans="1:22" x14ac:dyDescent="0.35">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5">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90.64439999999999</v>
      </c>
    </row>
    <row r="9747" spans="1:22" x14ac:dyDescent="0.35">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364.08000000000004</v>
      </c>
      <c r="T9747">
        <v>2</v>
      </c>
      <c r="U9747">
        <v>0.2</v>
      </c>
      <c r="V9747">
        <v>9.1020000000000039</v>
      </c>
    </row>
    <row r="9748" spans="1:22" x14ac:dyDescent="0.35">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71.088000000000008</v>
      </c>
      <c r="T9748">
        <v>2</v>
      </c>
      <c r="U9748">
        <v>0.2</v>
      </c>
      <c r="V9748">
        <v>-1.7772000000000041</v>
      </c>
    </row>
    <row r="9749" spans="1:22" x14ac:dyDescent="0.35">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10.984000000000002</v>
      </c>
      <c r="T9749">
        <v>2</v>
      </c>
      <c r="U9749">
        <v>0.6</v>
      </c>
      <c r="V9749">
        <v>-7.9634</v>
      </c>
    </row>
    <row r="9750" spans="1:22" x14ac:dyDescent="0.35">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-56.995999999999981</v>
      </c>
    </row>
    <row r="9751" spans="1:22" x14ac:dyDescent="0.35">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5">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0.66799999999999948</v>
      </c>
    </row>
    <row r="9753" spans="1:22" x14ac:dyDescent="0.35">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5">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2.4960000000000004</v>
      </c>
      <c r="T9754">
        <v>1</v>
      </c>
      <c r="U9754">
        <v>0.2</v>
      </c>
      <c r="V9754">
        <v>0.90479999999999983</v>
      </c>
    </row>
    <row r="9755" spans="1:22" x14ac:dyDescent="0.35">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5">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5">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9.9882000000000204</v>
      </c>
    </row>
    <row r="9758" spans="1:22" x14ac:dyDescent="0.35">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58.419999999999987</v>
      </c>
    </row>
    <row r="9759" spans="1:22" x14ac:dyDescent="0.35">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55.647000000000006</v>
      </c>
    </row>
    <row r="9760" spans="1:22" x14ac:dyDescent="0.35">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5">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1403.9200000000003</v>
      </c>
      <c r="T9761">
        <v>5</v>
      </c>
      <c r="U9761">
        <v>0.2</v>
      </c>
      <c r="V9761">
        <v>70.196000000000026</v>
      </c>
    </row>
    <row r="9762" spans="1:22" x14ac:dyDescent="0.35">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1.4189999999999996</v>
      </c>
    </row>
    <row r="9763" spans="1:22" x14ac:dyDescent="0.35">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239.96999999999997</v>
      </c>
      <c r="T9763">
        <v>3</v>
      </c>
      <c r="U9763">
        <v>0</v>
      </c>
      <c r="V9763">
        <v>86.389199999999988</v>
      </c>
    </row>
    <row r="9764" spans="1:22" x14ac:dyDescent="0.35">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5">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4.7724000000000046</v>
      </c>
    </row>
    <row r="9766" spans="1:22" x14ac:dyDescent="0.35">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12.232500000000009</v>
      </c>
    </row>
    <row r="9767" spans="1:22" x14ac:dyDescent="0.35">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4.7231999999999994</v>
      </c>
    </row>
    <row r="9768" spans="1:22" x14ac:dyDescent="0.35">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3.5009999999999994</v>
      </c>
    </row>
    <row r="9769" spans="1:22" x14ac:dyDescent="0.35">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54.900000000000006</v>
      </c>
      <c r="T9769">
        <v>5</v>
      </c>
      <c r="U9769">
        <v>0</v>
      </c>
      <c r="V9769">
        <v>26.901000000000003</v>
      </c>
    </row>
    <row r="9770" spans="1:22" x14ac:dyDescent="0.35">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5">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339.92000000000007</v>
      </c>
      <c r="T9771">
        <v>5</v>
      </c>
      <c r="U9771">
        <v>0.2</v>
      </c>
      <c r="V9771">
        <v>8.4979999999999762</v>
      </c>
    </row>
    <row r="9772" spans="1:22" x14ac:dyDescent="0.35">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3.4215999999999993</v>
      </c>
    </row>
    <row r="9773" spans="1:22" x14ac:dyDescent="0.35">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4.2384000000000022</v>
      </c>
    </row>
    <row r="9774" spans="1:22" x14ac:dyDescent="0.35">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123.92000000000002</v>
      </c>
      <c r="T9774">
        <v>5</v>
      </c>
      <c r="U9774">
        <v>0.2</v>
      </c>
      <c r="V9774">
        <v>38.724999999999994</v>
      </c>
    </row>
    <row r="9775" spans="1:22" x14ac:dyDescent="0.35">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39.425499999999985</v>
      </c>
    </row>
    <row r="9776" spans="1:22" x14ac:dyDescent="0.35">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2177.5839999999994</v>
      </c>
      <c r="T9776">
        <v>8</v>
      </c>
      <c r="U9776">
        <v>0.8</v>
      </c>
      <c r="V9776">
        <v>-3701.8928000000014</v>
      </c>
    </row>
    <row r="9777" spans="1:22" x14ac:dyDescent="0.35">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17.496000000000002</v>
      </c>
      <c r="T9777">
        <v>3</v>
      </c>
      <c r="U9777">
        <v>0.6</v>
      </c>
      <c r="V9777">
        <v>-10.060199999999998</v>
      </c>
    </row>
    <row r="9778" spans="1:22" x14ac:dyDescent="0.35">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16.783999999999995</v>
      </c>
      <c r="T9778">
        <v>4</v>
      </c>
      <c r="U9778">
        <v>0.8</v>
      </c>
      <c r="V9778">
        <v>-26.854400000000012</v>
      </c>
    </row>
    <row r="9779" spans="1:22" x14ac:dyDescent="0.35">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-26.946000000000012</v>
      </c>
    </row>
    <row r="9780" spans="1:22" x14ac:dyDescent="0.35">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8.879999999999999</v>
      </c>
      <c r="T9780">
        <v>5</v>
      </c>
      <c r="U9780">
        <v>0.8</v>
      </c>
      <c r="V9780">
        <v>-13.32</v>
      </c>
    </row>
    <row r="9781" spans="1:22" x14ac:dyDescent="0.35">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4.8359999999999985</v>
      </c>
      <c r="T9781">
        <v>2</v>
      </c>
      <c r="U9781">
        <v>0.8</v>
      </c>
      <c r="V9781">
        <v>-12.090000000000003</v>
      </c>
    </row>
    <row r="9782" spans="1:22" x14ac:dyDescent="0.35">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437.84999999999997</v>
      </c>
      <c r="T9782">
        <v>3</v>
      </c>
      <c r="U9782">
        <v>0</v>
      </c>
      <c r="V9782">
        <v>131.35499999999996</v>
      </c>
    </row>
    <row r="9783" spans="1:22" x14ac:dyDescent="0.35">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673.5680000000001</v>
      </c>
      <c r="T9783">
        <v>2</v>
      </c>
      <c r="U9783">
        <v>0.2</v>
      </c>
      <c r="V9783">
        <v>252.58799999999999</v>
      </c>
    </row>
    <row r="9784" spans="1:22" x14ac:dyDescent="0.35">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5">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16.788600000000002</v>
      </c>
    </row>
    <row r="9786" spans="1:22" x14ac:dyDescent="0.35">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2.9807999999999995</v>
      </c>
    </row>
    <row r="9787" spans="1:22" x14ac:dyDescent="0.35">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5">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5">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1023.3319999999999</v>
      </c>
      <c r="T9789">
        <v>5</v>
      </c>
      <c r="U9789">
        <v>0.32</v>
      </c>
      <c r="V9789">
        <v>-30.098000000000127</v>
      </c>
    </row>
    <row r="9790" spans="1:22" x14ac:dyDescent="0.35">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-8.5794000000000779</v>
      </c>
    </row>
    <row r="9791" spans="1:22" x14ac:dyDescent="0.35">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39.992000000000004</v>
      </c>
      <c r="T9791">
        <v>1</v>
      </c>
      <c r="U9791">
        <v>0.2</v>
      </c>
      <c r="V9791">
        <v>6.9985999999999997</v>
      </c>
    </row>
    <row r="9792" spans="1:22" x14ac:dyDescent="0.35">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211.24599999999998</v>
      </c>
      <c r="T9792">
        <v>2</v>
      </c>
      <c r="U9792">
        <v>0.3</v>
      </c>
      <c r="V9792">
        <v>-66.391599999999983</v>
      </c>
    </row>
    <row r="9793" spans="1:22" x14ac:dyDescent="0.35">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56.063999999999993</v>
      </c>
      <c r="T9793">
        <v>6</v>
      </c>
      <c r="U9793">
        <v>0.2</v>
      </c>
      <c r="V9793">
        <v>21.024000000000001</v>
      </c>
    </row>
    <row r="9794" spans="1:22" x14ac:dyDescent="0.35">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-29.252400000000009</v>
      </c>
    </row>
    <row r="9795" spans="1:22" x14ac:dyDescent="0.35">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4.8320000000000007</v>
      </c>
      <c r="T9795">
        <v>1</v>
      </c>
      <c r="U9795">
        <v>0.2</v>
      </c>
      <c r="V9795">
        <v>1.6307999999999998</v>
      </c>
    </row>
    <row r="9796" spans="1:22" x14ac:dyDescent="0.35">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18.239999999999995</v>
      </c>
      <c r="T9796">
        <v>3</v>
      </c>
      <c r="U9796">
        <v>0.8</v>
      </c>
      <c r="V9796">
        <v>-31.00800000000001</v>
      </c>
    </row>
    <row r="9797" spans="1:22" x14ac:dyDescent="0.35">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3.7979999999999992</v>
      </c>
      <c r="T9797">
        <v>3</v>
      </c>
      <c r="U9797">
        <v>0.8</v>
      </c>
      <c r="V9797">
        <v>-5.8869000000000007</v>
      </c>
    </row>
    <row r="9798" spans="1:22" x14ac:dyDescent="0.35">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10.368000000000002</v>
      </c>
      <c r="T9798">
        <v>2</v>
      </c>
      <c r="U9798">
        <v>0.2</v>
      </c>
      <c r="V9798">
        <v>1.5551999999999992</v>
      </c>
    </row>
    <row r="9799" spans="1:22" x14ac:dyDescent="0.35">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-43.117800000000045</v>
      </c>
    </row>
    <row r="9800" spans="1:22" x14ac:dyDescent="0.35">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2.6375999999999991</v>
      </c>
    </row>
    <row r="9801" spans="1:22" x14ac:dyDescent="0.35">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5">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-21.423599999999993</v>
      </c>
    </row>
    <row r="9803" spans="1:22" x14ac:dyDescent="0.35">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28.216999999999992</v>
      </c>
    </row>
    <row r="9804" spans="1:22" x14ac:dyDescent="0.35">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3.3280000000000003</v>
      </c>
      <c r="T9804">
        <v>2</v>
      </c>
      <c r="U9804">
        <v>0.2</v>
      </c>
      <c r="V9804">
        <v>1.2064000000000001</v>
      </c>
    </row>
    <row r="9805" spans="1:22" x14ac:dyDescent="0.35">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36.717300000000009</v>
      </c>
    </row>
    <row r="9806" spans="1:22" x14ac:dyDescent="0.35">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2.1401999999999992</v>
      </c>
    </row>
    <row r="9807" spans="1:22" x14ac:dyDescent="0.35">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45.568000000000005</v>
      </c>
      <c r="T9807">
        <v>2</v>
      </c>
      <c r="U9807">
        <v>0.2</v>
      </c>
      <c r="V9807">
        <v>9.6832000000000011</v>
      </c>
    </row>
    <row r="9808" spans="1:22" x14ac:dyDescent="0.35">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28.752000000000006</v>
      </c>
      <c r="T9808">
        <v>8</v>
      </c>
      <c r="U9808">
        <v>0.7</v>
      </c>
      <c r="V9808">
        <v>-21.084799999999994</v>
      </c>
    </row>
    <row r="9809" spans="1:22" x14ac:dyDescent="0.35">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12.177999999999983</v>
      </c>
    </row>
    <row r="9810" spans="1:22" x14ac:dyDescent="0.35">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2.1119999999999997</v>
      </c>
      <c r="T9810">
        <v>2</v>
      </c>
      <c r="U9810">
        <v>0.8</v>
      </c>
      <c r="V9810">
        <v>-3.3792</v>
      </c>
    </row>
    <row r="9811" spans="1:22" x14ac:dyDescent="0.35">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25.920000000000005</v>
      </c>
      <c r="T9811">
        <v>5</v>
      </c>
      <c r="U9811">
        <v>0.2</v>
      </c>
      <c r="V9811">
        <v>9.0719999999999992</v>
      </c>
    </row>
    <row r="9812" spans="1:22" x14ac:dyDescent="0.35">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120.76800000000001</v>
      </c>
      <c r="T9812">
        <v>4</v>
      </c>
      <c r="U9812">
        <v>0.2</v>
      </c>
      <c r="V9812">
        <v>9.0575999999999972</v>
      </c>
    </row>
    <row r="9813" spans="1:22" x14ac:dyDescent="0.35">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12.441600000000001</v>
      </c>
    </row>
    <row r="9814" spans="1:22" x14ac:dyDescent="0.35">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34.650000000000006</v>
      </c>
      <c r="T9814">
        <v>3</v>
      </c>
      <c r="U9814">
        <v>0</v>
      </c>
      <c r="V9814">
        <v>9.702</v>
      </c>
    </row>
    <row r="9815" spans="1:22" x14ac:dyDescent="0.35">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204.95000000000002</v>
      </c>
      <c r="T9815">
        <v>5</v>
      </c>
      <c r="U9815">
        <v>0</v>
      </c>
      <c r="V9815">
        <v>100.4255</v>
      </c>
    </row>
    <row r="9816" spans="1:22" x14ac:dyDescent="0.35">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38.376000000000005</v>
      </c>
    </row>
    <row r="9817" spans="1:22" x14ac:dyDescent="0.35">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173.48800000000003</v>
      </c>
      <c r="T9817">
        <v>7</v>
      </c>
      <c r="U9817">
        <v>0.2</v>
      </c>
      <c r="V9817">
        <v>54.214999999999982</v>
      </c>
    </row>
    <row r="9818" spans="1:22" x14ac:dyDescent="0.35">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-6.4619999999999891</v>
      </c>
    </row>
    <row r="9819" spans="1:22" x14ac:dyDescent="0.35">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45.467100000000009</v>
      </c>
    </row>
    <row r="9820" spans="1:22" x14ac:dyDescent="0.35">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4.4479999999999995</v>
      </c>
      <c r="T9820">
        <v>2</v>
      </c>
      <c r="U9820">
        <v>0.2</v>
      </c>
      <c r="V9820">
        <v>0.3335999999999999</v>
      </c>
    </row>
    <row r="9821" spans="1:22" x14ac:dyDescent="0.35">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3.1499999999999995</v>
      </c>
    </row>
    <row r="9822" spans="1:22" x14ac:dyDescent="0.35">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13.199999999999998</v>
      </c>
    </row>
    <row r="9823" spans="1:22" x14ac:dyDescent="0.35">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18.264000000000003</v>
      </c>
      <c r="T9823">
        <v>2</v>
      </c>
      <c r="U9823">
        <v>0.7</v>
      </c>
      <c r="V9823">
        <v>-13.393599999999999</v>
      </c>
    </row>
    <row r="9824" spans="1:22" x14ac:dyDescent="0.35">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5">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41.822999999999993</v>
      </c>
    </row>
    <row r="9826" spans="1:22" x14ac:dyDescent="0.35">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6.2495999999999992</v>
      </c>
    </row>
    <row r="9827" spans="1:22" x14ac:dyDescent="0.35">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46.440000000000005</v>
      </c>
      <c r="T9827">
        <v>3</v>
      </c>
      <c r="U9827">
        <v>0.2</v>
      </c>
      <c r="V9827">
        <v>15.092999999999998</v>
      </c>
    </row>
    <row r="9828" spans="1:22" x14ac:dyDescent="0.35">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-12.196000000000005</v>
      </c>
    </row>
    <row r="9829" spans="1:22" x14ac:dyDescent="0.35">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6.4649999999999892</v>
      </c>
    </row>
    <row r="9830" spans="1:22" x14ac:dyDescent="0.35">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11.568000000000001</v>
      </c>
      <c r="T9830">
        <v>3</v>
      </c>
      <c r="U9830">
        <v>0.2</v>
      </c>
      <c r="V9830">
        <v>3.7595999999999998</v>
      </c>
    </row>
    <row r="9831" spans="1:22" x14ac:dyDescent="0.35">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242.35200000000003</v>
      </c>
      <c r="T9831">
        <v>3</v>
      </c>
      <c r="U9831">
        <v>0.2</v>
      </c>
      <c r="V9831">
        <v>15.147000000000006</v>
      </c>
    </row>
    <row r="9832" spans="1:22" x14ac:dyDescent="0.35">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95.990400000000008</v>
      </c>
    </row>
    <row r="9833" spans="1:22" x14ac:dyDescent="0.35">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8.6240000000000023</v>
      </c>
      <c r="T9833">
        <v>7</v>
      </c>
      <c r="U9833">
        <v>0.6</v>
      </c>
      <c r="V9833">
        <v>-2.5872000000000011</v>
      </c>
    </row>
    <row r="9834" spans="1:22" x14ac:dyDescent="0.35">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3.9840000000000004</v>
      </c>
      <c r="T9834">
        <v>1</v>
      </c>
      <c r="U9834">
        <v>0.2</v>
      </c>
      <c r="V9834">
        <v>1.4442000000000004</v>
      </c>
    </row>
    <row r="9835" spans="1:22" x14ac:dyDescent="0.35">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895.94400000000019</v>
      </c>
      <c r="T9835">
        <v>7</v>
      </c>
      <c r="U9835">
        <v>0.2</v>
      </c>
      <c r="V9835">
        <v>190.38810000000001</v>
      </c>
    </row>
    <row r="9836" spans="1:22" x14ac:dyDescent="0.35">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-6.2999999999999972</v>
      </c>
    </row>
    <row r="9837" spans="1:22" x14ac:dyDescent="0.35">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16.391999999999996</v>
      </c>
      <c r="T9837">
        <v>2</v>
      </c>
      <c r="U9837">
        <v>0.8</v>
      </c>
      <c r="V9837">
        <v>-26.227200000000003</v>
      </c>
    </row>
    <row r="9838" spans="1:22" x14ac:dyDescent="0.35">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5.1229999999999993</v>
      </c>
    </row>
    <row r="9839" spans="1:22" x14ac:dyDescent="0.35">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5">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5">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479.97600000000006</v>
      </c>
      <c r="T9841">
        <v>3</v>
      </c>
      <c r="U9841">
        <v>0.2</v>
      </c>
      <c r="V9841">
        <v>161.99189999999999</v>
      </c>
    </row>
    <row r="9842" spans="1:22" x14ac:dyDescent="0.35">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44.736000000000004</v>
      </c>
      <c r="T9842">
        <v>8</v>
      </c>
      <c r="U9842">
        <v>0.2</v>
      </c>
      <c r="V9842">
        <v>4.4736000000000011</v>
      </c>
    </row>
    <row r="9843" spans="1:22" x14ac:dyDescent="0.35">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1.6703999999999999</v>
      </c>
    </row>
    <row r="9844" spans="1:22" x14ac:dyDescent="0.35">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483.13599999999997</v>
      </c>
      <c r="T9844">
        <v>4</v>
      </c>
      <c r="U9844">
        <v>0.2</v>
      </c>
      <c r="V9844">
        <v>60.391999999999939</v>
      </c>
    </row>
    <row r="9845" spans="1:22" x14ac:dyDescent="0.35">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15.936000000000002</v>
      </c>
      <c r="T9845">
        <v>4</v>
      </c>
      <c r="U9845">
        <v>0.2</v>
      </c>
      <c r="V9845">
        <v>5.1791999999999998</v>
      </c>
    </row>
    <row r="9846" spans="1:22" x14ac:dyDescent="0.35">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5">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9.9521999999999977</v>
      </c>
    </row>
    <row r="9848" spans="1:22" x14ac:dyDescent="0.35">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43.099999999999994</v>
      </c>
      <c r="T9848">
        <v>5</v>
      </c>
      <c r="U9848">
        <v>0</v>
      </c>
      <c r="V9848">
        <v>11.206</v>
      </c>
    </row>
    <row r="9849" spans="1:22" x14ac:dyDescent="0.35">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5">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46.224999999999987</v>
      </c>
    </row>
    <row r="9851" spans="1:22" x14ac:dyDescent="0.35">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16.268800000000002</v>
      </c>
    </row>
    <row r="9852" spans="1:22" x14ac:dyDescent="0.35">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5">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90.480000000000018</v>
      </c>
      <c r="T9853">
        <v>3</v>
      </c>
      <c r="U9853">
        <v>0.2</v>
      </c>
      <c r="V9853">
        <v>33.93</v>
      </c>
    </row>
    <row r="9854" spans="1:22" x14ac:dyDescent="0.35">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5">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5">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21.134400000000003</v>
      </c>
    </row>
    <row r="9857" spans="1:22" x14ac:dyDescent="0.35">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11.543199999999999</v>
      </c>
    </row>
    <row r="9858" spans="1:22" x14ac:dyDescent="0.35">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5">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5">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17.523999999999997</v>
      </c>
    </row>
    <row r="9861" spans="1:22" x14ac:dyDescent="0.35">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5">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1.3559999999999945</v>
      </c>
    </row>
    <row r="9863" spans="1:22" x14ac:dyDescent="0.35">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5.2528000000000006</v>
      </c>
    </row>
    <row r="9864" spans="1:22" x14ac:dyDescent="0.35">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2.5451999999999995</v>
      </c>
    </row>
    <row r="9865" spans="1:22" x14ac:dyDescent="0.35">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5.5565999999999995</v>
      </c>
    </row>
    <row r="9866" spans="1:22" x14ac:dyDescent="0.35">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70.312000000000012</v>
      </c>
    </row>
    <row r="9867" spans="1:22" x14ac:dyDescent="0.35">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5">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5">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3.4086000000000003</v>
      </c>
    </row>
    <row r="9870" spans="1:22" x14ac:dyDescent="0.35">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16.317200000000003</v>
      </c>
    </row>
    <row r="9871" spans="1:22" x14ac:dyDescent="0.35">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-2.6099999999999994</v>
      </c>
    </row>
    <row r="9872" spans="1:22" x14ac:dyDescent="0.35">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22.428000000000004</v>
      </c>
      <c r="T9872">
        <v>3</v>
      </c>
      <c r="U9872">
        <v>0.7</v>
      </c>
      <c r="V9872">
        <v>-17.942399999999992</v>
      </c>
    </row>
    <row r="9873" spans="1:22" x14ac:dyDescent="0.35">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32.662799999999947</v>
      </c>
    </row>
    <row r="9874" spans="1:22" x14ac:dyDescent="0.35">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1.1969999999999992</v>
      </c>
    </row>
    <row r="9875" spans="1:22" x14ac:dyDescent="0.35">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3.1104000000000003</v>
      </c>
    </row>
    <row r="9876" spans="1:22" x14ac:dyDescent="0.35">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63.967999999999996</v>
      </c>
      <c r="T9876">
        <v>2</v>
      </c>
      <c r="U9876">
        <v>0.2</v>
      </c>
      <c r="V9876">
        <v>19.989999999999995</v>
      </c>
    </row>
    <row r="9877" spans="1:22" x14ac:dyDescent="0.35">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6.3600000000000101E-2</v>
      </c>
    </row>
    <row r="9878" spans="1:22" x14ac:dyDescent="0.35">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848.5440000000001</v>
      </c>
      <c r="T9878">
        <v>4</v>
      </c>
      <c r="U9878">
        <v>0.2</v>
      </c>
      <c r="V9878">
        <v>-21.213600000000099</v>
      </c>
    </row>
    <row r="9879" spans="1:22" x14ac:dyDescent="0.35">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8.7000000000000011</v>
      </c>
      <c r="T9879">
        <v>5</v>
      </c>
      <c r="U9879">
        <v>0.7</v>
      </c>
      <c r="V9879">
        <v>-6.379999999999999</v>
      </c>
    </row>
    <row r="9880" spans="1:22" x14ac:dyDescent="0.35">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122.38199999999999</v>
      </c>
      <c r="T9880">
        <v>3</v>
      </c>
      <c r="U9880">
        <v>0.4</v>
      </c>
      <c r="V9880">
        <v>-24.476399999999998</v>
      </c>
    </row>
    <row r="9881" spans="1:22" x14ac:dyDescent="0.35">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63.685999999999979</v>
      </c>
    </row>
    <row r="9882" spans="1:22" x14ac:dyDescent="0.35">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28.706399999999991</v>
      </c>
    </row>
    <row r="9883" spans="1:22" x14ac:dyDescent="0.35">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5">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98.139599999999987</v>
      </c>
    </row>
    <row r="9885" spans="1:22" x14ac:dyDescent="0.35">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5">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5">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5">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5.9399999999999995</v>
      </c>
      <c r="T9888">
        <v>3</v>
      </c>
      <c r="U9888">
        <v>0</v>
      </c>
      <c r="V9888">
        <v>0</v>
      </c>
    </row>
    <row r="9889" spans="1:22" x14ac:dyDescent="0.35">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4.6812000000000005</v>
      </c>
    </row>
    <row r="9890" spans="1:22" x14ac:dyDescent="0.35">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5">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2.4138000000000006</v>
      </c>
    </row>
    <row r="9892" spans="1:22" x14ac:dyDescent="0.35">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5">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48.457499999999996</v>
      </c>
    </row>
    <row r="9894" spans="1:22" x14ac:dyDescent="0.35">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83.314000000000021</v>
      </c>
    </row>
    <row r="9895" spans="1:22" x14ac:dyDescent="0.35">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5">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95.199999999999989</v>
      </c>
      <c r="T9896">
        <v>5</v>
      </c>
      <c r="U9896">
        <v>0</v>
      </c>
      <c r="V9896">
        <v>27.60799999999999</v>
      </c>
    </row>
    <row r="9897" spans="1:22" x14ac:dyDescent="0.35">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5">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22.480800000000002</v>
      </c>
    </row>
    <row r="9899" spans="1:22" x14ac:dyDescent="0.35">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466.32000000000005</v>
      </c>
      <c r="T9899">
        <v>3</v>
      </c>
      <c r="U9899">
        <v>0.2</v>
      </c>
      <c r="V9899">
        <v>34.97399999999999</v>
      </c>
    </row>
    <row r="9900" spans="1:22" x14ac:dyDescent="0.35">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5">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-143.25480000000002</v>
      </c>
    </row>
    <row r="9902" spans="1:22" x14ac:dyDescent="0.35">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237.09600000000003</v>
      </c>
      <c r="T9902">
        <v>3</v>
      </c>
      <c r="U9902">
        <v>0.2</v>
      </c>
      <c r="V9902">
        <v>20.745899999999985</v>
      </c>
    </row>
    <row r="9903" spans="1:22" x14ac:dyDescent="0.35">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22.752000000000002</v>
      </c>
      <c r="T9903">
        <v>3</v>
      </c>
      <c r="U9903">
        <v>0.2</v>
      </c>
      <c r="V9903">
        <v>7.1099999999999994</v>
      </c>
    </row>
    <row r="9904" spans="1:22" x14ac:dyDescent="0.35">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6.6720000000000006</v>
      </c>
      <c r="T9904">
        <v>1</v>
      </c>
      <c r="U9904">
        <v>0.2</v>
      </c>
      <c r="V9904">
        <v>2.0849999999999991</v>
      </c>
    </row>
    <row r="9905" spans="1:22" x14ac:dyDescent="0.35">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25.128000000000004</v>
      </c>
      <c r="T9905">
        <v>3</v>
      </c>
      <c r="U9905">
        <v>0.6</v>
      </c>
      <c r="V9905">
        <v>-6.9101999999999997</v>
      </c>
    </row>
    <row r="9906" spans="1:22" x14ac:dyDescent="0.35">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25.596799999999998</v>
      </c>
    </row>
    <row r="9907" spans="1:22" x14ac:dyDescent="0.35">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5">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25.031999999999996</v>
      </c>
      <c r="T9908">
        <v>3</v>
      </c>
      <c r="U9908">
        <v>0.2</v>
      </c>
      <c r="V9908">
        <v>7.822499999999998</v>
      </c>
    </row>
    <row r="9909" spans="1:22" x14ac:dyDescent="0.35">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71.77200000000002</v>
      </c>
    </row>
    <row r="9910" spans="1:22" x14ac:dyDescent="0.35">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24.881999999999991</v>
      </c>
    </row>
    <row r="9911" spans="1:22" x14ac:dyDescent="0.35">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12.060900000000002</v>
      </c>
    </row>
    <row r="9912" spans="1:22" x14ac:dyDescent="0.35">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100.65599999999999</v>
      </c>
    </row>
    <row r="9913" spans="1:22" x14ac:dyDescent="0.35">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5">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362.13599999999997</v>
      </c>
      <c r="T9914">
        <v>3</v>
      </c>
      <c r="U9914">
        <v>0.2</v>
      </c>
      <c r="V9914">
        <v>-54.320399999999978</v>
      </c>
    </row>
    <row r="9915" spans="1:22" x14ac:dyDescent="0.35">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31.049999999999997</v>
      </c>
      <c r="T9915">
        <v>3</v>
      </c>
      <c r="U9915">
        <v>0</v>
      </c>
      <c r="V9915">
        <v>14.904</v>
      </c>
    </row>
    <row r="9916" spans="1:22" x14ac:dyDescent="0.35">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6.2208000000000006</v>
      </c>
    </row>
    <row r="9917" spans="1:22" x14ac:dyDescent="0.35">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45.527999999999992</v>
      </c>
    </row>
    <row r="9918" spans="1:22" x14ac:dyDescent="0.35">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3.5047999999999995</v>
      </c>
    </row>
    <row r="9919" spans="1:22" x14ac:dyDescent="0.35">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5">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17.990999999999996</v>
      </c>
    </row>
    <row r="9921" spans="1:22" x14ac:dyDescent="0.35">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-143.43099999999998</v>
      </c>
    </row>
    <row r="9922" spans="1:22" x14ac:dyDescent="0.35">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22.385999999999996</v>
      </c>
      <c r="T9922">
        <v>7</v>
      </c>
      <c r="U9922">
        <v>0.8</v>
      </c>
      <c r="V9922">
        <v>-35.817600000000013</v>
      </c>
    </row>
    <row r="9923" spans="1:22" x14ac:dyDescent="0.35">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5.7420000000000009</v>
      </c>
      <c r="T9923">
        <v>3</v>
      </c>
      <c r="U9923">
        <v>0.7</v>
      </c>
      <c r="V9923">
        <v>-4.5935999999999986</v>
      </c>
    </row>
    <row r="9924" spans="1:22" x14ac:dyDescent="0.35">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191.96800000000002</v>
      </c>
      <c r="T9924">
        <v>4</v>
      </c>
      <c r="U9924">
        <v>0.2</v>
      </c>
      <c r="V9924">
        <v>28.79519999999998</v>
      </c>
    </row>
    <row r="9925" spans="1:22" x14ac:dyDescent="0.35">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5">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5">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1087.9360000000001</v>
      </c>
      <c r="T9927">
        <v>8</v>
      </c>
      <c r="U9927">
        <v>0.2</v>
      </c>
      <c r="V9927">
        <v>353.5791999999999</v>
      </c>
    </row>
    <row r="9928" spans="1:22" x14ac:dyDescent="0.35">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53.994599999999991</v>
      </c>
    </row>
    <row r="9929" spans="1:22" x14ac:dyDescent="0.35">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5">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5">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2799.9600000000005</v>
      </c>
      <c r="T9931">
        <v>5</v>
      </c>
      <c r="U9931">
        <v>0.2</v>
      </c>
      <c r="V9931">
        <v>944.98649999999986</v>
      </c>
    </row>
    <row r="9932" spans="1:22" x14ac:dyDescent="0.35">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3.4551999999999996</v>
      </c>
    </row>
    <row r="9933" spans="1:22" x14ac:dyDescent="0.35">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-40.196000000000055</v>
      </c>
    </row>
    <row r="9934" spans="1:22" x14ac:dyDescent="0.35">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13.481999999999998</v>
      </c>
    </row>
    <row r="9935" spans="1:22" x14ac:dyDescent="0.35">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164.85000000000002</v>
      </c>
      <c r="T9935">
        <v>3</v>
      </c>
      <c r="U9935">
        <v>0</v>
      </c>
      <c r="V9935">
        <v>47.806499999999993</v>
      </c>
    </row>
    <row r="9936" spans="1:22" x14ac:dyDescent="0.35">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33.528000000000006</v>
      </c>
      <c r="T9936">
        <v>3</v>
      </c>
      <c r="U9936">
        <v>0.2</v>
      </c>
      <c r="V9936">
        <v>2.5146000000000015</v>
      </c>
    </row>
    <row r="9937" spans="1:22" x14ac:dyDescent="0.35">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3.6744000000000039</v>
      </c>
    </row>
    <row r="9938" spans="1:22" x14ac:dyDescent="0.35">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48.377100000000006</v>
      </c>
    </row>
    <row r="9939" spans="1:22" x14ac:dyDescent="0.35">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71.088000000000008</v>
      </c>
      <c r="T9939">
        <v>2</v>
      </c>
      <c r="U9939">
        <v>0.2</v>
      </c>
      <c r="V9939">
        <v>-1.7772000000000041</v>
      </c>
    </row>
    <row r="9940" spans="1:22" x14ac:dyDescent="0.35">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5">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9.9456000000000024</v>
      </c>
    </row>
    <row r="9942" spans="1:22" x14ac:dyDescent="0.35">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11.200000000000001</v>
      </c>
      <c r="T9942">
        <v>7</v>
      </c>
      <c r="U9942">
        <v>0</v>
      </c>
      <c r="V9942">
        <v>4.8160000000000007</v>
      </c>
    </row>
    <row r="9943" spans="1:22" x14ac:dyDescent="0.35">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5">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29.964600000000061</v>
      </c>
    </row>
    <row r="9945" spans="1:22" x14ac:dyDescent="0.35">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51.150000000000006</v>
      </c>
      <c r="T9945">
        <v>5</v>
      </c>
      <c r="U9945">
        <v>0</v>
      </c>
      <c r="V9945">
        <v>13.299000000000003</v>
      </c>
    </row>
    <row r="9946" spans="1:22" x14ac:dyDescent="0.35">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0.4073999999999991</v>
      </c>
    </row>
    <row r="9947" spans="1:22" x14ac:dyDescent="0.35">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3.4240000000000004</v>
      </c>
      <c r="T9947">
        <v>1</v>
      </c>
      <c r="U9947">
        <v>0.2</v>
      </c>
      <c r="V9947">
        <v>1.0699999999999996</v>
      </c>
    </row>
    <row r="9948" spans="1:22" x14ac:dyDescent="0.35">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151.20000000000002</v>
      </c>
      <c r="T9948">
        <v>3</v>
      </c>
      <c r="U9948">
        <v>0.2</v>
      </c>
      <c r="V9948">
        <v>32.130000000000003</v>
      </c>
    </row>
    <row r="9949" spans="1:22" x14ac:dyDescent="0.35">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5">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793.71599999999989</v>
      </c>
    </row>
    <row r="9951" spans="1:22" x14ac:dyDescent="0.35">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15.954299999999993</v>
      </c>
    </row>
    <row r="9952" spans="1:22" x14ac:dyDescent="0.35">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5">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5">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20.723999999999997</v>
      </c>
    </row>
    <row r="9955" spans="1:22" x14ac:dyDescent="0.35">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3.1104000000000003</v>
      </c>
    </row>
    <row r="9956" spans="1:22" x14ac:dyDescent="0.35">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34.248000000000005</v>
      </c>
      <c r="T9956">
        <v>3</v>
      </c>
      <c r="U9956">
        <v>0.2</v>
      </c>
      <c r="V9956">
        <v>11.558699999999998</v>
      </c>
    </row>
    <row r="9957" spans="1:22" x14ac:dyDescent="0.35">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10.258800000000008</v>
      </c>
    </row>
    <row r="9958" spans="1:22" x14ac:dyDescent="0.35">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46.349999999999994</v>
      </c>
      <c r="T9958">
        <v>5</v>
      </c>
      <c r="U9958">
        <v>0</v>
      </c>
      <c r="V9958">
        <v>21.784499999999998</v>
      </c>
    </row>
    <row r="9959" spans="1:22" x14ac:dyDescent="0.35">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5">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2.1899999999999995</v>
      </c>
    </row>
    <row r="9961" spans="1:22" x14ac:dyDescent="0.35">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1.8687999999999998</v>
      </c>
    </row>
    <row r="9962" spans="1:22" x14ac:dyDescent="0.35">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3.2399999999999984</v>
      </c>
    </row>
    <row r="9963" spans="1:22" x14ac:dyDescent="0.35">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5">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383.46559999999994</v>
      </c>
      <c r="T9964">
        <v>4</v>
      </c>
      <c r="U9964">
        <v>0.32</v>
      </c>
      <c r="V9964">
        <v>-67.670400000000001</v>
      </c>
    </row>
    <row r="9965" spans="1:22" x14ac:dyDescent="0.35">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10.368000000000002</v>
      </c>
      <c r="T9965">
        <v>2</v>
      </c>
      <c r="U9965">
        <v>0.2</v>
      </c>
      <c r="V9965">
        <v>3.6288</v>
      </c>
    </row>
    <row r="9966" spans="1:22" x14ac:dyDescent="0.35">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6.4319999999999995</v>
      </c>
    </row>
    <row r="9967" spans="1:22" x14ac:dyDescent="0.35">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2.3406000000000002</v>
      </c>
    </row>
    <row r="9968" spans="1:22" x14ac:dyDescent="0.35">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51.554299999999991</v>
      </c>
    </row>
    <row r="9969" spans="1:22" x14ac:dyDescent="0.35">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40.199999999999996</v>
      </c>
      <c r="T9969">
        <v>5</v>
      </c>
      <c r="U9969">
        <v>0</v>
      </c>
      <c r="V9969">
        <v>18.089999999999996</v>
      </c>
    </row>
    <row r="9970" spans="1:22" x14ac:dyDescent="0.35">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5">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6.5974999999999993</v>
      </c>
    </row>
    <row r="9972" spans="1:22" x14ac:dyDescent="0.35">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54.997599999999991</v>
      </c>
    </row>
    <row r="9973" spans="1:22" x14ac:dyDescent="0.35">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42.22499999999998</v>
      </c>
    </row>
    <row r="9974" spans="1:22" x14ac:dyDescent="0.35">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33.604199999999992</v>
      </c>
    </row>
    <row r="9975" spans="1:22" x14ac:dyDescent="0.35">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27.195999999999998</v>
      </c>
    </row>
    <row r="9976" spans="1:22" x14ac:dyDescent="0.35">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18.689999999999998</v>
      </c>
      <c r="T9976">
        <v>7</v>
      </c>
      <c r="U9976">
        <v>0</v>
      </c>
      <c r="V9976">
        <v>5.2332000000000001</v>
      </c>
    </row>
    <row r="9977" spans="1:22" x14ac:dyDescent="0.35">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5">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249.58400000000003</v>
      </c>
      <c r="T9978">
        <v>2</v>
      </c>
      <c r="U9978">
        <v>0.2</v>
      </c>
      <c r="V9978">
        <v>31.197999999999986</v>
      </c>
    </row>
    <row r="9979" spans="1:22" x14ac:dyDescent="0.35">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5">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4.6815999999999995</v>
      </c>
    </row>
    <row r="9981" spans="1:22" x14ac:dyDescent="0.35">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437.47200000000009</v>
      </c>
      <c r="T9981">
        <v>14</v>
      </c>
      <c r="U9981">
        <v>0.2</v>
      </c>
      <c r="V9981">
        <v>153.11519999999999</v>
      </c>
    </row>
    <row r="9982" spans="1:22" x14ac:dyDescent="0.35">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22.354800000000004</v>
      </c>
    </row>
    <row r="9983" spans="1:22" x14ac:dyDescent="0.35">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16.520000000000003</v>
      </c>
      <c r="T9983">
        <v>5</v>
      </c>
      <c r="U9983">
        <v>0.2</v>
      </c>
      <c r="V9983">
        <v>5.368999999999998</v>
      </c>
    </row>
    <row r="9984" spans="1:22" x14ac:dyDescent="0.35">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5">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27.434400000000011</v>
      </c>
    </row>
    <row r="9986" spans="1:22" x14ac:dyDescent="0.35">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15.120000000000001</v>
      </c>
    </row>
    <row r="9987" spans="1:22" x14ac:dyDescent="0.35">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16.123999999999995</v>
      </c>
    </row>
    <row r="9988" spans="1:22" x14ac:dyDescent="0.35">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5">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5">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55.647000000000006</v>
      </c>
    </row>
    <row r="9991" spans="1:22" x14ac:dyDescent="0.35">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4.1027999999999993</v>
      </c>
    </row>
    <row r="9992" spans="1:22" x14ac:dyDescent="0.35">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15.633199999999988</v>
      </c>
    </row>
    <row r="9993" spans="1:22" x14ac:dyDescent="0.35">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19.393200000000007</v>
      </c>
    </row>
    <row r="9994" spans="1:22" x14ac:dyDescent="0.35">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5">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0DE98F-FFEB-410E-978B-D61FCC531B8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Data Analysis Sheet</vt:lpstr>
      <vt:lpstr>Combo Chart</vt:lpstr>
      <vt:lpstr>Waterfall Chart</vt:lpstr>
      <vt:lpstr>Pie Chart</vt:lpstr>
      <vt:lpstr>Map Chart</vt:lpstr>
      <vt:lpstr>Top 5</vt:lpstr>
      <vt:lpstr>Table_1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Diksha Shivarkar</dc:creator>
  <cp:lastModifiedBy>Diksha Shivarkar</cp:lastModifiedBy>
  <dcterms:created xsi:type="dcterms:W3CDTF">2024-07-22T14:58:38Z</dcterms:created>
  <dcterms:modified xsi:type="dcterms:W3CDTF">2024-07-24T10:19:34Z</dcterms:modified>
</cp:coreProperties>
</file>