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a\"/>
    </mc:Choice>
  </mc:AlternateContent>
  <bookViews>
    <workbookView xWindow="0" yWindow="0" windowWidth="28800" windowHeight="12300"/>
  </bookViews>
  <sheets>
    <sheet name="Sales Comparison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3" i="1" l="1"/>
  <c r="D6" i="1"/>
  <c r="D7" i="1"/>
  <c r="D15" i="1" s="1"/>
  <c r="D8" i="1"/>
  <c r="D5" i="1"/>
  <c r="F6" i="1"/>
  <c r="F7" i="1"/>
  <c r="F8" i="1"/>
  <c r="F5" i="1"/>
  <c r="G6" i="1"/>
  <c r="G7" i="1"/>
  <c r="G8" i="1"/>
  <c r="G5" i="1"/>
  <c r="C17" i="1"/>
  <c r="D17" i="1"/>
  <c r="E17" i="1"/>
  <c r="C16" i="1"/>
  <c r="E16" i="1"/>
  <c r="C15" i="1"/>
  <c r="E15" i="1"/>
  <c r="C14" i="1"/>
  <c r="E14" i="1"/>
  <c r="C13" i="1"/>
  <c r="E13" i="1"/>
  <c r="B13" i="1"/>
  <c r="B17" i="1"/>
  <c r="E6" i="1"/>
  <c r="E7" i="1"/>
  <c r="E8" i="1"/>
  <c r="E5" i="1"/>
  <c r="B16" i="1"/>
  <c r="B15" i="1"/>
  <c r="B14" i="1"/>
  <c r="C9" i="1"/>
  <c r="B9" i="1"/>
  <c r="D14" i="1" l="1"/>
  <c r="D16" i="1"/>
</calcChain>
</file>

<file path=xl/comments1.xml><?xml version="1.0" encoding="utf-8"?>
<comments xmlns="http://schemas.openxmlformats.org/spreadsheetml/2006/main">
  <authors>
    <author>Jane E. Pedicini</author>
  </authors>
  <commentList>
    <comment ref="B8" authorId="0" shapeId="0">
      <text>
        <r>
          <rPr>
            <b/>
            <sz val="8"/>
            <color indexed="81"/>
            <rFont val="Tahoma"/>
          </rPr>
          <t xml:space="preserve">Sally Caneval:
</t>
        </r>
        <r>
          <rPr>
            <sz val="8"/>
            <color indexed="81"/>
            <rFont val="Tahoma"/>
            <family val="2"/>
          </rPr>
          <t>Does not include sales from company acquired in December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<sst xmlns="http://schemas.openxmlformats.org/spreadsheetml/2006/main" count="19" uniqueCount="19">
  <si>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Motorcycle Specialties Incorporated</t>
  </si>
  <si>
    <t>Region</t>
  </si>
  <si>
    <t>% Change</t>
  </si>
  <si>
    <t>North America</t>
  </si>
  <si>
    <t>South America</t>
  </si>
  <si>
    <t>Australia</t>
  </si>
  <si>
    <t>Europe</t>
  </si>
  <si>
    <t>Total</t>
  </si>
  <si>
    <t>Average</t>
  </si>
  <si>
    <t>Maximum</t>
  </si>
  <si>
    <t>Minimum</t>
  </si>
  <si>
    <t>Year 2005</t>
  </si>
  <si>
    <t>Year 2004</t>
  </si>
  <si>
    <t>Sales Comparison 2004 with 2005</t>
  </si>
  <si>
    <t>% of 2005 Sales</t>
  </si>
  <si>
    <t>Median</t>
  </si>
  <si>
    <t># of Regions</t>
  </si>
  <si>
    <t>2005 Rank</t>
  </si>
  <si>
    <t>2004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</si>
</sst>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</font>
    <font>
      <b/>
      <sz val="11"/>
      <name val="Arial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/>
    <xf numFmtId="0" fontId="2" fillId="0" borderId="3" xfId="0" applyNumberFormat="1" applyFont="1" applyFill="1" applyBorder="1" applyAlignment="1">
      <alignment horizontal="centerContinuous"/>
    </xf>
    <xf numFmtId="0" fontId="3" fillId="0" borderId="3" xfId="0" applyNumberFormat="1" applyFont="1" applyFill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quotePrefix="1" applyNumberFormat="1" applyFont="1" applyFill="1" applyBorder="1" applyAlignment="1">
      <alignment horizontal="center"/>
    </xf>
    <xf numFmtId="14" fontId="0" fillId="0" borderId="0" xfId="0" applyNumberForma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workbookViewId="0">
      <selection activeCell="A21" sqref="A21"/>
    </sheetView>
  </sheetViews>
  <sheetFormatPr defaultRowHeight="12.75" x14ac:dyDescent="0.2"/>
  <cols>
    <col min="1" max="1" width="18.140625" customWidth="1"/>
    <col min="2" max="2" width="16.85546875" customWidth="1"/>
    <col min="3" max="3" width="16.42578125" customWidth="1"/>
    <col min="4" max="4" width="14.85546875" customWidth="1"/>
    <col min="5" max="5" width="29.7109375" customWidth="1"/>
    <col min="6" max="6" width="24.140625" customWidth="1"/>
    <col min="7" max="7" width="12.42578125" customWidth="1"/>
  </cols>
  <sheetData>
    <row r="1" spans="1:7" ht="15" x14ac:dyDescent="0.25">
      <c r="A1" s="10" t="s">
        <v>0</v>
      </c>
      <c r="B1" s="11"/>
      <c r="C1" s="11"/>
      <c r="D1" s="11"/>
      <c r="E1" s="11"/>
    </row>
    <row r="2" spans="1:7" ht="15" x14ac:dyDescent="0.25">
      <c r="A2" s="3"/>
      <c r="B2" s="6"/>
      <c r="C2" s="6"/>
      <c r="D2" s="6"/>
      <c r="E2" s="6"/>
    </row>
    <row r="3" spans="1:7" ht="15" x14ac:dyDescent="0.25">
      <c r="A3" s="12" t="s">
        <v>13</v>
      </c>
      <c r="B3" s="13"/>
      <c r="C3" s="13"/>
      <c r="D3" s="13"/>
      <c r="E3" s="13"/>
    </row>
    <row r="4" spans="1:7" ht="15" x14ac:dyDescent="0.25">
      <c r="A4" s="4" t="s">
        <v>1</v>
      </c>
      <c r="B4" s="7" t="s">
        <v>11</v>
      </c>
      <c r="C4" s="7" t="s">
        <v>12</v>
      </c>
      <c r="D4" s="7" t="s">
        <v>2</v>
      </c>
      <c r="E4" s="7" t="s">
        <v>14</v>
      </c>
      <c r="F4" s="14" t="s">
        <v>17</v>
      </c>
      <c r="G4" s="6" t="s">
        <v>18</v>
      </c>
    </row>
    <row r="5" spans="1:7" x14ac:dyDescent="0.2">
      <c r="A5" s="5" t="s">
        <v>3</v>
      </c>
      <c r="B5" s="2">
        <v>365000</v>
      </c>
      <c r="C5" s="2">
        <v>314330</v>
      </c>
      <c r="D5" s="2">
        <f>(B5-C5)/C5 %</f>
        <v>16.12000127254796</v>
      </c>
      <c r="E5" s="2">
        <f>C5/B5 %</f>
        <v>86.117808219178087</v>
      </c>
      <c r="F5">
        <f>RANK(B5,$B$5:$B$8)</f>
        <v>1</v>
      </c>
      <c r="G5">
        <f>RANK(C5, $C$5:$C$8)</f>
        <v>1</v>
      </c>
    </row>
    <row r="6" spans="1:7" x14ac:dyDescent="0.2">
      <c r="A6" s="5" t="s">
        <v>4</v>
      </c>
      <c r="B6" s="2">
        <v>354250</v>
      </c>
      <c r="C6" s="2">
        <v>292120</v>
      </c>
      <c r="D6" s="2">
        <f t="shared" ref="D6:D8" si="0">(B6-C6)/C6 %</f>
        <v>21.268656716417912</v>
      </c>
      <c r="E6" s="2">
        <f t="shared" ref="E6:E8" si="1">C6/B6 %</f>
        <v>82.461538461538467</v>
      </c>
      <c r="F6">
        <f t="shared" ref="F6:F8" si="2">RANK(B6,$B$5:$B$8)</f>
        <v>2</v>
      </c>
      <c r="G6">
        <f t="shared" ref="G6:G8" si="3">RANK(C6, $C$5:$C$8)</f>
        <v>2</v>
      </c>
    </row>
    <row r="7" spans="1:7" x14ac:dyDescent="0.2">
      <c r="A7" s="5" t="s">
        <v>5</v>
      </c>
      <c r="B7" s="2">
        <v>251140</v>
      </c>
      <c r="C7" s="2">
        <v>262000</v>
      </c>
      <c r="D7" s="2">
        <f t="shared" si="0"/>
        <v>-4.1450381679389317</v>
      </c>
      <c r="E7" s="2">
        <f t="shared" si="1"/>
        <v>104.32428127737516</v>
      </c>
      <c r="F7">
        <f t="shared" si="2"/>
        <v>4</v>
      </c>
      <c r="G7">
        <f t="shared" si="3"/>
        <v>4</v>
      </c>
    </row>
    <row r="8" spans="1:7" x14ac:dyDescent="0.2">
      <c r="A8" s="5" t="s">
        <v>6</v>
      </c>
      <c r="B8" s="2">
        <v>310440</v>
      </c>
      <c r="C8" s="2">
        <v>279996</v>
      </c>
      <c r="D8" s="2">
        <f t="shared" si="0"/>
        <v>10.873012471606737</v>
      </c>
      <c r="E8" s="2">
        <f t="shared" si="1"/>
        <v>90.193274062620787</v>
      </c>
      <c r="F8">
        <f t="shared" si="2"/>
        <v>3</v>
      </c>
      <c r="G8">
        <f t="shared" si="3"/>
        <v>3</v>
      </c>
    </row>
    <row r="9" spans="1:7" ht="13.5" thickBot="1" x14ac:dyDescent="0.25">
      <c r="A9" s="8" t="s">
        <v>7</v>
      </c>
      <c r="B9" s="9">
        <f>SUM(B5:B8)</f>
        <v>1280830</v>
      </c>
      <c r="C9" s="9">
        <f>SUM(C5:C8)</f>
        <v>1148446</v>
      </c>
      <c r="D9" s="9"/>
      <c r="E9" s="9"/>
    </row>
    <row r="10" spans="1:7" x14ac:dyDescent="0.2">
      <c r="A10" s="1"/>
      <c r="B10" s="1"/>
      <c r="C10" s="1"/>
      <c r="D10" s="1"/>
      <c r="E10" s="1"/>
    </row>
    <row r="11" spans="1:7" x14ac:dyDescent="0.2">
      <c r="A11" s="1"/>
      <c r="B11" s="1"/>
      <c r="C11" s="1"/>
      <c r="D11" s="1"/>
      <c r="E11" s="1"/>
    </row>
    <row r="12" spans="1:7" x14ac:dyDescent="0.2">
      <c r="A12" s="1"/>
      <c r="B12" s="1"/>
      <c r="C12" s="1"/>
      <c r="D12" s="1"/>
      <c r="E12" s="1"/>
    </row>
    <row r="13" spans="1:7" x14ac:dyDescent="0.2">
      <c r="A13" t="s">
        <v>8</v>
      </c>
      <c r="B13">
        <f>AVERAGE(B5:B8)</f>
        <v>320207.5</v>
      </c>
      <c r="C13">
        <f t="shared" ref="C13:E13" si="4">AVERAGE(C5:C8)</f>
        <v>287111.5</v>
      </c>
      <c r="D13">
        <f>AVERAGE(D5:D8)</f>
        <v>11.029158073158419</v>
      </c>
      <c r="E13">
        <f t="shared" si="4"/>
        <v>90.774225505178123</v>
      </c>
    </row>
    <row r="14" spans="1:7" x14ac:dyDescent="0.2">
      <c r="A14" t="s">
        <v>9</v>
      </c>
      <c r="B14">
        <f>MAX(B5:B8)</f>
        <v>365000</v>
      </c>
      <c r="C14">
        <f t="shared" ref="C14:E14" si="5">MAX(C5:C8)</f>
        <v>314330</v>
      </c>
      <c r="D14">
        <f t="shared" si="5"/>
        <v>21.268656716417912</v>
      </c>
      <c r="E14">
        <f t="shared" si="5"/>
        <v>104.32428127737516</v>
      </c>
    </row>
    <row r="15" spans="1:7" x14ac:dyDescent="0.2">
      <c r="A15" t="s">
        <v>10</v>
      </c>
      <c r="B15">
        <f>MIN(B5:B8)</f>
        <v>251140</v>
      </c>
      <c r="C15">
        <f t="shared" ref="C15:E15" si="6">MIN(C5:C8)</f>
        <v>262000</v>
      </c>
      <c r="D15">
        <f t="shared" si="6"/>
        <v>-4.1450381679389317</v>
      </c>
      <c r="E15">
        <f t="shared" si="6"/>
        <v>82.461538461538467</v>
      </c>
    </row>
    <row r="16" spans="1:7" x14ac:dyDescent="0.2">
      <c r="A16" t="s">
        <v>15</v>
      </c>
      <c r="B16">
        <f>MEDIAN(B5:B8)</f>
        <v>332345</v>
      </c>
      <c r="C16">
        <f t="shared" ref="C16:E16" si="7">MEDIAN(C5:C8)</f>
        <v>286058</v>
      </c>
      <c r="D16">
        <f t="shared" si="7"/>
        <v>13.496506872077347</v>
      </c>
      <c r="E16">
        <f t="shared" si="7"/>
        <v>88.15554114089943</v>
      </c>
    </row>
    <row r="17" spans="1:5" x14ac:dyDescent="0.2">
      <c r="A17" t="s">
        <v>16</v>
      </c>
      <c r="B17">
        <f>COUNT(B5:B8)</f>
        <v>4</v>
      </c>
      <c r="C17">
        <f t="shared" ref="C17:F17" si="8">COUNT(C5:C8)</f>
        <v>4</v>
      </c>
      <c r="D17">
        <f t="shared" si="8"/>
        <v>4</v>
      </c>
      <c r="E17">
        <f t="shared" si="8"/>
        <v>4</v>
      </c>
    </row>
    <row r="22" spans="1:5" x14ac:dyDescent="0.2">
      <c r="A22" s="15"/>
    </row>
    <row r="23" spans="1:5" x14ac:dyDescent="0.2">
      <c r="A23" s="16"/>
    </row>
  </sheetData>
  <phoneticPr fontId="1" type="noConversion"/>
  <printOptions horizontalCentered="1" verticalCentered="1" headings="1" gridLines="1"/>
  <pageMargins left="0.75" right="0.75" top="1" bottom="1" header="0.5" footer="0.5"/>
  <pageSetup orientation="portrait" horizontalDpi="300" verticalDpi="300" r:id="rId1"/>
  <headerFooter alignWithMargins="0">
    <oddHeader>&amp;L&amp;F&amp;R1/30/2004</oddHeader>
    <oddFooter>&amp;CSalley Caneval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Comparison</vt:lpstr>
      <vt:lpstr>Sheet2</vt:lpstr>
      <vt:lpstr>Sheet3</vt:lpstr>
    </vt:vector>
  </TitlesOfParts>
  <Company>Seaside Editorial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Caneval</dc:creator>
  <cp:lastModifiedBy>Diksha Bansal</cp:lastModifiedBy>
  <cp:lastPrinted>2002-05-02T16:18:54Z</cp:lastPrinted>
  <dcterms:created xsi:type="dcterms:W3CDTF">2002-04-09T13:03:41Z</dcterms:created>
  <dcterms:modified xsi:type="dcterms:W3CDTF">2017-05-04T17:29:22Z</dcterms:modified>
</cp:coreProperties>
</file>