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raphDB list" state="visible" r:id="rId3"/>
  </sheets>
  <definedNames>
    <definedName name="cr3qge8nlbb5">'GraphDB list'!$K$21</definedName>
    <definedName name="rqq3d8lt356b">'GraphDB list'!$A$1</definedName>
  </definedNames>
  <calcPr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 xml:space="preserve">It's not really that fair to mention JRuby &amp; JPython under Neo4j &amp; OrientDB, because technically, those two languages would work with any of the Java graph databases.
	-asperous2
ok, removed them
	-Anonymous</t>
      </text>
    </comment>
  </commentList>
</comments>
</file>

<file path=xl/sharedStrings.xml><?xml version="1.0" encoding="utf-8"?>
<sst xmlns="http://schemas.openxmlformats.org/spreadsheetml/2006/main" count="166" uniqueCount="136">
  <si>
    <t>Company</t>
  </si>
  <si>
    <t>Language</t>
  </si>
  <si>
    <t>License</t>
  </si>
  <si>
    <t>Graph Model</t>
  </si>
  <si>
    <t>Backend</t>
  </si>
  <si>
    <t>API</t>
  </si>
  <si>
    <t>Query Methods</t>
  </si>
  <si>
    <t>Consistency</t>
  </si>
  <si>
    <t>Visualizer</t>
  </si>
  <si>
    <t>Scaling</t>
  </si>
  <si>
    <t>Latest Version</t>
  </si>
  <si>
    <t>triAGENS GmbH</t>
  </si>
  <si>
    <t>C/C++</t>
  </si>
  <si>
    <t>Apache 2</t>
  </si>
  <si>
    <t>Property Graph</t>
  </si>
  <si>
    <t>native C/C++</t>
  </si>
  <si>
    <t>Ruby/JavaScript</t>
  </si>
  <si>
    <t>Graph Traversals via JavaScript, Gremlin, AQL</t>
  </si>
  <si>
    <t>MVCC/ACID</t>
  </si>
  <si>
    <t>Builtin Graph Explorer</t>
  </si>
  <si>
    <t>2.2.1 (2014)</t>
  </si>
  <si>
    <t>C++/Lisp</t>
  </si>
  <si>
    <t>commercial &amp; Free Edition</t>
  </si>
  <si>
    <t>RDF, XML</t>
  </si>
  <si>
    <t>native C++/Common Lisp</t>
  </si>
  <si>
    <t> Java, Python, Lisp, Ruby, Perl, C#, WebServices / Rest</t>
  </si>
  <si>
    <t>SPARQL, Prolog</t>
  </si>
  <si>
    <t>ACID </t>
  </si>
  <si>
    <t>4.13 (Feb 2014)</t>
  </si>
  <si>
    <t>Apache Giraph</t>
  </si>
  <si>
    <t>Apache</t>
  </si>
  <si>
    <t>Java</t>
  </si>
  <si>
    <t>Vertex centric. Supports directed, weighted, multigraph</t>
  </si>
  <si>
    <t>Based on Google Pregel's paper</t>
  </si>
  <si>
    <t>Java with map reduce/hadoop jobs</t>
  </si>
  <si>
    <t>Distribuite. Trillion of nodes possible</t>
  </si>
  <si>
    <t>Cavley</t>
  </si>
  <si>
    <t>from Barak Michener</t>
  </si>
  <si>
    <t>Go</t>
  </si>
  <si>
    <t>Javascript, Gremlin</t>
  </si>
  <si>
    <t>Integrated</t>
  </si>
  <si>
    <t>June/2014</t>
  </si>
  <si>
    <t>DEX</t>
  </si>
  <si>
    <t>Sparsity Technologies</t>
  </si>
  <si>
    <t>Java, Core C++</t>
  </si>
  <si>
    <t>commercial &amp; free for Research and development</t>
  </si>
  <si>
    <t>Labeled and directed attributed multigraph</t>
  </si>
  <si>
    <t>bitmap based highly compressed native graph storage, native C++ query engine</t>
  </si>
  <si>
    <t>Java, C++, .NET</t>
  </si>
  <si>
    <t>Blueprints, Java, C++, .NET native APIs</t>
  </si>
  <si>
    <t>ACID, see http://sparsity-technologies.com/dex_releases</t>
  </si>
  <si>
    <t>Throughput scaling through Horizontal replication and High Availability</t>
  </si>
  <si>
    <t>4.7 (2012)</t>
  </si>
  <si>
    <t>Twitter</t>
  </si>
  <si>
    <t>adjacency list of a directed graph</t>
  </si>
  <si>
    <t>Java, Ruby via Thrift</t>
  </si>
  <si>
    <t>1.8.15 (2012) but last commit at 04/2012</t>
  </si>
  <si>
    <t>GraphBase</t>
  </si>
  <si>
    <t>FactNexus Pty Ltd</t>
  </si>
  <si>
    <t>commercial</t>
  </si>
  <si>
    <t>property-graph</t>
  </si>
  <si>
    <t>GraphPad, BoundsPad, ...</t>
  </si>
  <si>
    <t>GraphPack</t>
  </si>
  <si>
    <t>Amit Portnoy</t>
  </si>
  <si>
    <t>In-memory, JDO</t>
  </si>
  <si>
    <t>PackCypher (Inspired by Cypher)</t>
  </si>
  <si>
    <t>Completely decentralized (no central authority- infinite scale- limited functionality)</t>
  </si>
  <si>
    <t>Experimental (2012)</t>
  </si>
  <si>
    <t>HyperGraphDB</t>
  </si>
  <si>
    <t>kobrix.com</t>
  </si>
  <si>
    <t>LGPL</t>
  </si>
  <si>
    <t>Object-oriented multi-relational labeled hypergraph</t>
  </si>
  <si>
    <t>custom</t>
  </si>
  <si>
    <t>MVCC/STM</t>
  </si>
  <si>
    <t>1.2 (2012)</t>
  </si>
  <si>
    <t>InifiniteGraph</t>
  </si>
  <si>
    <t>Objectivity Inc.</t>
  </si>
  <si>
    <t>Labeled and directed multi-property-graph</t>
  </si>
  <si>
    <t>Objectivity/DB</t>
  </si>
  <si>
    <t>Java, Blueprints</t>
  </si>
  <si>
    <t>ACID. There is also a parallel, loosely synchronized batch loader.</t>
  </si>
  <si>
    <t>Graph browser for developers. Plugins to allow use of external libraries.</t>
  </si>
  <si>
    <t>Distributed. Petabytes possible</t>
  </si>
  <si>
    <t>3.0 (2012?)</t>
  </si>
  <si>
    <t>InfoGrid</t>
  </si>
  <si>
    <t>NetMesh Inc.</t>
  </si>
  <si>
    <t>AGPL, commercial</t>
  </si>
  <si>
    <t>dynamically typed, object-oriented graph. multigraphs, semantic models</t>
  </si>
  <si>
    <t>2.9.5 (2011)</t>
  </si>
  <si>
    <t>Neo4j</t>
  </si>
  <si>
    <t>Neo Technology, Inc</t>
  </si>
  <si>
    <t>GPL, AGPL, commercial</t>
  </si>
  <si>
    <t>native graph storage with native graph processing engine</t>
  </si>
  <si>
    <t>Java, REST, JavaScript (Node.js), PHP, .NET, Django, Clojure</t>
  </si>
  <si>
    <t>Cypher query language, Native Java APIs, Traverser API, REST, Blueprints, Gremlin</t>
  </si>
  <si>
    <t>ACID</t>
  </si>
  <si>
    <t> </t>
  </si>
  <si>
    <t>MySQL style master/slave replication</t>
  </si>
  <si>
    <t>1.8.2 (2013/02/27)</t>
  </si>
  <si>
    <t>Oracle Spatial and Graph</t>
  </si>
  <si>
    <t>Oracle</t>
  </si>
  <si>
    <t>Java, PL/SQL</t>
  </si>
  <si>
    <t>RDF graph; Network Data Model property graph</t>
  </si>
  <si>
    <t>Oracle Database</t>
  </si>
  <si>
    <t>Apache  Jena, PL/SQL; Java  </t>
  </si>
  <si>
    <t>SPARQL, SQL with graph extensions; Java API</t>
  </si>
  <si>
    <t>all tools which are SPARQL-compliant; Apache Jena-based; XML &amp; JSON-based or SQL-based</t>
  </si>
  <si>
    <t>Scales from PC to 
Oracle Exadata; Supports Oracle Real Application Clusters</t>
  </si>
  <si>
    <t>11.2 (2012)</t>
  </si>
  <si>
    <t>Oracle NoSQL Database EE</t>
  </si>
  <si>
    <t>RDF graph</t>
  </si>
  <si>
    <t>Oracle NoSQL Database</t>
  </si>
  <si>
    <t>Java (Apache Jena)</t>
  </si>
  <si>
    <t>SPARQL</t>
  </si>
  <si>
    <t>ACID; Configurable consistency &amp; durability</t>
  </si>
  <si>
    <t>SPARQL-compliant tools; Apache Jena-based tools; XML &amp; JSON-based tools</t>
  </si>
  <si>
    <t>2.0.39 (2013)</t>
  </si>
  <si>
    <t>NuvolaBase Ltd</t>
  </si>
  <si>
    <t>multi property-graph</t>
  </si>
  <si>
    <t>custom on disk or in memory</t>
  </si>
  <si>
    <t>Java, JS, .NET, PHP, REST, Python</t>
  </si>
  <si>
    <t>Traverser API, Blueprints, Rexster, Gremlin, Own SQL-like Query Language</t>
  </si>
  <si>
    <t>ACID, MVCC</t>
  </si>
  <si>
    <t>OrientDB Studio</t>
  </si>
  <si>
    <t>Multi Master</t>
  </si>
  <si>
    <t>1.3 (2012)</t>
  </si>
  <si>
    <t>Steffi DB</t>
  </si>
  <si>
    <t>EURA NOVA</t>
  </si>
  <si>
    <t>??</t>
  </si>
  <si>
    <t>thinkaurelius.com</t>
  </si>
  <si>
    <t>Cassandra, HBase, Berkeley DB</t>
  </si>
  <si>
    <t>Java, Gremlin</t>
  </si>
  <si>
    <t>Blueprints, Rexster, Gremlin, SPARQL</t>
  </si>
  <si>
    <t>ACID or Eventually Consistent</t>
  </si>
  <si>
    <t>Multi-master</t>
  </si>
  <si>
    <t>0.2 (2012)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</si>
</sst>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8.0"/>
      <color rgb="FF000000"/>
      <name val="Arial"/>
    </font>
    <font>
      <b/>
      <i val="0"/>
      <strike val="0"/>
      <u val="none"/>
      <sz val="12.0"/>
      <color rgb="FFB7B7B7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B7B7B7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applyFont="1" fontId="5">
      <alignment vertical="bottom" horizontal="general" wrapText="1"/>
    </xf>
    <xf applyAlignment="1" fillId="0" xfId="0" numFmtId="0" borderId="0" applyFont="1" fontId="6">
      <alignment vertical="bottom" horizontal="general" wrapText="1"/>
    </xf>
    <xf applyAlignment="1" fillId="0" xfId="0" numFmtId="0" borderId="0" applyFont="1" fontId="7">
      <alignment vertical="bottom" horizontal="general" wrapText="1"/>
    </xf>
    <xf applyAlignment="1" fillId="0" xfId="0" numFmtId="0" borderId="0" applyFont="1" fontId="8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4" ySplit="3.0" xSplit="1.0" activePane="bottomRight" state="frozen"/>
      <selection sqref="B1" activeCell="B1" pane="topRight"/>
      <selection sqref="A4" activeCell="A4" pane="bottomLeft"/>
      <selection sqref="B4" activeCell="B4" pane="bottomRight"/>
    </sheetView>
  </sheetViews>
  <sheetFormatPr customHeight="1" defaultColWidth="19.29" defaultRowHeight="12.75"/>
  <cols>
    <col min="1" customWidth="1" max="1" width="24.29"/>
    <col min="2" customWidth="1" max="2" width="18.0"/>
    <col min="3" customWidth="1" max="3" width="12.86"/>
    <col min="4" customWidth="1" max="4" width="15.43"/>
    <col min="5" customWidth="1" max="5" width="20.86"/>
    <col min="6" customWidth="1" max="6" width="20.0"/>
    <col min="7" customWidth="1" max="7" width="18.0"/>
    <col min="8" customWidth="1" max="8" width="21.29"/>
    <col min="9" customWidth="1" max="9" width="16.43"/>
    <col min="11" customWidth="1" max="11" width="24.57"/>
    <col min="12" customWidth="1" max="12" width="16.43"/>
  </cols>
  <sheetData>
    <row customHeight="1" r="1" ht="31.5">
      <c t="str" s="8" r="A1">
        <f>HYPERLINK("mailto:info@graphhopper.com", "Contact Me = Peter")</f>
        <v>Contact Me = Peter</v>
      </c>
      <c t="str" s="4" r="B1">
        <f>HYPERLINK("https://groups.google.com/group/opencog/attach/3027eb639e9fe12b/Survey%20of%20Graph%20Database%20Performance%20on%20the%20HPC%20Scalable%20Graph%20Analysis%20Benchmark.pdf?part=2","Graph Database Performance (PDF)")</f>
        <v>Graph Database Performance (PDF)</v>
      </c>
      <c t="str" s="4" r="C1">
        <f>HYPERLINK("http://en.wikipedia.org/wiki/Graph_database","Wikipedia")</f>
        <v>Wikipedia</v>
      </c>
    </row>
    <row customHeight="1" r="3" ht="37.5">
      <c t="s" s="7" r="B3">
        <v>0</v>
      </c>
      <c t="s" s="7" r="C3">
        <v>1</v>
      </c>
      <c t="s" s="7" r="D3">
        <v>2</v>
      </c>
      <c t="s" s="7" r="E3">
        <v>3</v>
      </c>
      <c t="s" s="7" r="F3">
        <v>4</v>
      </c>
      <c t="s" s="7" r="G3">
        <v>5</v>
      </c>
      <c t="s" s="7" r="H3">
        <v>6</v>
      </c>
      <c t="s" s="7" r="I3">
        <v>7</v>
      </c>
      <c t="s" s="7" r="J3">
        <v>8</v>
      </c>
      <c t="s" s="7" r="K3">
        <v>9</v>
      </c>
      <c t="s" s="7" r="L3">
        <v>10</v>
      </c>
    </row>
    <row customHeight="1" r="4" ht="57.0">
      <c t="str" s="5" r="A4">
        <f>HYPERLINK("http://www.arangodb.org/","ArangoDB")</f>
        <v>ArangoDB</v>
      </c>
      <c t="s" r="B4">
        <v>11</v>
      </c>
      <c t="s" s="4" r="C4">
        <v>12</v>
      </c>
      <c t="s" s="4" r="D4">
        <v>13</v>
      </c>
      <c t="s" r="E4">
        <v>14</v>
      </c>
      <c t="s" r="F4">
        <v>15</v>
      </c>
      <c t="s" s="4" r="G4">
        <v>16</v>
      </c>
      <c t="s" r="H4">
        <v>17</v>
      </c>
      <c t="s" r="I4">
        <v>18</v>
      </c>
      <c t="s" r="J4">
        <v>19</v>
      </c>
      <c t="s" s="4" r="L4">
        <v>20</v>
      </c>
    </row>
    <row customHeight="1" r="5" ht="41.25">
      <c t="str" s="5" r="A5">
        <f>HYPERLINK("http://franz.com/agraph/","AllegroGraph")</f>
        <v>AllegroGraph</v>
      </c>
      <c t="str" s="4" r="B5">
        <f>HYPERLINK("http://franz.com/","Franz Inc.")</f>
        <v>Franz Inc.</v>
      </c>
      <c t="s" s="4" r="C5">
        <v>21</v>
      </c>
      <c t="s" s="4" r="D5">
        <v>22</v>
      </c>
      <c t="s" s="4" r="E5">
        <v>23</v>
      </c>
      <c t="s" r="F5">
        <v>24</v>
      </c>
      <c t="s" s="4" r="G5">
        <v>25</v>
      </c>
      <c t="s" r="H5">
        <v>26</v>
      </c>
      <c t="s" r="I5">
        <v>27</v>
      </c>
      <c t="str" r="J5">
        <f>HYPERLINK("http://www.franz.com/agraph/gruff/","Gruff")</f>
        <v>Gruff</v>
      </c>
      <c t="str" r="K5">
        <f>HYPERLINK("http://franz.com/agraph/allegrograph/agraph_benchmarks.lhtml","Benchmarks")</f>
        <v>Benchmarks</v>
      </c>
      <c t="s" s="4" r="L5">
        <v>28</v>
      </c>
    </row>
    <row customHeight="1" r="6" ht="52.5">
      <c t="s" s="5" r="A6">
        <v>29</v>
      </c>
      <c t="s" s="4" r="B6">
        <v>30</v>
      </c>
      <c t="s" s="4" r="C6">
        <v>31</v>
      </c>
      <c t="s" s="4" r="D6">
        <v>13</v>
      </c>
      <c t="s" s="4" r="E6">
        <v>32</v>
      </c>
      <c t="s" r="F6">
        <v>33</v>
      </c>
      <c t="s" s="4" r="G6">
        <v>31</v>
      </c>
      <c t="s" r="H6">
        <v>34</v>
      </c>
      <c t="s" r="K6">
        <v>35</v>
      </c>
      <c s="4" r="L6"/>
    </row>
    <row customHeight="1" r="7" ht="52.5">
      <c t="s" s="5" r="A7">
        <v>36</v>
      </c>
      <c t="s" s="4" r="B7">
        <v>37</v>
      </c>
      <c t="s" s="4" r="C7">
        <v>38</v>
      </c>
      <c t="s" s="4" r="D7">
        <v>13</v>
      </c>
      <c s="4" r="E7"/>
      <c s="4" r="G7"/>
      <c t="s" r="H7">
        <v>39</v>
      </c>
      <c t="s" r="J7">
        <v>40</v>
      </c>
      <c t="s" s="4" r="L7">
        <v>41</v>
      </c>
    </row>
    <row customHeight="1" r="8" ht="52.5">
      <c t="s" s="5" r="A8">
        <v>42</v>
      </c>
      <c t="s" s="4" r="B8">
        <v>43</v>
      </c>
      <c t="s" s="4" r="C8">
        <v>44</v>
      </c>
      <c t="s" s="4" r="D8">
        <v>45</v>
      </c>
      <c t="s" s="4" r="E8">
        <v>46</v>
      </c>
      <c t="s" s="4" r="F8">
        <v>47</v>
      </c>
      <c t="s" s="4" r="G8">
        <v>48</v>
      </c>
      <c t="s" s="4" r="H8">
        <v>49</v>
      </c>
      <c t="s" s="4" r="I8">
        <v>50</v>
      </c>
      <c t="s" s="4" r="K8">
        <v>51</v>
      </c>
      <c t="s" s="4" r="L8">
        <v>52</v>
      </c>
    </row>
    <row customHeight="1" r="9" ht="52.5">
      <c t="str" s="5" r="A9">
        <f>HYPERLINK("https://github.com/twitter/flockdb", "FlockDB")</f>
        <v>FlockDB</v>
      </c>
      <c t="s" s="4" r="B9">
        <v>53</v>
      </c>
      <c t="s" s="4" r="C9">
        <v>31</v>
      </c>
      <c t="s" s="4" r="D9">
        <v>13</v>
      </c>
      <c t="s" s="4" r="E9">
        <v>54</v>
      </c>
      <c t="s" s="4" r="G9">
        <v>55</v>
      </c>
      <c t="s" s="4" r="L9">
        <v>56</v>
      </c>
    </row>
    <row customHeight="1" r="10" ht="36.0">
      <c t="s" s="5" r="A10">
        <v>57</v>
      </c>
      <c t="s" s="4" r="B10">
        <v>58</v>
      </c>
      <c t="s" s="4" r="C10">
        <v>31</v>
      </c>
      <c t="s" s="4" r="D10">
        <v>59</v>
      </c>
      <c t="s" s="4" r="E10">
        <v>60</v>
      </c>
      <c t="s" r="G10">
        <v>31</v>
      </c>
      <c t="s" s="4" r="J10">
        <v>61</v>
      </c>
    </row>
    <row customHeight="1" r="11" ht="54.75">
      <c t="s" s="5" r="A11">
        <v>62</v>
      </c>
      <c t="s" s="4" r="B11">
        <v>63</v>
      </c>
      <c t="s" s="4" r="C11">
        <v>31</v>
      </c>
      <c t="s" s="4" r="D11">
        <v>13</v>
      </c>
      <c t="s" s="4" r="E11">
        <v>60</v>
      </c>
      <c t="s" s="4" r="F11">
        <v>64</v>
      </c>
      <c t="s" s="4" r="G11">
        <v>31</v>
      </c>
      <c t="s" s="4" r="H11">
        <v>65</v>
      </c>
      <c t="s" s="4" r="K11">
        <v>66</v>
      </c>
      <c t="s" s="4" r="L11">
        <v>67</v>
      </c>
    </row>
    <row customHeight="1" r="12" ht="55.5">
      <c t="s" s="5" r="A12">
        <v>68</v>
      </c>
      <c t="s" s="4" r="B12">
        <v>69</v>
      </c>
      <c t="s" s="4" r="C12">
        <v>31</v>
      </c>
      <c t="s" s="4" r="D12">
        <v>70</v>
      </c>
      <c t="s" s="4" r="E12">
        <v>71</v>
      </c>
      <c t="s" s="4" r="F12">
        <v>72</v>
      </c>
      <c t="s" s="4" r="G12">
        <v>31</v>
      </c>
      <c t="s" s="4" r="I12">
        <v>73</v>
      </c>
      <c t="s" s="4" r="L12">
        <v>74</v>
      </c>
    </row>
    <row customHeight="1" r="13" ht="48.75">
      <c t="s" s="5" r="A13">
        <v>75</v>
      </c>
      <c t="s" s="4" r="B13">
        <v>76</v>
      </c>
      <c t="s" s="4" r="C13">
        <v>44</v>
      </c>
      <c t="s" s="4" r="D13">
        <v>59</v>
      </c>
      <c t="s" s="4" r="E13">
        <v>77</v>
      </c>
      <c t="s" s="4" r="F13">
        <v>78</v>
      </c>
      <c t="s" s="4" r="G13">
        <v>31</v>
      </c>
      <c t="s" s="4" r="H13">
        <v>79</v>
      </c>
      <c t="s" s="4" r="I13">
        <v>80</v>
      </c>
      <c t="s" s="4" r="J13">
        <v>81</v>
      </c>
      <c t="s" s="4" r="K13">
        <v>82</v>
      </c>
      <c t="s" s="4" r="L13">
        <v>83</v>
      </c>
    </row>
    <row customHeight="1" r="14" ht="48.75">
      <c t="s" s="5" r="A14">
        <v>84</v>
      </c>
      <c t="s" s="4" r="B14">
        <v>85</v>
      </c>
      <c t="s" s="4" r="C14">
        <v>31</v>
      </c>
      <c t="s" s="4" r="D14">
        <v>86</v>
      </c>
      <c t="s" s="4" r="E14">
        <v>87</v>
      </c>
      <c t="s" s="4" r="L14">
        <v>88</v>
      </c>
    </row>
    <row customHeight="1" r="15" ht="48.0">
      <c t="s" s="5" r="A15">
        <v>89</v>
      </c>
      <c t="s" s="4" r="B15">
        <v>90</v>
      </c>
      <c t="s" s="4" r="C15">
        <v>31</v>
      </c>
      <c t="s" s="4" r="D15">
        <v>91</v>
      </c>
      <c t="s" s="4" r="E15">
        <v>60</v>
      </c>
      <c t="s" s="4" r="F15">
        <v>92</v>
      </c>
      <c t="s" s="4" r="G15">
        <v>93</v>
      </c>
      <c t="s" s="4" r="H15">
        <v>94</v>
      </c>
      <c t="s" s="4" r="I15">
        <v>95</v>
      </c>
      <c t="s" s="4" r="J15">
        <v>96</v>
      </c>
      <c t="s" s="4" r="K15">
        <v>97</v>
      </c>
      <c t="s" s="4" r="L15">
        <v>98</v>
      </c>
    </row>
    <row customHeight="1" r="16" ht="27.75">
      <c t="s" s="5" r="A16">
        <v>99</v>
      </c>
      <c t="s" r="B16">
        <v>100</v>
      </c>
      <c t="s" r="C16">
        <v>101</v>
      </c>
      <c t="s" r="D16">
        <v>100</v>
      </c>
      <c t="s" r="E16">
        <v>102</v>
      </c>
      <c t="s" r="F16">
        <v>103</v>
      </c>
      <c t="s" r="G16">
        <v>104</v>
      </c>
      <c t="s" r="H16">
        <v>105</v>
      </c>
      <c t="s" r="I16">
        <v>95</v>
      </c>
      <c t="s" r="J16">
        <v>106</v>
      </c>
      <c t="s" r="K16">
        <v>107</v>
      </c>
      <c t="s" r="L16">
        <v>108</v>
      </c>
    </row>
    <row customHeight="1" r="17" ht="51.75">
      <c t="s" s="5" r="A17">
        <v>109</v>
      </c>
      <c t="s" r="B17">
        <v>100</v>
      </c>
      <c t="s" r="C17">
        <v>31</v>
      </c>
      <c t="s" r="D17">
        <v>100</v>
      </c>
      <c t="s" r="E17">
        <v>110</v>
      </c>
      <c t="s" r="F17">
        <v>111</v>
      </c>
      <c t="s" r="G17">
        <v>112</v>
      </c>
      <c t="s" r="H17">
        <v>113</v>
      </c>
      <c t="s" r="I17">
        <v>114</v>
      </c>
      <c t="s" r="J17">
        <v>115</v>
      </c>
      <c t="s" r="L17">
        <v>116</v>
      </c>
    </row>
    <row customHeight="1" r="18" ht="51.75">
      <c t="str" s="5" r="A18">
        <f>HYPERLINK("http://www.orientdb.org", "OrientDB")</f>
        <v>OrientDB</v>
      </c>
      <c t="s" s="4" r="B18">
        <v>117</v>
      </c>
      <c t="s" s="4" r="C18">
        <v>31</v>
      </c>
      <c t="s" s="4" r="D18">
        <v>13</v>
      </c>
      <c t="s" s="4" r="E18">
        <v>118</v>
      </c>
      <c t="s" s="4" r="F18">
        <v>119</v>
      </c>
      <c t="s" s="4" r="G18">
        <v>120</v>
      </c>
      <c t="s" s="4" r="H18">
        <v>121</v>
      </c>
      <c t="s" s="4" r="I18">
        <v>122</v>
      </c>
      <c t="s" s="4" r="J18">
        <v>123</v>
      </c>
      <c t="s" s="4" r="K18">
        <v>124</v>
      </c>
      <c t="s" s="4" r="L18">
        <v>125</v>
      </c>
    </row>
    <row customHeight="1" r="19" ht="59.25">
      <c t="s" s="2" r="A19">
        <v>126</v>
      </c>
      <c t="s" s="6" r="B19">
        <v>127</v>
      </c>
      <c s="6" r="C19"/>
      <c t="s" s="6" r="D19">
        <v>13</v>
      </c>
      <c s="6" r="E19"/>
      <c s="6" r="F19"/>
      <c s="6" r="G19"/>
      <c s="6" r="H19"/>
      <c s="6" r="I19"/>
      <c s="6" r="J19"/>
      <c s="6" r="K19"/>
      <c t="s" s="6" r="L19">
        <v>128</v>
      </c>
    </row>
    <row customHeight="1" r="20" ht="59.25">
      <c t="str" s="7" r="A20">
        <f>HYPERLINK("http://thinkaurelius.github.com/titan/","Titan")</f>
        <v>Titan</v>
      </c>
      <c t="s" s="4" r="B20">
        <v>129</v>
      </c>
      <c t="s" s="4" r="C20">
        <v>31</v>
      </c>
      <c t="s" s="4" r="D20">
        <v>13</v>
      </c>
      <c t="s" s="4" r="E20">
        <v>60</v>
      </c>
      <c t="s" s="4" r="F20">
        <v>130</v>
      </c>
      <c t="s" s="4" r="G20">
        <v>131</v>
      </c>
      <c t="s" s="4" r="H20">
        <v>132</v>
      </c>
      <c t="s" s="4" r="I20">
        <v>133</v>
      </c>
      <c t="s" s="4" r="K20">
        <v>134</v>
      </c>
      <c t="s" s="4" r="L20">
        <v>135</v>
      </c>
    </row>
    <row customHeight="1" r="21" ht="54.0">
      <c s="5" r="A21"/>
      <c s="4" r="B21"/>
      <c s="4" r="C21"/>
      <c s="4" r="D21"/>
      <c s="4" r="E21"/>
      <c s="4" r="F21"/>
      <c s="4" r="G21"/>
      <c s="4" r="H21"/>
      <c s="4" r="I21"/>
      <c s="4" r="K21"/>
      <c s="4" r="L21"/>
    </row>
    <row customHeight="1" r="22" ht="41.25">
      <c s="5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</row>
  </sheetData>
  <autoFilter ref="H1:H125">
    <sortState ref="H1:H125"/>
  </autoFilter>
  <legacyDrawing r:id="rId2"/>
</worksheet>
</file>