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819"/>
  <workbookPr showInkAnnotation="0" autoCompressPictures="0"/>
  <bookViews>
    <workbookView xWindow="0" yWindow="0" windowWidth="28700" windowHeight="17200" tabRatio="500"/>
  </bookViews>
  <sheets>
    <sheet name="Feuil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2" i="1"/>
</calcChain>
</file>

<file path=xl/sharedStrings.xml><?xml version="1.0" encoding="utf-8"?>
<sst xmlns="http://schemas.openxmlformats.org/spreadsheetml/2006/main" count="358" uniqueCount="353">
  <si>
    <t>pop_natio_dens_2015</t>
  </si>
  <si>
    <t>pop_natio_part_etr_2015</t>
  </si>
  <si>
    <t>pop_natio_part_natifs_2010</t>
  </si>
  <si>
    <t>pop_natio_pop_31_12_2015</t>
  </si>
  <si>
    <t>pop_age_taux_dep_2015</t>
  </si>
  <si>
    <t>pop_age_ind_fecond_2015</t>
  </si>
  <si>
    <t>pop_evol_taux_1950_2000</t>
  </si>
  <si>
    <t>pop_evol_taux_2000_2010</t>
  </si>
  <si>
    <t>pop_mouv_tx_natur_2010</t>
  </si>
  <si>
    <t>ND</t>
  </si>
  <si>
    <t>Total</t>
  </si>
  <si>
    <t>pop_natio_dens_2015 : Densité de population (hab/km2) (2015)</t>
  </si>
  <si>
    <t>pop_natio_part_etr_2015 : Etrangers (%) (%) (2015)</t>
  </si>
  <si>
    <t>pop_natio_part_natifs_2010 : Part des natifs du lieu (%) (2010)</t>
  </si>
  <si>
    <t>pop_natio_pop_31_12_2015 : Population résidante permanente (2015)</t>
  </si>
  <si>
    <t>pop_age_taux_dep_2015 : Rapport de dépendance (%) (2015)</t>
  </si>
  <si>
    <t>pop_age_ind_fecond_2015 : Indicateur de fécondité (2015)</t>
  </si>
  <si>
    <t>pop_evol_taux_1950_2000 : Taux annuel 1950-2000 (%)</t>
  </si>
  <si>
    <t>pop_evol_taux_2000_2010 : Taux annuel 2000-2010 (%)</t>
  </si>
  <si>
    <t>pop_mouv_tx_natur_2010 : Taux d'acquisition de la nationalité suisse (%) (2010)</t>
  </si>
  <si>
    <t>envir_tx_dechet_2010</t>
  </si>
  <si>
    <t>agricult_part_sau_2010</t>
  </si>
  <si>
    <t>loge_vac_tx_vac_2015</t>
  </si>
  <si>
    <t>transports_tx_vehic_2014</t>
  </si>
  <si>
    <t>sante_divers_tx_hospit_2014</t>
  </si>
  <si>
    <t>infraction_tx_code_2015</t>
  </si>
  <si>
    <t>envir_tx_dechet_2010 : Déchets collectés par habitant (Kg/hab) (2010)</t>
  </si>
  <si>
    <t>agricult_part_sau_2010 : Surface agricole (%) (%) (2010)</t>
  </si>
  <si>
    <t>loge_vac_tx_vac_2015 : Taux de logements vacants (%) (2015)</t>
  </si>
  <si>
    <t>transports_tx_vehic_2014 : Voitures pour 1000 habitants (2014)</t>
  </si>
  <si>
    <t>sante_divers_tx_hospit_2014 : Taux d'hospitalisation (2014)</t>
  </si>
  <si>
    <t>infraction_tx_code_2015 : Infractions au CP pour 1000 habitants (2015)</t>
  </si>
  <si>
    <t>geocode</t>
  </si>
  <si>
    <t>commune</t>
  </si>
  <si>
    <t>Champtauroz</t>
  </si>
  <si>
    <t>Corbeyrier</t>
  </si>
  <si>
    <t>Chavannes-sur-Moudon</t>
  </si>
  <si>
    <t>Croy</t>
  </si>
  <si>
    <t>Rougemont</t>
  </si>
  <si>
    <t>Ballaigues</t>
  </si>
  <si>
    <t>Grens</t>
  </si>
  <si>
    <t>Lussy-sur-Morges</t>
  </si>
  <si>
    <t>Chêne-Pâquier</t>
  </si>
  <si>
    <t>Bournens</t>
  </si>
  <si>
    <t>Senarclens</t>
  </si>
  <si>
    <t>Ollon</t>
  </si>
  <si>
    <t>Cheseaux-Noréaz</t>
  </si>
  <si>
    <t>Tannay</t>
  </si>
  <si>
    <t>Bullet</t>
  </si>
  <si>
    <t>Crans-près-Céligny</t>
  </si>
  <si>
    <t>L'Abergement</t>
  </si>
  <si>
    <t>Château-d'Oex</t>
  </si>
  <si>
    <t>Commugny</t>
  </si>
  <si>
    <t>Mont-la-Ville</t>
  </si>
  <si>
    <t>Apples</t>
  </si>
  <si>
    <t>Vaux-sur-Morges</t>
  </si>
  <si>
    <t>Mauborget</t>
  </si>
  <si>
    <t>Corseaux</t>
  </si>
  <si>
    <t>St-Légier-La Chiésaz</t>
  </si>
  <si>
    <t>Blonay</t>
  </si>
  <si>
    <t>Sainte-Croix</t>
  </si>
  <si>
    <t>Lonay</t>
  </si>
  <si>
    <t>Valeyres-sous-Ursins</t>
  </si>
  <si>
    <t>Signy-Avenex</t>
  </si>
  <si>
    <t>Suscévaz</t>
  </si>
  <si>
    <t>Echichens</t>
  </si>
  <si>
    <t>Novalles</t>
  </si>
  <si>
    <t>Chexbres</t>
  </si>
  <si>
    <t>Jongny</t>
  </si>
  <si>
    <t>Rossenges</t>
  </si>
  <si>
    <t>Lovatens</t>
  </si>
  <si>
    <t>Prévonloup</t>
  </si>
  <si>
    <t>Le Lieu</t>
  </si>
  <si>
    <t>Burtigny</t>
  </si>
  <si>
    <t>Molondin</t>
  </si>
  <si>
    <t>Pully</t>
  </si>
  <si>
    <t>Genolier</t>
  </si>
  <si>
    <t>Chevroux</t>
  </si>
  <si>
    <t>Fiez</t>
  </si>
  <si>
    <t>Vufflens-le-Château</t>
  </si>
  <si>
    <t>Treytorrens</t>
  </si>
  <si>
    <t>Mies</t>
  </si>
  <si>
    <t>Hermenches</t>
  </si>
  <si>
    <t>Le Chenit</t>
  </si>
  <si>
    <t>Rueyres</t>
  </si>
  <si>
    <t>Trélex</t>
  </si>
  <si>
    <t>Mutrux</t>
  </si>
  <si>
    <t>Sarzens</t>
  </si>
  <si>
    <t>La Tour-de-Peilz</t>
  </si>
  <si>
    <t>Bremblens</t>
  </si>
  <si>
    <t>Bussy-Chardonney</t>
  </si>
  <si>
    <t>Lutry</t>
  </si>
  <si>
    <t>Buchillon</t>
  </si>
  <si>
    <t>Bogis-Bossey</t>
  </si>
  <si>
    <t>Morrens</t>
  </si>
  <si>
    <t>Jouxtens-Mézery</t>
  </si>
  <si>
    <t>Coppet</t>
  </si>
  <si>
    <t>Forel-sur-Lucens</t>
  </si>
  <si>
    <t>Grandcour</t>
  </si>
  <si>
    <t>Ormont-Dessus</t>
  </si>
  <si>
    <t>Rolle</t>
  </si>
  <si>
    <t>Rovray</t>
  </si>
  <si>
    <t>Bougy-Villars</t>
  </si>
  <si>
    <t>Lully</t>
  </si>
  <si>
    <t>Rossinière</t>
  </si>
  <si>
    <t>Rivaz</t>
  </si>
  <si>
    <t>Les Clées</t>
  </si>
  <si>
    <t>Pomy</t>
  </si>
  <si>
    <t>Boulens</t>
  </si>
  <si>
    <t>Arnex-sur-Nyon</t>
  </si>
  <si>
    <t>Bursins</t>
  </si>
  <si>
    <t>Goumoëns</t>
  </si>
  <si>
    <t>Villarzel</t>
  </si>
  <si>
    <t>Orzens</t>
  </si>
  <si>
    <t>Bretonnières</t>
  </si>
  <si>
    <t>Rances</t>
  </si>
  <si>
    <t>Corcelles-sur-Chavornay</t>
  </si>
  <si>
    <t>Crassier</t>
  </si>
  <si>
    <t>Founex</t>
  </si>
  <si>
    <t>Corcelles-le-Jorat</t>
  </si>
  <si>
    <t>Gryon</t>
  </si>
  <si>
    <t>Bercher</t>
  </si>
  <si>
    <t>Cottens</t>
  </si>
  <si>
    <t>Trey</t>
  </si>
  <si>
    <t>Bex</t>
  </si>
  <si>
    <t>Syens</t>
  </si>
  <si>
    <t>Vuarrens</t>
  </si>
  <si>
    <t>Assens</t>
  </si>
  <si>
    <t>Mont-sur-Rolle</t>
  </si>
  <si>
    <t>Givrins</t>
  </si>
  <si>
    <t>Gingins</t>
  </si>
  <si>
    <t>Perroy</t>
  </si>
  <si>
    <t>Essert-Pittet</t>
  </si>
  <si>
    <t>Bioley-Magnoux</t>
  </si>
  <si>
    <t>Chavannes-des-Bois</t>
  </si>
  <si>
    <t>Begnins</t>
  </si>
  <si>
    <t>Henniez</t>
  </si>
  <si>
    <t>Le Mont-sur-Lausanne</t>
  </si>
  <si>
    <t>Chavannes-le-Chêne</t>
  </si>
  <si>
    <t>Essertines-sur-Yverdon</t>
  </si>
  <si>
    <t>Le Vaud</t>
  </si>
  <si>
    <t>Cugy</t>
  </si>
  <si>
    <t>St-Saphorin (Lavaux)</t>
  </si>
  <si>
    <t>Mézières</t>
  </si>
  <si>
    <t>Yens</t>
  </si>
  <si>
    <t>Saint-George</t>
  </si>
  <si>
    <t>Giez</t>
  </si>
  <si>
    <t>Vallorbe</t>
  </si>
  <si>
    <t>Féchy</t>
  </si>
  <si>
    <t>Tévenon</t>
  </si>
  <si>
    <t>Bourg-en-Lavaux</t>
  </si>
  <si>
    <t>Pompaples</t>
  </si>
  <si>
    <t>Bonvillars</t>
  </si>
  <si>
    <t>Missy</t>
  </si>
  <si>
    <t>Bière</t>
  </si>
  <si>
    <t>Echandens</t>
  </si>
  <si>
    <t>Saubraz</t>
  </si>
  <si>
    <t>Prangins</t>
  </si>
  <si>
    <t>Sullens</t>
  </si>
  <si>
    <t>Payerne</t>
  </si>
  <si>
    <t>Grandevent</t>
  </si>
  <si>
    <t>Corsier-sur-Vevey</t>
  </si>
  <si>
    <t>Vufflens-la-Ville</t>
  </si>
  <si>
    <t>Champvent</t>
  </si>
  <si>
    <t>Gimel</t>
  </si>
  <si>
    <t>Villars-le-Comte</t>
  </si>
  <si>
    <t>Corcelles-près-Payerne</t>
  </si>
  <si>
    <t>Vugelles-La Mothe</t>
  </si>
  <si>
    <t>Yvonand</t>
  </si>
  <si>
    <t>Chardonne</t>
  </si>
  <si>
    <t>Bussy-sur-Moudon</t>
  </si>
  <si>
    <t>Vaulion</t>
  </si>
  <si>
    <t>Ballens</t>
  </si>
  <si>
    <t>Epalinges</t>
  </si>
  <si>
    <t>Concise</t>
  </si>
  <si>
    <t>L'Abbaye</t>
  </si>
  <si>
    <t>Onnens</t>
  </si>
  <si>
    <t>Paudex</t>
  </si>
  <si>
    <t>Roche</t>
  </si>
  <si>
    <t>Penthaz</t>
  </si>
  <si>
    <t>Chavannes-de-Bogis</t>
  </si>
  <si>
    <t>Montreux</t>
  </si>
  <si>
    <t>Bursinel</t>
  </si>
  <si>
    <t>Dully</t>
  </si>
  <si>
    <t>Donneloye</t>
  </si>
  <si>
    <t>Essertines-sur-Rolle</t>
  </si>
  <si>
    <t>Savigny</t>
  </si>
  <si>
    <t>Oron</t>
  </si>
  <si>
    <t>Villeneuve</t>
  </si>
  <si>
    <t>Duillier</t>
  </si>
  <si>
    <t>Ependes</t>
  </si>
  <si>
    <t>Valbroye</t>
  </si>
  <si>
    <t>Noville</t>
  </si>
  <si>
    <t>Moiry</t>
  </si>
  <si>
    <t>Montricher</t>
  </si>
  <si>
    <t>Fontaines-sur-Grandson</t>
  </si>
  <si>
    <t>Aigle</t>
  </si>
  <si>
    <t>La Chaux (Cossonay)</t>
  </si>
  <si>
    <t>Fey</t>
  </si>
  <si>
    <t>Saint-Sulpice</t>
  </si>
  <si>
    <t>Eysins</t>
  </si>
  <si>
    <t>Corcelles-près-Concise</t>
  </si>
  <si>
    <t>Prilly</t>
  </si>
  <si>
    <t>Bassins</t>
  </si>
  <si>
    <t>Borex</t>
  </si>
  <si>
    <t>Tartegnin</t>
  </si>
  <si>
    <t>Mollens</t>
  </si>
  <si>
    <t>Vully-les-Lacs</t>
  </si>
  <si>
    <t>Villars-le-Terroir</t>
  </si>
  <si>
    <t>Ormont-Dessous</t>
  </si>
  <si>
    <t>Préverenges</t>
  </si>
  <si>
    <t>Montanaire</t>
  </si>
  <si>
    <t>Yverdon-les-Bains</t>
  </si>
  <si>
    <t>Premier</t>
  </si>
  <si>
    <t>Echallens</t>
  </si>
  <si>
    <t>Valeyres-sous-Montagny</t>
  </si>
  <si>
    <t>Pailly</t>
  </si>
  <si>
    <t>Morges</t>
  </si>
  <si>
    <t>Lavey-Morcles</t>
  </si>
  <si>
    <t>Belmont-sur-Lausanne</t>
  </si>
  <si>
    <t>Mauraz</t>
  </si>
  <si>
    <t>Ropraz</t>
  </si>
  <si>
    <t>Froideville</t>
  </si>
  <si>
    <t>Servion</t>
  </si>
  <si>
    <t>Montagny-près-Yverdon</t>
  </si>
  <si>
    <t>Cudrefin</t>
  </si>
  <si>
    <t>Montilliez</t>
  </si>
  <si>
    <t>Carrouge</t>
  </si>
  <si>
    <t>Ogens</t>
  </si>
  <si>
    <t>Maracon</t>
  </si>
  <si>
    <t>Arnex-sur-Orbe</t>
  </si>
  <si>
    <t>Ferlens</t>
  </si>
  <si>
    <t>Aubonne</t>
  </si>
  <si>
    <t>Ferreyres</t>
  </si>
  <si>
    <t>Lucens</t>
  </si>
  <si>
    <t>Penthéréaz</t>
  </si>
  <si>
    <t>Saint-Oyens</t>
  </si>
  <si>
    <t>L'Isle</t>
  </si>
  <si>
    <t>Orbe</t>
  </si>
  <si>
    <t>Essertes</t>
  </si>
  <si>
    <t>Jorat-Menthue</t>
  </si>
  <si>
    <t>Suchy</t>
  </si>
  <si>
    <t>Ursins</t>
  </si>
  <si>
    <t>Villars-Sainte-Croix</t>
  </si>
  <si>
    <t>Juriens</t>
  </si>
  <si>
    <t>Poliez-Pittet</t>
  </si>
  <si>
    <t>Saint-Prex</t>
  </si>
  <si>
    <t>Longirod</t>
  </si>
  <si>
    <t>Agiez</t>
  </si>
  <si>
    <t>Romanel-sur-Lausanne</t>
  </si>
  <si>
    <t>Provence</t>
  </si>
  <si>
    <t>Cremin</t>
  </si>
  <si>
    <t>Coinsins</t>
  </si>
  <si>
    <t>Baulmes</t>
  </si>
  <si>
    <t>Chessel</t>
  </si>
  <si>
    <t>Chéserex</t>
  </si>
  <si>
    <t>Orny</t>
  </si>
  <si>
    <t>Moudon</t>
  </si>
  <si>
    <t>Denens</t>
  </si>
  <si>
    <t>Champagne</t>
  </si>
  <si>
    <t>Penthalaz</t>
  </si>
  <si>
    <t>Montpreveyres</t>
  </si>
  <si>
    <t>Etagnières</t>
  </si>
  <si>
    <t>Arzier</t>
  </si>
  <si>
    <t>La Rippe</t>
  </si>
  <si>
    <t>Sévery</t>
  </si>
  <si>
    <t>Forel (Lavaux)</t>
  </si>
  <si>
    <t>Curtilles</t>
  </si>
  <si>
    <t>Vucherens</t>
  </si>
  <si>
    <t>Pampigny</t>
  </si>
  <si>
    <t>Vinzel</t>
  </si>
  <si>
    <t>Mathod</t>
  </si>
  <si>
    <t>Avenches</t>
  </si>
  <si>
    <t>Cossonay</t>
  </si>
  <si>
    <t>Lavigny</t>
  </si>
  <si>
    <t>La Praz</t>
  </si>
  <si>
    <t>Sergey</t>
  </si>
  <si>
    <t>Chevilly</t>
  </si>
  <si>
    <t>Grancy</t>
  </si>
  <si>
    <t>Belmont-sur-Yverdon</t>
  </si>
  <si>
    <t>Etoy</t>
  </si>
  <si>
    <t>Vuiteboeuf</t>
  </si>
  <si>
    <t>Oulens-sous-Echallens</t>
  </si>
  <si>
    <t>Grandson</t>
  </si>
  <si>
    <t>Bottens</t>
  </si>
  <si>
    <t>Romainmôtier-Envy</t>
  </si>
  <si>
    <t>Leysin</t>
  </si>
  <si>
    <t>Marchissy</t>
  </si>
  <si>
    <t>Tolochenaz</t>
  </si>
  <si>
    <t>Crissier</t>
  </si>
  <si>
    <t>Vullierens</t>
  </si>
  <si>
    <t>Allaman</t>
  </si>
  <si>
    <t>Eclépens</t>
  </si>
  <si>
    <t>Valeyres-sous-Rances</t>
  </si>
  <si>
    <t>Lignerolle</t>
  </si>
  <si>
    <t>Nyon</t>
  </si>
  <si>
    <t>Dizy</t>
  </si>
  <si>
    <t>Reverolle</t>
  </si>
  <si>
    <t>Berolle</t>
  </si>
  <si>
    <t>Vulliens</t>
  </si>
  <si>
    <t>Aclens</t>
  </si>
  <si>
    <t>Chigny</t>
  </si>
  <si>
    <t>La Sarraz</t>
  </si>
  <si>
    <t>Villars-sous-Yens</t>
  </si>
  <si>
    <t>Montcherand</t>
  </si>
  <si>
    <t>Saint-Livres</t>
  </si>
  <si>
    <t>Boussens</t>
  </si>
  <si>
    <t>Dompierre</t>
  </si>
  <si>
    <t>Bretigny-sur-Morrens</t>
  </si>
  <si>
    <t>Bofflens</t>
  </si>
  <si>
    <t>Gilly</t>
  </si>
  <si>
    <t>Bussigny-près-Lausanne</t>
  </si>
  <si>
    <t>Chavornay</t>
  </si>
  <si>
    <t>Chesalles-sur-Moudon</t>
  </si>
  <si>
    <t>Ecublens</t>
  </si>
  <si>
    <t>Mex</t>
  </si>
  <si>
    <t>Renens</t>
  </si>
  <si>
    <t>Yvorne</t>
  </si>
  <si>
    <t>Cronay</t>
  </si>
  <si>
    <t>Cheseaux-sur-Lausanne</t>
  </si>
  <si>
    <t>Vich</t>
  </si>
  <si>
    <t>Veytaux</t>
  </si>
  <si>
    <t>Daillens</t>
  </si>
  <si>
    <t>Chavannes-près-Renens</t>
  </si>
  <si>
    <t>Brenles</t>
  </si>
  <si>
    <t>Vevey</t>
  </si>
  <si>
    <t>Rennaz</t>
  </si>
  <si>
    <t>Gland</t>
  </si>
  <si>
    <t>Puidoux</t>
  </si>
  <si>
    <t>Gollion</t>
  </si>
  <si>
    <t>Orges</t>
  </si>
  <si>
    <t>Cuarnens</t>
  </si>
  <si>
    <t>Saint-Barthélemy</t>
  </si>
  <si>
    <t>Luins</t>
  </si>
  <si>
    <t>Lausanne</t>
  </si>
  <si>
    <t>Saint-Cergue</t>
  </si>
  <si>
    <t>Faoug</t>
  </si>
  <si>
    <t>Denges</t>
  </si>
  <si>
    <t>Cuarny</t>
  </si>
  <si>
    <t>Romanel-sur-Morges</t>
  </si>
  <si>
    <t>Bettens</t>
  </si>
  <si>
    <t>Bavois</t>
  </si>
  <si>
    <t>Montherod</t>
  </si>
  <si>
    <t>Bioley-Orjulaz</t>
  </si>
  <si>
    <t>Chavannes-le-Veyron</t>
  </si>
  <si>
    <t>Treycovagnes</t>
  </si>
  <si>
    <t>Clarmont</t>
  </si>
  <si>
    <t>Oppens</t>
  </si>
  <si>
    <t>Chamblon</t>
  </si>
  <si>
    <t>Lussery-Villars</t>
  </si>
  <si>
    <t>Démoret</t>
  </si>
  <si>
    <t>Villars-Epeney</t>
  </si>
  <si>
    <t>code_cmne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</si>
</sst>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11" fontId="0" fillId="0" borderId="0" xfId="0" applyNumberFormat="1"/>
  </cellXfs>
  <cellStyles count="21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36"/>
  <sheetViews>
    <sheetView tabSelected="1" workbookViewId="0">
      <pane ySplit="6860" topLeftCell="A316"/>
      <selection pane="bottomLeft" activeCell="R320" sqref="C1:R320"/>
    </sheetView>
  </sheetViews>
  <sheetFormatPr baseColWidth="10" defaultRowHeight="15" x14ac:dyDescent="0"/>
  <cols>
    <col min="1" max="1" width="10.83203125" customWidth="1"/>
    <col min="2" max="2" width="29.83203125" style="1" customWidth="1"/>
    <col min="3" max="3" width="19.6640625" style="1" customWidth="1"/>
    <col min="4" max="4" width="19.83203125" bestFit="1" customWidth="1"/>
    <col min="5" max="5" width="22.6640625" bestFit="1" customWidth="1"/>
    <col min="6" max="6" width="25" bestFit="1" customWidth="1"/>
    <col min="7" max="7" width="25.1640625" bestFit="1" customWidth="1"/>
    <col min="8" max="8" width="22.1640625" bestFit="1" customWidth="1"/>
    <col min="9" max="9" width="23.83203125" bestFit="1" customWidth="1"/>
    <col min="10" max="11" width="23.6640625" bestFit="1" customWidth="1"/>
    <col min="12" max="12" width="23.33203125" bestFit="1" customWidth="1"/>
    <col min="13" max="13" width="19.83203125" bestFit="1" customWidth="1"/>
    <col min="14" max="14" width="20.83203125" bestFit="1" customWidth="1"/>
    <col min="15" max="15" width="20" bestFit="1" customWidth="1"/>
    <col min="16" max="16" width="22.83203125" bestFit="1" customWidth="1"/>
    <col min="17" max="17" width="25.6640625" bestFit="1" customWidth="1"/>
    <col min="18" max="18" width="22" bestFit="1" customWidth="1"/>
  </cols>
  <sheetData>
    <row r="1" spans="1:18" s="5" customFormat="1">
      <c r="A1" s="3" t="s">
        <v>32</v>
      </c>
      <c r="B1" s="3" t="s">
        <v>33</v>
      </c>
      <c r="C1" s="3" t="s">
        <v>352</v>
      </c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  <c r="I1" s="3" t="s">
        <v>5</v>
      </c>
      <c r="J1" s="3" t="s">
        <v>6</v>
      </c>
      <c r="K1" s="3" t="s">
        <v>7</v>
      </c>
      <c r="L1" s="3" t="s">
        <v>8</v>
      </c>
      <c r="M1" s="5" t="s">
        <v>20</v>
      </c>
      <c r="N1" s="5" t="s">
        <v>21</v>
      </c>
      <c r="O1" s="5" t="s">
        <v>22</v>
      </c>
      <c r="P1" s="5" t="s">
        <v>23</v>
      </c>
      <c r="Q1" s="5" t="s">
        <v>24</v>
      </c>
      <c r="R1" s="5" t="s">
        <v>25</v>
      </c>
    </row>
    <row r="2" spans="1:18">
      <c r="A2" s="2">
        <v>5401</v>
      </c>
      <c r="B2" s="1" t="s">
        <v>196</v>
      </c>
      <c r="C2" s="1" t="str">
        <f>CONCATENATE(A2,"-",B2)</f>
        <v>5401-Aigle</v>
      </c>
      <c r="D2" s="2">
        <v>595</v>
      </c>
      <c r="E2" s="2">
        <v>39</v>
      </c>
      <c r="F2" s="2">
        <v>26.2</v>
      </c>
      <c r="G2" s="2">
        <v>9757</v>
      </c>
      <c r="H2" s="2">
        <v>64.599999999999994</v>
      </c>
      <c r="I2" s="2">
        <v>0.52</v>
      </c>
      <c r="J2" s="2">
        <v>1.1499999999999999</v>
      </c>
      <c r="K2" s="2">
        <v>1.89</v>
      </c>
      <c r="L2" s="2">
        <v>3.71</v>
      </c>
      <c r="M2">
        <v>500</v>
      </c>
      <c r="N2">
        <v>40</v>
      </c>
      <c r="O2">
        <v>0.77</v>
      </c>
      <c r="P2">
        <v>505</v>
      </c>
      <c r="Q2">
        <v>174</v>
      </c>
      <c r="R2">
        <v>88.7</v>
      </c>
    </row>
    <row r="3" spans="1:18">
      <c r="A3" s="2">
        <v>5402</v>
      </c>
      <c r="B3" s="1" t="s">
        <v>124</v>
      </c>
      <c r="C3" s="1" t="str">
        <f t="shared" ref="C3:C66" si="0">CONCATENATE(A3,"-",B3)</f>
        <v>5402-Bex</v>
      </c>
      <c r="D3" s="2">
        <v>74.900000000000006</v>
      </c>
      <c r="E3" s="2">
        <v>30.8</v>
      </c>
      <c r="F3" s="2">
        <v>8.1</v>
      </c>
      <c r="G3" s="2">
        <v>7236</v>
      </c>
      <c r="H3" s="2">
        <v>69.8</v>
      </c>
      <c r="I3" s="2">
        <v>0.64</v>
      </c>
      <c r="J3" s="2">
        <v>0.3</v>
      </c>
      <c r="K3" s="2">
        <v>1.43</v>
      </c>
      <c r="L3" s="2">
        <v>3.62</v>
      </c>
      <c r="M3">
        <v>497</v>
      </c>
      <c r="N3">
        <v>10.6</v>
      </c>
      <c r="O3">
        <v>0.8</v>
      </c>
      <c r="P3">
        <v>516</v>
      </c>
      <c r="Q3">
        <v>174</v>
      </c>
      <c r="R3">
        <v>69.8</v>
      </c>
    </row>
    <row r="4" spans="1:18">
      <c r="A4" s="2">
        <v>5403</v>
      </c>
      <c r="B4" s="1" t="s">
        <v>254</v>
      </c>
      <c r="C4" s="1" t="str">
        <f t="shared" si="0"/>
        <v>5403-Chessel</v>
      </c>
      <c r="D4" s="2">
        <v>111</v>
      </c>
      <c r="E4" s="2">
        <v>15.7</v>
      </c>
      <c r="F4" s="2">
        <v>1.7</v>
      </c>
      <c r="G4" s="2">
        <v>396</v>
      </c>
      <c r="H4" s="2">
        <v>61</v>
      </c>
      <c r="I4" s="2">
        <v>0.54</v>
      </c>
      <c r="J4" s="2">
        <v>0.91</v>
      </c>
      <c r="K4" s="2">
        <v>0.98</v>
      </c>
      <c r="L4" s="2">
        <v>0</v>
      </c>
      <c r="M4">
        <v>454</v>
      </c>
      <c r="N4">
        <v>64</v>
      </c>
      <c r="O4">
        <v>3.31</v>
      </c>
      <c r="P4">
        <v>630</v>
      </c>
      <c r="Q4">
        <v>180</v>
      </c>
      <c r="R4">
        <v>41.3</v>
      </c>
    </row>
    <row r="5" spans="1:18">
      <c r="A5" s="2">
        <v>5404</v>
      </c>
      <c r="B5" s="1" t="s">
        <v>35</v>
      </c>
      <c r="C5" s="1" t="str">
        <f t="shared" si="0"/>
        <v>5404-Corbeyrier</v>
      </c>
      <c r="D5" s="2">
        <v>19.7</v>
      </c>
      <c r="E5" s="2">
        <v>9.9</v>
      </c>
      <c r="F5" s="2">
        <v>4.9000000000000004</v>
      </c>
      <c r="G5" s="2">
        <v>433</v>
      </c>
      <c r="H5" s="2">
        <v>88.3</v>
      </c>
      <c r="I5" s="2">
        <v>0.56000000000000005</v>
      </c>
      <c r="J5" s="2">
        <v>0.48</v>
      </c>
      <c r="K5" s="2">
        <v>1.83</v>
      </c>
      <c r="L5" s="2">
        <v>0</v>
      </c>
      <c r="M5">
        <v>529</v>
      </c>
      <c r="N5">
        <v>3.9</v>
      </c>
      <c r="O5">
        <v>0</v>
      </c>
      <c r="P5">
        <v>570</v>
      </c>
      <c r="Q5">
        <v>131</v>
      </c>
      <c r="R5">
        <v>16.600000000000001</v>
      </c>
    </row>
    <row r="6" spans="1:18">
      <c r="A6" s="2">
        <v>5405</v>
      </c>
      <c r="B6" s="1" t="s">
        <v>120</v>
      </c>
      <c r="C6" s="1" t="str">
        <f t="shared" si="0"/>
        <v>5405-Gryon</v>
      </c>
      <c r="D6" s="2">
        <v>83.1</v>
      </c>
      <c r="E6" s="2">
        <v>31.1</v>
      </c>
      <c r="F6" s="2">
        <v>5.5</v>
      </c>
      <c r="G6" s="2">
        <v>1265</v>
      </c>
      <c r="H6" s="2">
        <v>70.3</v>
      </c>
      <c r="I6" s="2">
        <v>0.52</v>
      </c>
      <c r="J6" s="2">
        <v>0.72</v>
      </c>
      <c r="K6" s="2">
        <v>1.33</v>
      </c>
      <c r="L6" s="2">
        <v>4.0599999999999996</v>
      </c>
      <c r="M6">
        <v>711</v>
      </c>
      <c r="N6">
        <v>4.9000000000000004</v>
      </c>
      <c r="O6">
        <v>4.0999999999999996</v>
      </c>
      <c r="P6">
        <v>645</v>
      </c>
      <c r="Q6">
        <v>163</v>
      </c>
      <c r="R6">
        <v>57.6</v>
      </c>
    </row>
    <row r="7" spans="1:18">
      <c r="A7" s="2">
        <v>5406</v>
      </c>
      <c r="B7" s="1" t="s">
        <v>218</v>
      </c>
      <c r="C7" s="1" t="str">
        <f t="shared" si="0"/>
        <v>5406-Lavey-Morcles</v>
      </c>
      <c r="D7" s="2">
        <v>63.9</v>
      </c>
      <c r="E7" s="2">
        <v>17.3</v>
      </c>
      <c r="F7" s="2">
        <v>2.2000000000000002</v>
      </c>
      <c r="G7" s="2">
        <v>907</v>
      </c>
      <c r="H7" s="2">
        <v>63.4</v>
      </c>
      <c r="I7" s="2">
        <v>0.64</v>
      </c>
      <c r="J7" s="2">
        <v>-0.17</v>
      </c>
      <c r="K7" s="2">
        <v>0.86</v>
      </c>
      <c r="L7" s="2">
        <v>3.94</v>
      </c>
      <c r="M7">
        <v>560</v>
      </c>
      <c r="N7">
        <v>6.3</v>
      </c>
      <c r="O7">
        <v>1.1499999999999999</v>
      </c>
      <c r="P7">
        <v>530</v>
      </c>
      <c r="Q7">
        <v>147</v>
      </c>
      <c r="R7">
        <v>76.400000000000006</v>
      </c>
    </row>
    <row r="8" spans="1:18">
      <c r="A8" s="2">
        <v>5407</v>
      </c>
      <c r="B8" s="1" t="s">
        <v>286</v>
      </c>
      <c r="C8" s="1" t="str">
        <f t="shared" si="0"/>
        <v>5407-Leysin</v>
      </c>
      <c r="D8" s="2">
        <v>223</v>
      </c>
      <c r="E8" s="2">
        <v>60.4</v>
      </c>
      <c r="F8" s="2">
        <v>1.1000000000000001</v>
      </c>
      <c r="G8" s="2">
        <v>4148</v>
      </c>
      <c r="H8" s="2">
        <v>59</v>
      </c>
      <c r="I8" s="2">
        <v>0.37</v>
      </c>
      <c r="J8" s="2">
        <v>-1.29</v>
      </c>
      <c r="K8" s="2">
        <v>3.12</v>
      </c>
      <c r="L8" s="2">
        <v>0.85</v>
      </c>
      <c r="M8">
        <v>632</v>
      </c>
      <c r="N8">
        <v>19.899999999999999</v>
      </c>
      <c r="O8">
        <v>3.06</v>
      </c>
      <c r="P8">
        <v>337</v>
      </c>
      <c r="Q8">
        <v>111</v>
      </c>
      <c r="R8">
        <v>53.3</v>
      </c>
    </row>
    <row r="9" spans="1:18">
      <c r="A9" s="2">
        <v>5408</v>
      </c>
      <c r="B9" s="1" t="s">
        <v>192</v>
      </c>
      <c r="C9" s="1" t="str">
        <f t="shared" si="0"/>
        <v>5408-Noville</v>
      </c>
      <c r="D9" s="2">
        <v>99.4</v>
      </c>
      <c r="E9" s="2">
        <v>26.2</v>
      </c>
      <c r="F9" s="2">
        <v>4.7</v>
      </c>
      <c r="G9" s="2">
        <v>1029</v>
      </c>
      <c r="H9" s="2">
        <v>64.900000000000006</v>
      </c>
      <c r="I9" s="2">
        <v>0.79</v>
      </c>
      <c r="J9" s="2">
        <v>0.66</v>
      </c>
      <c r="K9" s="2">
        <v>0.88</v>
      </c>
      <c r="L9" s="2">
        <v>1.01</v>
      </c>
      <c r="M9">
        <v>663</v>
      </c>
      <c r="N9">
        <v>38.9</v>
      </c>
      <c r="O9">
        <v>3.46</v>
      </c>
      <c r="P9">
        <v>586</v>
      </c>
      <c r="Q9">
        <v>111</v>
      </c>
      <c r="R9">
        <v>122</v>
      </c>
    </row>
    <row r="10" spans="1:18">
      <c r="A10" s="2">
        <v>5409</v>
      </c>
      <c r="B10" s="1" t="s">
        <v>45</v>
      </c>
      <c r="C10" s="1" t="str">
        <f t="shared" si="0"/>
        <v>5409-Ollon</v>
      </c>
      <c r="D10" s="2">
        <v>125</v>
      </c>
      <c r="E10" s="2">
        <v>36.200000000000003</v>
      </c>
      <c r="F10" s="2">
        <v>3.9</v>
      </c>
      <c r="G10" s="2">
        <v>7419</v>
      </c>
      <c r="H10" s="2">
        <v>80.400000000000006</v>
      </c>
      <c r="I10" s="2">
        <v>0.5</v>
      </c>
      <c r="J10" s="2">
        <v>0.78</v>
      </c>
      <c r="K10" s="2">
        <v>1.2</v>
      </c>
      <c r="L10" s="2">
        <v>1.33</v>
      </c>
      <c r="M10">
        <v>703</v>
      </c>
      <c r="N10">
        <v>21.6</v>
      </c>
      <c r="O10">
        <v>1.71</v>
      </c>
      <c r="P10">
        <v>598</v>
      </c>
      <c r="Q10">
        <v>109</v>
      </c>
      <c r="R10">
        <v>53.5</v>
      </c>
    </row>
    <row r="11" spans="1:18">
      <c r="A11" s="2">
        <v>5410</v>
      </c>
      <c r="B11" s="1" t="s">
        <v>209</v>
      </c>
      <c r="C11" s="1" t="str">
        <f t="shared" si="0"/>
        <v>5410-Ormont-Dessous</v>
      </c>
      <c r="D11" s="2">
        <v>17.5</v>
      </c>
      <c r="E11" s="2">
        <v>14.9</v>
      </c>
      <c r="F11" s="2">
        <v>5.2</v>
      </c>
      <c r="G11" s="2">
        <v>1119</v>
      </c>
      <c r="H11" s="2">
        <v>64.099999999999994</v>
      </c>
      <c r="I11" s="2">
        <v>0.56999999999999995</v>
      </c>
      <c r="J11" s="2">
        <v>-0.57999999999999996</v>
      </c>
      <c r="K11" s="2">
        <v>0.65</v>
      </c>
      <c r="L11" s="2">
        <v>0</v>
      </c>
      <c r="M11">
        <v>691</v>
      </c>
      <c r="N11">
        <v>14.6</v>
      </c>
      <c r="O11">
        <v>0</v>
      </c>
      <c r="P11">
        <v>585</v>
      </c>
      <c r="Q11">
        <v>158</v>
      </c>
      <c r="R11">
        <v>42.9</v>
      </c>
    </row>
    <row r="12" spans="1:18">
      <c r="A12" s="2">
        <v>5411</v>
      </c>
      <c r="B12" s="1" t="s">
        <v>99</v>
      </c>
      <c r="C12" s="1" t="str">
        <f t="shared" si="0"/>
        <v>5411-Ormont-Dessus</v>
      </c>
      <c r="D12" s="2">
        <v>24</v>
      </c>
      <c r="E12" s="2">
        <v>25.5</v>
      </c>
      <c r="F12" s="2">
        <v>5.5</v>
      </c>
      <c r="G12" s="2">
        <v>1481</v>
      </c>
      <c r="H12" s="2">
        <v>72.8</v>
      </c>
      <c r="I12" s="2">
        <v>0.51</v>
      </c>
      <c r="J12" s="2">
        <v>0.62</v>
      </c>
      <c r="K12" s="2">
        <v>0.68</v>
      </c>
      <c r="L12" s="2">
        <v>0.94</v>
      </c>
      <c r="M12">
        <v>1013</v>
      </c>
      <c r="N12">
        <v>9</v>
      </c>
      <c r="O12">
        <v>1.1000000000000001</v>
      </c>
      <c r="P12">
        <v>651</v>
      </c>
      <c r="Q12">
        <v>149</v>
      </c>
      <c r="R12">
        <v>42.4</v>
      </c>
    </row>
    <row r="13" spans="1:18">
      <c r="A13" s="2">
        <v>5412</v>
      </c>
      <c r="B13" s="1" t="s">
        <v>326</v>
      </c>
      <c r="C13" s="1" t="str">
        <f t="shared" si="0"/>
        <v>5412-Rennaz</v>
      </c>
      <c r="D13" s="2">
        <v>385</v>
      </c>
      <c r="E13" s="2">
        <v>31.9</v>
      </c>
      <c r="F13" s="2">
        <v>0.6</v>
      </c>
      <c r="G13" s="2">
        <v>843</v>
      </c>
      <c r="H13" s="2">
        <v>54.4</v>
      </c>
      <c r="I13" s="2">
        <v>0.64</v>
      </c>
      <c r="J13" s="2">
        <v>1.84</v>
      </c>
      <c r="K13" s="2">
        <v>1.8</v>
      </c>
      <c r="L13" s="2">
        <v>1.19</v>
      </c>
      <c r="M13">
        <v>408</v>
      </c>
      <c r="N13">
        <v>62.4</v>
      </c>
      <c r="O13">
        <v>2.5099999999999998</v>
      </c>
      <c r="P13">
        <v>589</v>
      </c>
      <c r="Q13">
        <v>124</v>
      </c>
      <c r="R13">
        <v>152</v>
      </c>
    </row>
    <row r="14" spans="1:18">
      <c r="A14" s="2">
        <v>5413</v>
      </c>
      <c r="B14" s="1" t="s">
        <v>178</v>
      </c>
      <c r="C14" s="1" t="str">
        <f t="shared" si="0"/>
        <v>5413-Roche</v>
      </c>
      <c r="D14" s="2">
        <v>234</v>
      </c>
      <c r="E14" s="2">
        <v>30.7</v>
      </c>
      <c r="F14" s="2">
        <v>4</v>
      </c>
      <c r="G14" s="2">
        <v>1507</v>
      </c>
      <c r="H14" s="2">
        <v>65.8</v>
      </c>
      <c r="I14" s="2">
        <v>0.69</v>
      </c>
      <c r="J14" s="2">
        <v>0.35</v>
      </c>
      <c r="K14" s="2">
        <v>1.35</v>
      </c>
      <c r="L14" s="2">
        <v>2.14</v>
      </c>
      <c r="M14">
        <v>624</v>
      </c>
      <c r="N14">
        <v>44.6</v>
      </c>
      <c r="O14">
        <v>7.62</v>
      </c>
      <c r="P14">
        <v>580</v>
      </c>
      <c r="Q14">
        <v>168</v>
      </c>
      <c r="R14">
        <v>57.9</v>
      </c>
    </row>
    <row r="15" spans="1:18">
      <c r="A15" s="2">
        <v>5414</v>
      </c>
      <c r="B15" s="1" t="s">
        <v>188</v>
      </c>
      <c r="C15" s="1" t="str">
        <f t="shared" si="0"/>
        <v>5414-Villeneuve</v>
      </c>
      <c r="D15" s="2">
        <v>169</v>
      </c>
      <c r="E15" s="2">
        <v>38.700000000000003</v>
      </c>
      <c r="F15" s="2">
        <v>2.2999999999999998</v>
      </c>
      <c r="G15" s="2">
        <v>5428</v>
      </c>
      <c r="H15" s="2">
        <v>65.3</v>
      </c>
      <c r="I15" s="2">
        <v>0.56999999999999995</v>
      </c>
      <c r="J15" s="2">
        <v>1.42</v>
      </c>
      <c r="K15" s="2">
        <v>1.83</v>
      </c>
      <c r="L15" s="2">
        <v>2.15</v>
      </c>
      <c r="M15">
        <v>517</v>
      </c>
      <c r="N15">
        <v>2.8</v>
      </c>
      <c r="O15">
        <v>0.83</v>
      </c>
      <c r="P15">
        <v>504</v>
      </c>
      <c r="Q15">
        <v>156</v>
      </c>
      <c r="R15">
        <v>77.400000000000006</v>
      </c>
    </row>
    <row r="16" spans="1:18">
      <c r="A16" s="2">
        <v>5415</v>
      </c>
      <c r="B16" s="1" t="s">
        <v>317</v>
      </c>
      <c r="C16" s="1" t="str">
        <f t="shared" si="0"/>
        <v>5415-Yvorne</v>
      </c>
      <c r="D16" s="2">
        <v>84.6</v>
      </c>
      <c r="E16" s="2">
        <v>15.2</v>
      </c>
      <c r="F16" s="2">
        <v>4</v>
      </c>
      <c r="G16" s="2">
        <v>1032</v>
      </c>
      <c r="H16" s="2">
        <v>55.7</v>
      </c>
      <c r="I16" s="2">
        <v>0.42</v>
      </c>
      <c r="J16" s="2">
        <v>0.45</v>
      </c>
      <c r="K16" s="2">
        <v>0.28000000000000003</v>
      </c>
      <c r="L16" s="2">
        <v>1.47</v>
      </c>
      <c r="M16">
        <v>525</v>
      </c>
      <c r="N16">
        <v>42.9</v>
      </c>
      <c r="O16">
        <v>3.25</v>
      </c>
      <c r="P16">
        <v>628</v>
      </c>
      <c r="Q16">
        <v>144</v>
      </c>
      <c r="R16">
        <v>116</v>
      </c>
    </row>
    <row r="17" spans="1:18">
      <c r="A17" s="2">
        <v>5421</v>
      </c>
      <c r="B17" s="1" t="s">
        <v>54</v>
      </c>
      <c r="C17" s="1" t="str">
        <f t="shared" si="0"/>
        <v>5421-Apples</v>
      </c>
      <c r="D17" s="2">
        <v>105</v>
      </c>
      <c r="E17" s="2">
        <v>16.399999999999999</v>
      </c>
      <c r="F17" s="2">
        <v>1.4</v>
      </c>
      <c r="G17" s="2">
        <v>1363</v>
      </c>
      <c r="H17" s="2">
        <v>78.2</v>
      </c>
      <c r="I17" s="2">
        <v>0.82</v>
      </c>
      <c r="J17" s="2">
        <v>1.33</v>
      </c>
      <c r="K17" s="2">
        <v>1.08</v>
      </c>
      <c r="L17" s="2">
        <v>3.19</v>
      </c>
      <c r="M17">
        <v>487</v>
      </c>
      <c r="N17">
        <v>40.6</v>
      </c>
      <c r="O17">
        <v>1.74</v>
      </c>
      <c r="P17">
        <v>591</v>
      </c>
      <c r="Q17">
        <v>155</v>
      </c>
      <c r="R17">
        <v>25.4</v>
      </c>
    </row>
    <row r="18" spans="1:18">
      <c r="A18" s="2">
        <v>5422</v>
      </c>
      <c r="B18" s="1" t="s">
        <v>232</v>
      </c>
      <c r="C18" s="1" t="str">
        <f t="shared" si="0"/>
        <v>5422-Aubonne</v>
      </c>
      <c r="D18" s="2">
        <v>344</v>
      </c>
      <c r="E18" s="2">
        <v>32.299999999999997</v>
      </c>
      <c r="F18" s="2">
        <v>7.5</v>
      </c>
      <c r="G18" s="2">
        <v>3227</v>
      </c>
      <c r="H18" s="2">
        <v>62.2</v>
      </c>
      <c r="I18" s="2">
        <v>0.53</v>
      </c>
      <c r="J18" s="2">
        <v>0.8</v>
      </c>
      <c r="K18" s="2">
        <v>1.1000000000000001</v>
      </c>
      <c r="L18" s="2">
        <v>0.43</v>
      </c>
      <c r="M18">
        <v>591</v>
      </c>
      <c r="N18">
        <v>53.6</v>
      </c>
      <c r="O18">
        <v>0.41</v>
      </c>
      <c r="P18">
        <v>651</v>
      </c>
      <c r="Q18">
        <v>116</v>
      </c>
      <c r="R18">
        <v>99.5</v>
      </c>
    </row>
    <row r="19" spans="1:18">
      <c r="A19" s="2">
        <v>5423</v>
      </c>
      <c r="B19" s="1" t="s">
        <v>172</v>
      </c>
      <c r="C19" s="1" t="str">
        <f t="shared" si="0"/>
        <v>5423-Ballens</v>
      </c>
      <c r="D19" s="2">
        <v>60</v>
      </c>
      <c r="E19" s="2">
        <v>19.3</v>
      </c>
      <c r="F19" s="2">
        <v>3.9</v>
      </c>
      <c r="G19" s="2">
        <v>509</v>
      </c>
      <c r="H19" s="2">
        <v>66.3</v>
      </c>
      <c r="I19" s="2">
        <v>0.47</v>
      </c>
      <c r="J19" s="2">
        <v>-0.27</v>
      </c>
      <c r="K19" s="2">
        <v>2.4</v>
      </c>
      <c r="L19" s="2">
        <v>0</v>
      </c>
      <c r="M19">
        <v>378</v>
      </c>
      <c r="N19">
        <v>57.2</v>
      </c>
      <c r="O19">
        <v>0.92</v>
      </c>
      <c r="P19">
        <v>588</v>
      </c>
      <c r="Q19">
        <v>94</v>
      </c>
      <c r="R19">
        <v>17.8</v>
      </c>
    </row>
    <row r="20" spans="1:18">
      <c r="A20" s="2">
        <v>5424</v>
      </c>
      <c r="B20" s="1" t="s">
        <v>298</v>
      </c>
      <c r="C20" s="1" t="str">
        <f t="shared" si="0"/>
        <v>5424-Berolle</v>
      </c>
      <c r="D20" s="2">
        <v>30.4</v>
      </c>
      <c r="E20" s="2">
        <v>13</v>
      </c>
      <c r="F20" s="2">
        <v>2.8</v>
      </c>
      <c r="G20" s="2">
        <v>292</v>
      </c>
      <c r="H20" s="2">
        <v>57.8</v>
      </c>
      <c r="I20" s="2">
        <v>0.3</v>
      </c>
      <c r="J20" s="2">
        <v>0.35</v>
      </c>
      <c r="K20" s="2">
        <v>2.94</v>
      </c>
      <c r="L20" s="2">
        <v>0</v>
      </c>
      <c r="M20">
        <v>445</v>
      </c>
      <c r="N20">
        <v>34.200000000000003</v>
      </c>
      <c r="O20">
        <v>0.82</v>
      </c>
      <c r="P20">
        <v>603</v>
      </c>
      <c r="Q20">
        <v>80</v>
      </c>
      <c r="R20">
        <v>20.100000000000001</v>
      </c>
    </row>
    <row r="21" spans="1:18">
      <c r="A21" s="2">
        <v>5425</v>
      </c>
      <c r="B21" s="1" t="s">
        <v>154</v>
      </c>
      <c r="C21" s="1" t="str">
        <f t="shared" si="0"/>
        <v>5425-Bière</v>
      </c>
      <c r="D21" s="2">
        <v>62</v>
      </c>
      <c r="E21" s="2">
        <v>24.9</v>
      </c>
      <c r="F21" s="2">
        <v>4.7</v>
      </c>
      <c r="G21" s="2">
        <v>1550</v>
      </c>
      <c r="H21" s="2">
        <v>67.400000000000006</v>
      </c>
      <c r="I21" s="2">
        <v>0.54</v>
      </c>
      <c r="J21" s="2">
        <v>0.26</v>
      </c>
      <c r="K21" s="2">
        <v>0.87</v>
      </c>
      <c r="L21" s="2">
        <v>8.3000000000000007</v>
      </c>
      <c r="M21">
        <v>404</v>
      </c>
      <c r="N21">
        <v>32.799999999999997</v>
      </c>
      <c r="O21">
        <v>1.82</v>
      </c>
      <c r="P21">
        <v>571</v>
      </c>
      <c r="Q21">
        <v>162</v>
      </c>
      <c r="R21">
        <v>17.600000000000001</v>
      </c>
    </row>
    <row r="22" spans="1:18">
      <c r="A22" s="2">
        <v>5426</v>
      </c>
      <c r="B22" s="1" t="s">
        <v>102</v>
      </c>
      <c r="C22" s="1" t="str">
        <f t="shared" si="0"/>
        <v>5426-Bougy-Villars</v>
      </c>
      <c r="D22" s="2">
        <v>272</v>
      </c>
      <c r="E22" s="2">
        <v>32.4</v>
      </c>
      <c r="F22" s="2">
        <v>1.6</v>
      </c>
      <c r="G22" s="2">
        <v>481</v>
      </c>
      <c r="H22" s="2">
        <v>72.400000000000006</v>
      </c>
      <c r="I22" s="2">
        <v>0.63</v>
      </c>
      <c r="J22" s="2">
        <v>0.7</v>
      </c>
      <c r="K22" s="2">
        <v>1.79</v>
      </c>
      <c r="L22" s="2">
        <v>4.17</v>
      </c>
      <c r="M22">
        <v>455</v>
      </c>
      <c r="N22">
        <v>26</v>
      </c>
      <c r="O22">
        <v>2.1800000000000002</v>
      </c>
      <c r="P22">
        <v>750</v>
      </c>
      <c r="Q22">
        <v>163</v>
      </c>
      <c r="R22">
        <v>58.3</v>
      </c>
    </row>
    <row r="23" spans="1:18">
      <c r="A23" s="2">
        <v>5427</v>
      </c>
      <c r="B23" s="1" t="s">
        <v>148</v>
      </c>
      <c r="C23" s="1" t="str">
        <f t="shared" si="0"/>
        <v>5427-Féchy</v>
      </c>
      <c r="D23" s="2">
        <v>319</v>
      </c>
      <c r="E23" s="2">
        <v>29</v>
      </c>
      <c r="F23" s="2">
        <v>1.7</v>
      </c>
      <c r="G23" s="2">
        <v>860</v>
      </c>
      <c r="H23" s="2">
        <v>67.599999999999994</v>
      </c>
      <c r="I23" s="2">
        <v>0.63</v>
      </c>
      <c r="J23" s="2">
        <v>1.21</v>
      </c>
      <c r="K23" s="2">
        <v>2.02</v>
      </c>
      <c r="L23" s="2">
        <v>0.98</v>
      </c>
      <c r="M23">
        <v>387</v>
      </c>
      <c r="N23">
        <v>64.5</v>
      </c>
      <c r="O23">
        <v>2.98</v>
      </c>
      <c r="P23">
        <v>676</v>
      </c>
      <c r="Q23">
        <v>99</v>
      </c>
      <c r="R23">
        <v>56.9</v>
      </c>
    </row>
    <row r="24" spans="1:18">
      <c r="A24" s="2">
        <v>5428</v>
      </c>
      <c r="B24" s="1" t="s">
        <v>164</v>
      </c>
      <c r="C24" s="1" t="str">
        <f t="shared" si="0"/>
        <v>5428-Gimel</v>
      </c>
      <c r="D24" s="2">
        <v>101</v>
      </c>
      <c r="E24" s="2">
        <v>23.8</v>
      </c>
      <c r="F24" s="2">
        <v>2.4</v>
      </c>
      <c r="G24" s="2">
        <v>1907</v>
      </c>
      <c r="H24" s="2">
        <v>66.7</v>
      </c>
      <c r="I24" s="2">
        <v>0.54</v>
      </c>
      <c r="J24" s="2">
        <v>0.56999999999999995</v>
      </c>
      <c r="K24" s="2">
        <v>2.65</v>
      </c>
      <c r="L24" s="2">
        <v>4.91</v>
      </c>
      <c r="M24">
        <v>536</v>
      </c>
      <c r="N24">
        <v>29.9</v>
      </c>
      <c r="O24">
        <v>0.12</v>
      </c>
      <c r="P24">
        <v>602</v>
      </c>
      <c r="Q24">
        <v>185</v>
      </c>
      <c r="R24">
        <v>38</v>
      </c>
    </row>
    <row r="25" spans="1:18">
      <c r="A25" s="2">
        <v>5429</v>
      </c>
      <c r="B25" s="1" t="s">
        <v>247</v>
      </c>
      <c r="C25" s="1" t="str">
        <f t="shared" si="0"/>
        <v>5429-Longirod</v>
      </c>
      <c r="D25" s="2">
        <v>49</v>
      </c>
      <c r="E25" s="2">
        <v>18.100000000000001</v>
      </c>
      <c r="F25" s="2">
        <v>1.7</v>
      </c>
      <c r="G25" s="2">
        <v>463</v>
      </c>
      <c r="H25" s="2">
        <v>61.3</v>
      </c>
      <c r="I25" s="2">
        <v>0.76</v>
      </c>
      <c r="J25" s="2">
        <v>0.71</v>
      </c>
      <c r="K25" s="2">
        <v>1.91</v>
      </c>
      <c r="L25" s="2">
        <v>0</v>
      </c>
      <c r="M25">
        <v>463</v>
      </c>
      <c r="N25">
        <v>39.200000000000003</v>
      </c>
      <c r="O25">
        <v>9.43</v>
      </c>
      <c r="P25">
        <v>655</v>
      </c>
      <c r="Q25">
        <v>0</v>
      </c>
      <c r="R25">
        <v>43.3</v>
      </c>
    </row>
    <row r="26" spans="1:18">
      <c r="A26" s="2">
        <v>5430</v>
      </c>
      <c r="B26" s="1" t="s">
        <v>287</v>
      </c>
      <c r="C26" s="1" t="str">
        <f t="shared" si="0"/>
        <v>5430-Marchissy</v>
      </c>
      <c r="D26" s="2">
        <v>37.4</v>
      </c>
      <c r="E26" s="2">
        <v>15</v>
      </c>
      <c r="F26" s="2">
        <v>3.1</v>
      </c>
      <c r="G26" s="2">
        <v>448</v>
      </c>
      <c r="H26" s="2">
        <v>58.9</v>
      </c>
      <c r="I26" s="2">
        <v>0.73</v>
      </c>
      <c r="J26" s="2">
        <v>0.72</v>
      </c>
      <c r="K26" s="2">
        <v>2.4700000000000002</v>
      </c>
      <c r="L26" s="2">
        <v>2</v>
      </c>
      <c r="M26">
        <v>458</v>
      </c>
      <c r="N26">
        <v>25.2</v>
      </c>
      <c r="O26">
        <v>1.5</v>
      </c>
      <c r="P26">
        <v>615</v>
      </c>
      <c r="Q26">
        <v>0</v>
      </c>
      <c r="R26">
        <v>33.700000000000003</v>
      </c>
    </row>
    <row r="27" spans="1:18">
      <c r="A27" s="2">
        <v>5431</v>
      </c>
      <c r="B27" s="1" t="s">
        <v>206</v>
      </c>
      <c r="C27" s="1" t="str">
        <f t="shared" si="0"/>
        <v>5431-Mollens</v>
      </c>
      <c r="D27" s="2">
        <v>26.7</v>
      </c>
      <c r="E27" s="2">
        <v>12.2</v>
      </c>
      <c r="F27" s="2">
        <v>1.4</v>
      </c>
      <c r="G27" s="2">
        <v>294</v>
      </c>
      <c r="H27" s="2">
        <v>64.2</v>
      </c>
      <c r="I27" s="2">
        <v>0.56999999999999995</v>
      </c>
      <c r="J27" s="2">
        <v>-0.51</v>
      </c>
      <c r="K27" s="2">
        <v>0.04</v>
      </c>
      <c r="L27" s="2">
        <v>0</v>
      </c>
      <c r="M27">
        <v>373</v>
      </c>
      <c r="N27">
        <v>42.9</v>
      </c>
      <c r="O27">
        <v>3.18</v>
      </c>
      <c r="P27">
        <v>639</v>
      </c>
      <c r="Q27">
        <v>189</v>
      </c>
      <c r="R27">
        <v>24.3</v>
      </c>
    </row>
    <row r="28" spans="1:18">
      <c r="A28" s="2">
        <v>5432</v>
      </c>
      <c r="B28" s="1" t="s">
        <v>342</v>
      </c>
      <c r="C28" s="1" t="str">
        <f t="shared" si="0"/>
        <v>5432-Montherod</v>
      </c>
      <c r="D28" s="2">
        <v>104</v>
      </c>
      <c r="E28" s="2">
        <v>28.2</v>
      </c>
      <c r="F28" s="2">
        <v>1.1000000000000001</v>
      </c>
      <c r="G28" s="2">
        <v>518</v>
      </c>
      <c r="H28" s="2">
        <v>49.7</v>
      </c>
      <c r="I28" s="2">
        <v>0.43</v>
      </c>
      <c r="J28" s="2">
        <v>1.27</v>
      </c>
      <c r="K28" s="2">
        <v>2.17</v>
      </c>
      <c r="L28" s="2">
        <v>0.88</v>
      </c>
      <c r="M28">
        <v>533</v>
      </c>
      <c r="N28">
        <v>44.8</v>
      </c>
      <c r="O28">
        <v>3.17</v>
      </c>
      <c r="P28">
        <v>607</v>
      </c>
      <c r="Q28">
        <v>176</v>
      </c>
      <c r="R28">
        <v>38.700000000000003</v>
      </c>
    </row>
    <row r="29" spans="1:18">
      <c r="A29" s="2">
        <v>5434</v>
      </c>
      <c r="B29" s="1" t="s">
        <v>145</v>
      </c>
      <c r="C29" s="1" t="str">
        <f t="shared" si="0"/>
        <v>5434-Saint-George</v>
      </c>
      <c r="D29" s="2">
        <v>77</v>
      </c>
      <c r="E29" s="2">
        <v>22.9</v>
      </c>
      <c r="F29" s="2">
        <v>1.5</v>
      </c>
      <c r="G29" s="2">
        <v>949</v>
      </c>
      <c r="H29" s="2">
        <v>67.7</v>
      </c>
      <c r="I29" s="2">
        <v>0.59</v>
      </c>
      <c r="J29" s="2">
        <v>2.2200000000000002</v>
      </c>
      <c r="K29" s="2">
        <v>3.99</v>
      </c>
      <c r="L29" s="2">
        <v>2.4500000000000002</v>
      </c>
      <c r="M29">
        <v>449</v>
      </c>
      <c r="N29">
        <v>14.5</v>
      </c>
      <c r="O29">
        <v>2.75</v>
      </c>
      <c r="P29">
        <v>625</v>
      </c>
      <c r="Q29">
        <v>0</v>
      </c>
      <c r="R29">
        <v>38.700000000000003</v>
      </c>
    </row>
    <row r="30" spans="1:18">
      <c r="A30" s="2">
        <v>5435</v>
      </c>
      <c r="B30" s="1" t="s">
        <v>305</v>
      </c>
      <c r="C30" s="1" t="str">
        <f t="shared" si="0"/>
        <v>5435-Saint-Livres</v>
      </c>
      <c r="D30" s="2">
        <v>87.8</v>
      </c>
      <c r="E30" s="2">
        <v>18.2</v>
      </c>
      <c r="F30" s="2">
        <v>2.6</v>
      </c>
      <c r="G30" s="2">
        <v>713</v>
      </c>
      <c r="H30" s="2">
        <v>57.4</v>
      </c>
      <c r="I30" s="2">
        <v>0.52</v>
      </c>
      <c r="J30" s="2">
        <v>0.47</v>
      </c>
      <c r="K30" s="2">
        <v>1.47</v>
      </c>
      <c r="L30" s="2">
        <v>7.94</v>
      </c>
      <c r="M30">
        <v>401</v>
      </c>
      <c r="N30">
        <v>57.4</v>
      </c>
      <c r="O30">
        <v>1.62</v>
      </c>
      <c r="P30">
        <v>641</v>
      </c>
      <c r="Q30">
        <v>106</v>
      </c>
      <c r="R30">
        <v>17.2</v>
      </c>
    </row>
    <row r="31" spans="1:18">
      <c r="A31" s="2">
        <v>5436</v>
      </c>
      <c r="B31" s="1" t="s">
        <v>236</v>
      </c>
      <c r="C31" s="1" t="str">
        <f t="shared" si="0"/>
        <v>5436-Saint-Oyens</v>
      </c>
      <c r="D31" s="2">
        <v>113</v>
      </c>
      <c r="E31" s="2">
        <v>17.7</v>
      </c>
      <c r="F31" s="2">
        <v>1.6</v>
      </c>
      <c r="G31" s="2">
        <v>345</v>
      </c>
      <c r="H31" s="2">
        <v>62</v>
      </c>
      <c r="I31" s="2">
        <v>0.53</v>
      </c>
      <c r="J31" s="2">
        <v>1.18</v>
      </c>
      <c r="K31" s="2">
        <v>2.38</v>
      </c>
      <c r="L31" s="2">
        <v>4.3499999999999996</v>
      </c>
      <c r="M31">
        <v>352</v>
      </c>
      <c r="N31">
        <v>65.099999999999994</v>
      </c>
      <c r="O31">
        <v>0</v>
      </c>
      <c r="P31">
        <v>653</v>
      </c>
      <c r="Q31">
        <v>127</v>
      </c>
      <c r="R31">
        <v>0</v>
      </c>
    </row>
    <row r="32" spans="1:18">
      <c r="A32" s="2">
        <v>5437</v>
      </c>
      <c r="B32" s="1" t="s">
        <v>156</v>
      </c>
      <c r="C32" s="1" t="str">
        <f t="shared" si="0"/>
        <v>5437-Saubraz</v>
      </c>
      <c r="D32" s="2">
        <v>106</v>
      </c>
      <c r="E32" s="2">
        <v>19.899999999999999</v>
      </c>
      <c r="F32" s="2">
        <v>3.4</v>
      </c>
      <c r="G32" s="2">
        <v>391</v>
      </c>
      <c r="H32" s="2">
        <v>67.099999999999994</v>
      </c>
      <c r="I32" s="2">
        <v>0.61</v>
      </c>
      <c r="J32" s="2">
        <v>-0.02</v>
      </c>
      <c r="K32" s="2">
        <v>5.5</v>
      </c>
      <c r="L32" s="2">
        <v>0</v>
      </c>
      <c r="M32">
        <v>508</v>
      </c>
      <c r="N32">
        <v>28.6</v>
      </c>
      <c r="O32">
        <v>2.67</v>
      </c>
      <c r="P32">
        <v>566</v>
      </c>
      <c r="Q32">
        <v>133</v>
      </c>
      <c r="R32">
        <v>51</v>
      </c>
    </row>
    <row r="33" spans="1:18">
      <c r="A33" s="2">
        <v>5451</v>
      </c>
      <c r="B33" s="1" t="s">
        <v>272</v>
      </c>
      <c r="C33" s="1" t="str">
        <f t="shared" si="0"/>
        <v>5451-Avenches</v>
      </c>
      <c r="D33" s="2">
        <v>210</v>
      </c>
      <c r="E33" s="2">
        <v>35.9</v>
      </c>
      <c r="F33" s="2">
        <v>2.1</v>
      </c>
      <c r="G33" s="2">
        <v>4090</v>
      </c>
      <c r="H33" s="2">
        <v>60</v>
      </c>
      <c r="I33" s="2">
        <v>0.55000000000000004</v>
      </c>
      <c r="J33" s="2">
        <v>0.64</v>
      </c>
      <c r="K33" s="2">
        <v>1.49</v>
      </c>
      <c r="L33" s="2">
        <v>3.26</v>
      </c>
      <c r="M33">
        <v>703</v>
      </c>
      <c r="N33">
        <v>48.1</v>
      </c>
      <c r="O33">
        <v>1.02</v>
      </c>
      <c r="P33">
        <v>588</v>
      </c>
      <c r="Q33">
        <v>102</v>
      </c>
      <c r="R33">
        <v>106</v>
      </c>
    </row>
    <row r="34" spans="1:18">
      <c r="A34" s="2">
        <v>5456</v>
      </c>
      <c r="B34" s="1" t="s">
        <v>225</v>
      </c>
      <c r="C34" s="1" t="str">
        <f t="shared" si="0"/>
        <v>5456-Cudrefin</v>
      </c>
      <c r="D34" s="2">
        <v>95.8</v>
      </c>
      <c r="E34" s="2">
        <v>13.8</v>
      </c>
      <c r="F34" s="2">
        <v>2.9</v>
      </c>
      <c r="G34" s="2">
        <v>1516</v>
      </c>
      <c r="H34" s="2">
        <v>62.7</v>
      </c>
      <c r="I34" s="2">
        <v>0.64</v>
      </c>
      <c r="J34" s="2">
        <v>0.51</v>
      </c>
      <c r="K34" s="2">
        <v>4.1100000000000003</v>
      </c>
      <c r="L34" s="2">
        <v>2.08</v>
      </c>
      <c r="M34">
        <v>545</v>
      </c>
      <c r="N34">
        <v>43.4</v>
      </c>
      <c r="O34">
        <v>1.32</v>
      </c>
      <c r="P34">
        <v>663</v>
      </c>
      <c r="Q34">
        <v>68</v>
      </c>
      <c r="R34">
        <v>32.1</v>
      </c>
    </row>
    <row r="35" spans="1:18">
      <c r="A35" s="2">
        <v>5458</v>
      </c>
      <c r="B35" s="1" t="s">
        <v>336</v>
      </c>
      <c r="C35" s="1" t="str">
        <f t="shared" si="0"/>
        <v>5458-Faoug</v>
      </c>
      <c r="D35" s="2">
        <v>247</v>
      </c>
      <c r="E35" s="2">
        <v>18.600000000000001</v>
      </c>
      <c r="F35" s="2">
        <v>1.1000000000000001</v>
      </c>
      <c r="G35" s="2">
        <v>853</v>
      </c>
      <c r="H35" s="2">
        <v>52.6</v>
      </c>
      <c r="I35" s="2">
        <v>0.55000000000000004</v>
      </c>
      <c r="J35" s="2">
        <v>0.42</v>
      </c>
      <c r="K35" s="2">
        <v>2.73</v>
      </c>
      <c r="L35" s="2">
        <v>0</v>
      </c>
      <c r="M35">
        <v>362</v>
      </c>
      <c r="N35">
        <v>53.8</v>
      </c>
      <c r="O35">
        <v>5.97</v>
      </c>
      <c r="P35">
        <v>582</v>
      </c>
      <c r="Q35">
        <v>59</v>
      </c>
      <c r="R35">
        <v>47.4</v>
      </c>
    </row>
    <row r="36" spans="1:18">
      <c r="A36" s="2">
        <v>5464</v>
      </c>
      <c r="B36" s="1" t="s">
        <v>207</v>
      </c>
      <c r="C36" s="1" t="str">
        <f t="shared" si="0"/>
        <v>5464-Vully-les-Lacs</v>
      </c>
      <c r="D36" s="2">
        <v>134</v>
      </c>
      <c r="E36" s="2">
        <v>13.8</v>
      </c>
      <c r="F36" s="2">
        <v>4.2</v>
      </c>
      <c r="G36" s="2">
        <v>2825</v>
      </c>
      <c r="H36" s="2">
        <v>64.2</v>
      </c>
      <c r="I36" s="2">
        <v>0.56999999999999995</v>
      </c>
      <c r="J36" s="2">
        <v>0.28999999999999998</v>
      </c>
      <c r="K36" s="2">
        <v>1.54</v>
      </c>
      <c r="L36" s="2">
        <v>4.62</v>
      </c>
      <c r="M36">
        <v>551</v>
      </c>
      <c r="N36">
        <v>81.3</v>
      </c>
      <c r="O36">
        <v>0.23</v>
      </c>
      <c r="P36">
        <v>661</v>
      </c>
      <c r="Q36">
        <v>94</v>
      </c>
      <c r="R36">
        <v>46.9</v>
      </c>
    </row>
    <row r="37" spans="1:18">
      <c r="A37" s="2">
        <v>5471</v>
      </c>
      <c r="B37" s="1" t="s">
        <v>340</v>
      </c>
      <c r="C37" s="1" t="str">
        <f t="shared" si="0"/>
        <v>5471-Bettens</v>
      </c>
      <c r="D37" s="2">
        <v>149</v>
      </c>
      <c r="E37" s="2">
        <v>16.2</v>
      </c>
      <c r="F37" s="2">
        <v>3.2</v>
      </c>
      <c r="G37" s="2">
        <v>557</v>
      </c>
      <c r="H37" s="2">
        <v>51.4</v>
      </c>
      <c r="I37" s="2">
        <v>0.74</v>
      </c>
      <c r="J37" s="2">
        <v>1.07</v>
      </c>
      <c r="K37" s="2">
        <v>1.37</v>
      </c>
      <c r="L37" s="2">
        <v>0</v>
      </c>
      <c r="M37">
        <v>337</v>
      </c>
      <c r="N37">
        <v>90.1</v>
      </c>
      <c r="O37">
        <v>0</v>
      </c>
      <c r="P37">
        <v>601</v>
      </c>
      <c r="Q37">
        <v>0</v>
      </c>
      <c r="R37">
        <v>24.6</v>
      </c>
    </row>
    <row r="38" spans="1:18">
      <c r="A38" s="2">
        <v>5472</v>
      </c>
      <c r="B38" s="1" t="s">
        <v>43</v>
      </c>
      <c r="C38" s="1" t="str">
        <f t="shared" si="0"/>
        <v>5472-Bournens</v>
      </c>
      <c r="D38" s="2">
        <v>95.6</v>
      </c>
      <c r="E38" s="2">
        <v>22</v>
      </c>
      <c r="F38" s="2">
        <v>1.4</v>
      </c>
      <c r="G38" s="2">
        <v>373</v>
      </c>
      <c r="H38" s="2">
        <v>81.099999999999994</v>
      </c>
      <c r="I38" s="2">
        <v>0.69</v>
      </c>
      <c r="J38" s="2">
        <v>0.77</v>
      </c>
      <c r="K38" s="2">
        <v>1.24</v>
      </c>
      <c r="L38" s="2">
        <v>0</v>
      </c>
      <c r="M38">
        <v>447</v>
      </c>
      <c r="N38">
        <v>66.2</v>
      </c>
      <c r="O38">
        <v>1.33</v>
      </c>
      <c r="P38">
        <v>635</v>
      </c>
      <c r="Q38">
        <v>124</v>
      </c>
      <c r="R38">
        <v>33.299999999999997</v>
      </c>
    </row>
    <row r="39" spans="1:18">
      <c r="A39" s="2">
        <v>5473</v>
      </c>
      <c r="B39" s="1" t="s">
        <v>306</v>
      </c>
      <c r="C39" s="1" t="str">
        <f t="shared" si="0"/>
        <v>5473-Boussens</v>
      </c>
      <c r="D39" s="2">
        <v>304</v>
      </c>
      <c r="E39" s="2">
        <v>15.4</v>
      </c>
      <c r="F39" s="2">
        <v>1</v>
      </c>
      <c r="G39" s="2">
        <v>958</v>
      </c>
      <c r="H39" s="2">
        <v>57.3</v>
      </c>
      <c r="I39" s="2">
        <v>0.75</v>
      </c>
      <c r="J39" s="2">
        <v>3.06</v>
      </c>
      <c r="K39" s="2">
        <v>1.6</v>
      </c>
      <c r="L39" s="2">
        <v>4.4400000000000004</v>
      </c>
      <c r="M39">
        <v>417</v>
      </c>
      <c r="N39">
        <v>66.900000000000006</v>
      </c>
      <c r="O39">
        <v>0.28000000000000003</v>
      </c>
      <c r="P39">
        <v>630</v>
      </c>
      <c r="Q39">
        <v>126</v>
      </c>
      <c r="R39">
        <v>25.4</v>
      </c>
    </row>
    <row r="40" spans="1:18">
      <c r="A40" s="2">
        <v>5474</v>
      </c>
      <c r="B40" s="1" t="s">
        <v>197</v>
      </c>
      <c r="C40" s="1" t="str">
        <f t="shared" si="0"/>
        <v>5474-La Chaux (Cossonay)</v>
      </c>
      <c r="D40" s="2">
        <v>62.4</v>
      </c>
      <c r="E40" s="2">
        <v>13.5</v>
      </c>
      <c r="F40" s="2">
        <v>1.2</v>
      </c>
      <c r="G40" s="2">
        <v>421</v>
      </c>
      <c r="H40" s="2">
        <v>64.5</v>
      </c>
      <c r="I40" s="2">
        <v>0.6</v>
      </c>
      <c r="J40" s="2">
        <v>0.16</v>
      </c>
      <c r="K40" s="2">
        <v>1.84</v>
      </c>
      <c r="L40" s="2">
        <v>0</v>
      </c>
      <c r="M40">
        <v>388</v>
      </c>
      <c r="N40">
        <v>73.900000000000006</v>
      </c>
      <c r="O40">
        <v>0</v>
      </c>
      <c r="P40">
        <v>827</v>
      </c>
      <c r="Q40">
        <v>71</v>
      </c>
      <c r="R40">
        <v>19</v>
      </c>
    </row>
    <row r="41" spans="1:18">
      <c r="A41" s="2">
        <v>5475</v>
      </c>
      <c r="B41" s="1" t="s">
        <v>344</v>
      </c>
      <c r="C41" s="1" t="str">
        <f t="shared" si="0"/>
        <v>5475-Chavannes-le-Veyron</v>
      </c>
      <c r="D41" s="2">
        <v>45.6</v>
      </c>
      <c r="E41" s="2">
        <v>12.5</v>
      </c>
      <c r="F41" s="2">
        <v>1.6</v>
      </c>
      <c r="G41" s="2">
        <v>120</v>
      </c>
      <c r="H41" s="2">
        <v>48.1</v>
      </c>
      <c r="I41" s="2">
        <v>0.92</v>
      </c>
      <c r="J41" s="2">
        <v>0.48</v>
      </c>
      <c r="K41" s="2">
        <v>-0.49</v>
      </c>
      <c r="L41" s="2">
        <v>0</v>
      </c>
      <c r="M41">
        <v>373</v>
      </c>
      <c r="N41">
        <v>86.8</v>
      </c>
      <c r="O41">
        <v>0</v>
      </c>
      <c r="P41">
        <v>646</v>
      </c>
      <c r="Q41">
        <v>0</v>
      </c>
      <c r="R41">
        <v>78.7</v>
      </c>
    </row>
    <row r="42" spans="1:18">
      <c r="A42" s="2">
        <v>5476</v>
      </c>
      <c r="B42" s="1" t="s">
        <v>277</v>
      </c>
      <c r="C42" s="1" t="str">
        <f t="shared" si="0"/>
        <v>5476-Chevilly</v>
      </c>
      <c r="D42" s="2">
        <v>73.900000000000006</v>
      </c>
      <c r="E42" s="2">
        <v>10.8</v>
      </c>
      <c r="F42" s="2">
        <v>2</v>
      </c>
      <c r="G42" s="2">
        <v>286</v>
      </c>
      <c r="H42" s="2">
        <v>59.8</v>
      </c>
      <c r="I42" s="2">
        <v>0.79</v>
      </c>
      <c r="J42" s="2">
        <v>0.48</v>
      </c>
      <c r="K42" s="2">
        <v>1.54</v>
      </c>
      <c r="L42" s="2">
        <v>0</v>
      </c>
      <c r="M42">
        <v>364</v>
      </c>
      <c r="N42">
        <v>63.9</v>
      </c>
      <c r="O42">
        <v>9.17</v>
      </c>
      <c r="P42">
        <v>659</v>
      </c>
      <c r="Q42">
        <v>72</v>
      </c>
      <c r="R42">
        <v>4</v>
      </c>
    </row>
    <row r="43" spans="1:18">
      <c r="A43" s="2">
        <v>5477</v>
      </c>
      <c r="B43" s="1" t="s">
        <v>273</v>
      </c>
      <c r="C43" s="1" t="str">
        <f t="shared" si="0"/>
        <v>5477-Cossonay</v>
      </c>
      <c r="D43" s="2">
        <v>439</v>
      </c>
      <c r="E43" s="2">
        <v>23.7</v>
      </c>
      <c r="F43" s="2">
        <v>1</v>
      </c>
      <c r="G43" s="2">
        <v>3642</v>
      </c>
      <c r="H43" s="2">
        <v>60</v>
      </c>
      <c r="I43" s="2">
        <v>0.62</v>
      </c>
      <c r="J43" s="2">
        <v>1.42</v>
      </c>
      <c r="K43" s="2">
        <v>2.97</v>
      </c>
      <c r="L43" s="2">
        <v>0.97</v>
      </c>
      <c r="M43">
        <v>434</v>
      </c>
      <c r="N43">
        <v>59.2</v>
      </c>
      <c r="O43">
        <v>1.38</v>
      </c>
      <c r="P43">
        <v>551</v>
      </c>
      <c r="Q43">
        <v>132</v>
      </c>
      <c r="R43">
        <v>46.7</v>
      </c>
    </row>
    <row r="44" spans="1:18">
      <c r="A44" s="2">
        <v>5478</v>
      </c>
      <c r="B44" s="1" t="s">
        <v>122</v>
      </c>
      <c r="C44" s="1" t="str">
        <f t="shared" si="0"/>
        <v>5478-Cottens</v>
      </c>
      <c r="D44" s="2">
        <v>200</v>
      </c>
      <c r="E44" s="2">
        <v>11.4</v>
      </c>
      <c r="F44" s="2">
        <v>1.1000000000000001</v>
      </c>
      <c r="G44" s="2">
        <v>473</v>
      </c>
      <c r="H44" s="2">
        <v>70.099999999999994</v>
      </c>
      <c r="I44" s="2">
        <v>0.49</v>
      </c>
      <c r="J44" s="2">
        <v>1.28</v>
      </c>
      <c r="K44" s="2">
        <v>2.56</v>
      </c>
      <c r="L44" s="2">
        <v>3.08</v>
      </c>
      <c r="M44">
        <v>399</v>
      </c>
      <c r="N44">
        <v>154</v>
      </c>
      <c r="O44">
        <v>0</v>
      </c>
      <c r="P44">
        <v>676</v>
      </c>
      <c r="Q44">
        <v>122</v>
      </c>
      <c r="R44">
        <v>29.5</v>
      </c>
    </row>
    <row r="45" spans="1:18">
      <c r="A45" s="2">
        <v>5479</v>
      </c>
      <c r="B45" s="1" t="s">
        <v>331</v>
      </c>
      <c r="C45" s="1" t="str">
        <f t="shared" si="0"/>
        <v>5479-Cuarnens</v>
      </c>
      <c r="D45" s="2">
        <v>61.5</v>
      </c>
      <c r="E45" s="2">
        <v>12.3</v>
      </c>
      <c r="F45" s="2">
        <v>4.4000000000000004</v>
      </c>
      <c r="G45" s="2">
        <v>439</v>
      </c>
      <c r="H45" s="2">
        <v>53.5</v>
      </c>
      <c r="I45" s="2">
        <v>0.56999999999999995</v>
      </c>
      <c r="J45" s="2">
        <v>0.2</v>
      </c>
      <c r="K45" s="2">
        <v>-0.49</v>
      </c>
      <c r="L45" s="2">
        <v>2.5</v>
      </c>
      <c r="M45">
        <v>469</v>
      </c>
      <c r="N45">
        <v>79.8</v>
      </c>
      <c r="O45">
        <v>1.65</v>
      </c>
      <c r="P45">
        <v>635</v>
      </c>
      <c r="Q45">
        <v>0</v>
      </c>
      <c r="R45">
        <v>13.8</v>
      </c>
    </row>
    <row r="46" spans="1:18">
      <c r="A46" s="2">
        <v>5480</v>
      </c>
      <c r="B46" s="1" t="s">
        <v>322</v>
      </c>
      <c r="C46" s="1" t="str">
        <f t="shared" si="0"/>
        <v>5480-Daillens</v>
      </c>
      <c r="D46" s="2">
        <v>170</v>
      </c>
      <c r="E46" s="2">
        <v>20</v>
      </c>
      <c r="F46" s="2">
        <v>2.1</v>
      </c>
      <c r="G46" s="2">
        <v>940</v>
      </c>
      <c r="H46" s="2">
        <v>54.9</v>
      </c>
      <c r="I46" s="2">
        <v>0.72</v>
      </c>
      <c r="J46" s="2">
        <v>0.66</v>
      </c>
      <c r="K46" s="2">
        <v>4.13</v>
      </c>
      <c r="L46" s="2">
        <v>1.64</v>
      </c>
      <c r="M46">
        <v>395</v>
      </c>
      <c r="N46">
        <v>80.900000000000006</v>
      </c>
      <c r="O46">
        <v>1.02</v>
      </c>
      <c r="P46">
        <v>657</v>
      </c>
      <c r="Q46">
        <v>119</v>
      </c>
      <c r="R46">
        <v>46.8</v>
      </c>
    </row>
    <row r="47" spans="1:18">
      <c r="A47" s="2">
        <v>5481</v>
      </c>
      <c r="B47" s="1" t="s">
        <v>296</v>
      </c>
      <c r="C47" s="1" t="str">
        <f t="shared" si="0"/>
        <v>5481-Dizy</v>
      </c>
      <c r="D47" s="2">
        <v>72.7</v>
      </c>
      <c r="E47" s="2">
        <v>11.3</v>
      </c>
      <c r="F47" s="2">
        <v>2.2999999999999998</v>
      </c>
      <c r="G47" s="2">
        <v>221</v>
      </c>
      <c r="H47" s="2">
        <v>57.9</v>
      </c>
      <c r="I47" s="2">
        <v>0.76</v>
      </c>
      <c r="J47" s="2">
        <v>0.36</v>
      </c>
      <c r="K47" s="2">
        <v>3.14</v>
      </c>
      <c r="L47" s="2">
        <v>0</v>
      </c>
      <c r="M47">
        <v>430</v>
      </c>
      <c r="N47">
        <v>75.400000000000006</v>
      </c>
      <c r="O47">
        <v>3.33</v>
      </c>
      <c r="P47">
        <v>621</v>
      </c>
      <c r="Q47">
        <v>0</v>
      </c>
      <c r="R47">
        <v>22.5</v>
      </c>
    </row>
    <row r="48" spans="1:18">
      <c r="A48" s="2">
        <v>5482</v>
      </c>
      <c r="B48" s="1" t="s">
        <v>292</v>
      </c>
      <c r="C48" s="1" t="str">
        <f t="shared" si="0"/>
        <v>5482-Eclépens</v>
      </c>
      <c r="D48" s="2">
        <v>179</v>
      </c>
      <c r="E48" s="2">
        <v>27.4</v>
      </c>
      <c r="F48" s="2">
        <v>1.4</v>
      </c>
      <c r="G48" s="2">
        <v>1039</v>
      </c>
      <c r="H48" s="2">
        <v>58.4</v>
      </c>
      <c r="I48" s="2">
        <v>0.55000000000000004</v>
      </c>
      <c r="J48" s="2">
        <v>1.54</v>
      </c>
      <c r="K48" s="2">
        <v>0.83</v>
      </c>
      <c r="L48" s="2">
        <v>1.32</v>
      </c>
      <c r="M48">
        <v>335</v>
      </c>
      <c r="N48">
        <v>78.099999999999994</v>
      </c>
      <c r="O48">
        <v>0</v>
      </c>
      <c r="P48">
        <v>664</v>
      </c>
      <c r="Q48">
        <v>140</v>
      </c>
      <c r="R48">
        <v>52.3</v>
      </c>
    </row>
    <row r="49" spans="1:18">
      <c r="A49" s="2">
        <v>5483</v>
      </c>
      <c r="B49" s="1" t="s">
        <v>233</v>
      </c>
      <c r="C49" s="1" t="str">
        <f t="shared" si="0"/>
        <v>5483-Ferreyres</v>
      </c>
      <c r="D49" s="2">
        <v>99.4</v>
      </c>
      <c r="E49" s="2">
        <v>6.7</v>
      </c>
      <c r="F49" s="2">
        <v>0.7</v>
      </c>
      <c r="G49" s="2">
        <v>313</v>
      </c>
      <c r="H49" s="2">
        <v>62.2</v>
      </c>
      <c r="I49" s="2">
        <v>1.33</v>
      </c>
      <c r="J49" s="2">
        <v>0.82</v>
      </c>
      <c r="K49" s="2">
        <v>2.79</v>
      </c>
      <c r="L49" s="2">
        <v>6.25</v>
      </c>
      <c r="M49">
        <v>321</v>
      </c>
      <c r="N49">
        <v>59.5</v>
      </c>
      <c r="O49">
        <v>0.82</v>
      </c>
      <c r="P49">
        <v>570</v>
      </c>
      <c r="Q49">
        <v>82</v>
      </c>
      <c r="R49">
        <v>36.5</v>
      </c>
    </row>
    <row r="50" spans="1:18">
      <c r="A50" s="2">
        <v>5484</v>
      </c>
      <c r="B50" s="1" t="s">
        <v>329</v>
      </c>
      <c r="C50" s="1" t="str">
        <f t="shared" si="0"/>
        <v>5484-Gollion</v>
      </c>
      <c r="D50" s="2">
        <v>158</v>
      </c>
      <c r="E50" s="2">
        <v>16.100000000000001</v>
      </c>
      <c r="F50" s="2">
        <v>2.1</v>
      </c>
      <c r="G50" s="2">
        <v>857</v>
      </c>
      <c r="H50" s="2">
        <v>53.6</v>
      </c>
      <c r="I50" s="2">
        <v>0.64</v>
      </c>
      <c r="J50" s="2">
        <v>0.74</v>
      </c>
      <c r="K50" s="2">
        <v>1.17</v>
      </c>
      <c r="L50" s="2">
        <v>6.33</v>
      </c>
      <c r="M50">
        <v>518</v>
      </c>
      <c r="N50">
        <v>84</v>
      </c>
      <c r="O50">
        <v>1.68</v>
      </c>
      <c r="P50">
        <v>645</v>
      </c>
      <c r="Q50">
        <v>142</v>
      </c>
      <c r="R50">
        <v>23.4</v>
      </c>
    </row>
    <row r="51" spans="1:18">
      <c r="A51" s="2">
        <v>5485</v>
      </c>
      <c r="B51" s="1" t="s">
        <v>278</v>
      </c>
      <c r="C51" s="1" t="str">
        <f t="shared" si="0"/>
        <v>5485-Grancy</v>
      </c>
      <c r="D51" s="2">
        <v>69.599999999999994</v>
      </c>
      <c r="E51" s="2">
        <v>15.4</v>
      </c>
      <c r="F51" s="2">
        <v>2.4</v>
      </c>
      <c r="G51" s="2">
        <v>396</v>
      </c>
      <c r="H51" s="2">
        <v>59.7</v>
      </c>
      <c r="I51" s="2">
        <v>0.33</v>
      </c>
      <c r="J51" s="2">
        <v>0.38</v>
      </c>
      <c r="K51" s="2">
        <v>1.62</v>
      </c>
      <c r="L51" s="2">
        <v>0</v>
      </c>
      <c r="M51">
        <v>437</v>
      </c>
      <c r="N51">
        <v>56.2</v>
      </c>
      <c r="O51">
        <v>0</v>
      </c>
      <c r="P51">
        <v>714</v>
      </c>
      <c r="Q51">
        <v>153</v>
      </c>
      <c r="R51">
        <v>12.9</v>
      </c>
    </row>
    <row r="52" spans="1:18">
      <c r="A52" s="2">
        <v>5486</v>
      </c>
      <c r="B52" s="1" t="s">
        <v>237</v>
      </c>
      <c r="C52" s="1" t="str">
        <f t="shared" si="0"/>
        <v>5486-L'Isle</v>
      </c>
      <c r="D52" s="2">
        <v>63.7</v>
      </c>
      <c r="E52" s="2">
        <v>12.4</v>
      </c>
      <c r="F52" s="2">
        <v>4.8</v>
      </c>
      <c r="G52" s="2">
        <v>1032</v>
      </c>
      <c r="H52" s="2">
        <v>62</v>
      </c>
      <c r="I52" s="2">
        <v>0.65</v>
      </c>
      <c r="J52" s="2">
        <v>0.33</v>
      </c>
      <c r="K52" s="2">
        <v>1.1299999999999999</v>
      </c>
      <c r="L52" s="2">
        <v>1.92</v>
      </c>
      <c r="M52">
        <v>640</v>
      </c>
      <c r="N52">
        <v>41.3</v>
      </c>
      <c r="O52">
        <v>0</v>
      </c>
      <c r="P52">
        <v>689</v>
      </c>
      <c r="Q52">
        <v>309</v>
      </c>
      <c r="R52">
        <v>30.9</v>
      </c>
    </row>
    <row r="53" spans="1:18">
      <c r="A53" s="2">
        <v>5487</v>
      </c>
      <c r="B53" s="1" t="s">
        <v>349</v>
      </c>
      <c r="C53" s="1" t="str">
        <f t="shared" si="0"/>
        <v>5487-Lussery-Villars</v>
      </c>
      <c r="D53" s="2">
        <v>113</v>
      </c>
      <c r="E53" s="2">
        <v>21</v>
      </c>
      <c r="F53" s="2">
        <v>2.9</v>
      </c>
      <c r="G53" s="2">
        <v>423</v>
      </c>
      <c r="H53" s="2">
        <v>42.9</v>
      </c>
      <c r="I53" s="2">
        <v>0.52</v>
      </c>
      <c r="J53" s="2">
        <v>0.74</v>
      </c>
      <c r="K53" s="2">
        <v>0.68</v>
      </c>
      <c r="L53" s="2">
        <v>0</v>
      </c>
      <c r="M53">
        <v>446</v>
      </c>
      <c r="N53">
        <v>85.4</v>
      </c>
      <c r="O53">
        <v>0</v>
      </c>
      <c r="P53">
        <v>696</v>
      </c>
      <c r="Q53">
        <v>177</v>
      </c>
      <c r="R53">
        <v>17.2</v>
      </c>
    </row>
    <row r="54" spans="1:18">
      <c r="A54" s="2">
        <v>5488</v>
      </c>
      <c r="B54" s="1" t="s">
        <v>220</v>
      </c>
      <c r="C54" s="1" t="str">
        <f t="shared" si="0"/>
        <v>5488-Mauraz</v>
      </c>
      <c r="D54" s="2">
        <v>98</v>
      </c>
      <c r="E54" s="2">
        <v>0</v>
      </c>
      <c r="F54" s="2">
        <v>5.6</v>
      </c>
      <c r="G54" s="2">
        <v>49</v>
      </c>
      <c r="H54" s="2">
        <v>63.3</v>
      </c>
      <c r="I54" s="2" t="s">
        <v>9</v>
      </c>
      <c r="J54" s="2">
        <v>0.14000000000000001</v>
      </c>
      <c r="K54" s="2">
        <v>2.0699999999999998</v>
      </c>
      <c r="L54" s="2">
        <v>16.7</v>
      </c>
      <c r="M54">
        <v>356</v>
      </c>
      <c r="N54">
        <v>170</v>
      </c>
      <c r="O54">
        <v>0</v>
      </c>
      <c r="P54">
        <v>674</v>
      </c>
      <c r="Q54">
        <v>0</v>
      </c>
      <c r="R54">
        <v>40.799999999999997</v>
      </c>
    </row>
    <row r="55" spans="1:18">
      <c r="A55" s="2">
        <v>5489</v>
      </c>
      <c r="B55" s="1" t="s">
        <v>315</v>
      </c>
      <c r="C55" s="1" t="str">
        <f t="shared" si="0"/>
        <v>5489-Mex</v>
      </c>
      <c r="D55" s="2">
        <v>240</v>
      </c>
      <c r="E55" s="2">
        <v>26.8</v>
      </c>
      <c r="F55" s="2">
        <v>0.6</v>
      </c>
      <c r="G55" s="2">
        <v>678</v>
      </c>
      <c r="H55" s="2">
        <v>55.9</v>
      </c>
      <c r="I55" s="2">
        <v>0.37</v>
      </c>
      <c r="J55" s="2">
        <v>2.0699999999999998</v>
      </c>
      <c r="K55" s="2">
        <v>2.2400000000000002</v>
      </c>
      <c r="L55" s="2">
        <v>1.35</v>
      </c>
      <c r="M55">
        <v>585</v>
      </c>
      <c r="N55">
        <v>39.9</v>
      </c>
      <c r="O55">
        <v>0.96</v>
      </c>
      <c r="P55">
        <v>760</v>
      </c>
      <c r="Q55">
        <v>135</v>
      </c>
      <c r="R55">
        <v>63.4</v>
      </c>
    </row>
    <row r="56" spans="1:18">
      <c r="A56" s="2">
        <v>5490</v>
      </c>
      <c r="B56" s="1" t="s">
        <v>193</v>
      </c>
      <c r="C56" s="1" t="str">
        <f t="shared" si="0"/>
        <v>5490-Moiry</v>
      </c>
      <c r="D56" s="2">
        <v>43.5</v>
      </c>
      <c r="E56" s="2">
        <v>7.6</v>
      </c>
      <c r="F56" s="2">
        <v>2.2999999999999998</v>
      </c>
      <c r="G56" s="2">
        <v>290</v>
      </c>
      <c r="H56" s="2">
        <v>64.8</v>
      </c>
      <c r="I56" s="2">
        <v>0.7</v>
      </c>
      <c r="J56" s="2">
        <v>0.39</v>
      </c>
      <c r="K56" s="2">
        <v>2.35</v>
      </c>
      <c r="L56" s="2">
        <v>4</v>
      </c>
      <c r="M56">
        <v>444</v>
      </c>
      <c r="N56">
        <v>36.700000000000003</v>
      </c>
      <c r="O56">
        <v>0</v>
      </c>
      <c r="P56">
        <v>620</v>
      </c>
      <c r="Q56">
        <v>0</v>
      </c>
      <c r="R56">
        <v>7.6</v>
      </c>
    </row>
    <row r="57" spans="1:18">
      <c r="A57" s="2">
        <v>5491</v>
      </c>
      <c r="B57" s="1" t="s">
        <v>53</v>
      </c>
      <c r="C57" s="1" t="str">
        <f t="shared" si="0"/>
        <v>5491-Mont-la-Ville</v>
      </c>
      <c r="D57" s="2">
        <v>19.3</v>
      </c>
      <c r="E57" s="2">
        <v>11.3</v>
      </c>
      <c r="F57" s="2">
        <v>5.8</v>
      </c>
      <c r="G57" s="2">
        <v>382</v>
      </c>
      <c r="H57" s="2">
        <v>78.5</v>
      </c>
      <c r="I57" s="2">
        <v>0.45</v>
      </c>
      <c r="J57" s="2">
        <v>-0.14000000000000001</v>
      </c>
      <c r="K57" s="2">
        <v>0.54</v>
      </c>
      <c r="L57" s="2">
        <v>0</v>
      </c>
      <c r="M57">
        <v>341</v>
      </c>
      <c r="N57">
        <v>16.8</v>
      </c>
      <c r="O57">
        <v>0</v>
      </c>
      <c r="P57">
        <v>605</v>
      </c>
      <c r="Q57">
        <v>0</v>
      </c>
      <c r="R57">
        <v>77.7</v>
      </c>
    </row>
    <row r="58" spans="1:18">
      <c r="A58" s="2">
        <v>5492</v>
      </c>
      <c r="B58" s="1" t="s">
        <v>194</v>
      </c>
      <c r="C58" s="1" t="str">
        <f t="shared" si="0"/>
        <v>5492-Montricher</v>
      </c>
      <c r="D58" s="2">
        <v>37</v>
      </c>
      <c r="E58" s="2">
        <v>14.2</v>
      </c>
      <c r="F58" s="2">
        <v>5.9</v>
      </c>
      <c r="G58" s="2">
        <v>961</v>
      </c>
      <c r="H58" s="2">
        <v>64.8</v>
      </c>
      <c r="I58" s="2">
        <v>0.56999999999999995</v>
      </c>
      <c r="J58" s="2">
        <v>0.23</v>
      </c>
      <c r="K58" s="2">
        <v>1.52</v>
      </c>
      <c r="L58" s="2">
        <v>1.37</v>
      </c>
      <c r="M58">
        <v>597</v>
      </c>
      <c r="N58">
        <v>25.1</v>
      </c>
      <c r="O58">
        <v>0.74</v>
      </c>
      <c r="P58">
        <v>653</v>
      </c>
      <c r="Q58">
        <v>133</v>
      </c>
      <c r="R58">
        <v>19.3</v>
      </c>
    </row>
    <row r="59" spans="1:18">
      <c r="A59" s="2">
        <v>5493</v>
      </c>
      <c r="B59" s="1" t="s">
        <v>256</v>
      </c>
      <c r="C59" s="1" t="str">
        <f t="shared" si="0"/>
        <v>5493-Orny</v>
      </c>
      <c r="D59" s="2">
        <v>67.400000000000006</v>
      </c>
      <c r="E59" s="2">
        <v>17.899999999999999</v>
      </c>
      <c r="F59" s="2">
        <v>2.5</v>
      </c>
      <c r="G59" s="2">
        <v>375</v>
      </c>
      <c r="H59" s="2">
        <v>60.9</v>
      </c>
      <c r="I59" s="2">
        <v>0.69</v>
      </c>
      <c r="J59" s="2">
        <v>0.1</v>
      </c>
      <c r="K59" s="2">
        <v>1.41</v>
      </c>
      <c r="L59" s="2">
        <v>0</v>
      </c>
      <c r="M59">
        <v>328</v>
      </c>
      <c r="N59">
        <v>80.3</v>
      </c>
      <c r="O59">
        <v>0</v>
      </c>
      <c r="P59">
        <v>621</v>
      </c>
      <c r="Q59">
        <v>137</v>
      </c>
      <c r="R59">
        <v>32.799999999999997</v>
      </c>
    </row>
    <row r="60" spans="1:18">
      <c r="A60" s="2">
        <v>5494</v>
      </c>
      <c r="B60" s="1" t="s">
        <v>269</v>
      </c>
      <c r="C60" s="1" t="str">
        <f t="shared" si="0"/>
        <v>5494-Pampigny</v>
      </c>
      <c r="D60" s="2">
        <v>101</v>
      </c>
      <c r="E60" s="2">
        <v>15</v>
      </c>
      <c r="F60" s="2">
        <v>3.2</v>
      </c>
      <c r="G60" s="2">
        <v>1124</v>
      </c>
      <c r="H60" s="2">
        <v>60.1</v>
      </c>
      <c r="I60" s="2">
        <v>0.71</v>
      </c>
      <c r="J60" s="2">
        <v>0.9</v>
      </c>
      <c r="K60" s="2">
        <v>1.79</v>
      </c>
      <c r="L60" s="2">
        <v>0.9</v>
      </c>
      <c r="M60">
        <v>446</v>
      </c>
      <c r="N60">
        <v>54.7</v>
      </c>
      <c r="O60">
        <v>0</v>
      </c>
      <c r="P60">
        <v>605</v>
      </c>
      <c r="Q60">
        <v>120</v>
      </c>
      <c r="R60">
        <v>21.8</v>
      </c>
    </row>
    <row r="61" spans="1:18">
      <c r="A61" s="2">
        <v>5495</v>
      </c>
      <c r="B61" s="1" t="s">
        <v>260</v>
      </c>
      <c r="C61" s="1" t="str">
        <f t="shared" si="0"/>
        <v>5495-Penthalaz</v>
      </c>
      <c r="D61" s="2">
        <v>838</v>
      </c>
      <c r="E61" s="2">
        <v>26.8</v>
      </c>
      <c r="F61" s="2">
        <v>0.3</v>
      </c>
      <c r="G61" s="2">
        <v>3241</v>
      </c>
      <c r="H61" s="2">
        <v>60.6</v>
      </c>
      <c r="I61" s="2">
        <v>0.56999999999999995</v>
      </c>
      <c r="J61" s="2">
        <v>1.85</v>
      </c>
      <c r="K61" s="2">
        <v>2.5299999999999998</v>
      </c>
      <c r="L61" s="2">
        <v>4.55</v>
      </c>
      <c r="M61">
        <v>534</v>
      </c>
      <c r="N61">
        <v>54</v>
      </c>
      <c r="O61">
        <v>0.56999999999999995</v>
      </c>
      <c r="P61">
        <v>579</v>
      </c>
      <c r="Q61">
        <v>140</v>
      </c>
      <c r="R61">
        <v>54.9</v>
      </c>
    </row>
    <row r="62" spans="1:18">
      <c r="A62" s="2">
        <v>5496</v>
      </c>
      <c r="B62" s="1" t="s">
        <v>179</v>
      </c>
      <c r="C62" s="1" t="str">
        <f t="shared" si="0"/>
        <v>5496-Penthaz</v>
      </c>
      <c r="D62" s="2">
        <v>432</v>
      </c>
      <c r="E62" s="2">
        <v>22.6</v>
      </c>
      <c r="F62" s="2">
        <v>0.3</v>
      </c>
      <c r="G62" s="2">
        <v>1653</v>
      </c>
      <c r="H62" s="2">
        <v>65.8</v>
      </c>
      <c r="I62" s="2">
        <v>0.57999999999999996</v>
      </c>
      <c r="J62" s="2">
        <v>3.25</v>
      </c>
      <c r="K62" s="2">
        <v>2.31</v>
      </c>
      <c r="L62" s="2">
        <v>1.86</v>
      </c>
      <c r="M62">
        <v>468</v>
      </c>
      <c r="N62">
        <v>44.7</v>
      </c>
      <c r="O62">
        <v>0</v>
      </c>
      <c r="P62">
        <v>648</v>
      </c>
      <c r="Q62">
        <v>105</v>
      </c>
      <c r="R62">
        <v>25.9</v>
      </c>
    </row>
    <row r="63" spans="1:18">
      <c r="A63" s="2">
        <v>5497</v>
      </c>
      <c r="B63" s="1" t="s">
        <v>151</v>
      </c>
      <c r="C63" s="1" t="str">
        <f t="shared" si="0"/>
        <v>5497-Pompaples</v>
      </c>
      <c r="D63" s="2">
        <v>187</v>
      </c>
      <c r="E63" s="2">
        <v>25.5</v>
      </c>
      <c r="F63" s="2">
        <v>18.7</v>
      </c>
      <c r="G63" s="2">
        <v>834</v>
      </c>
      <c r="H63" s="2">
        <v>67.5</v>
      </c>
      <c r="I63" s="2">
        <v>0.56999999999999995</v>
      </c>
      <c r="J63" s="2">
        <v>0.77</v>
      </c>
      <c r="K63" s="2">
        <v>0.79</v>
      </c>
      <c r="L63" s="2">
        <v>1.85</v>
      </c>
      <c r="M63">
        <v>349</v>
      </c>
      <c r="N63">
        <v>57.2</v>
      </c>
      <c r="O63">
        <v>0</v>
      </c>
      <c r="P63">
        <v>563</v>
      </c>
      <c r="Q63">
        <v>158</v>
      </c>
      <c r="R63">
        <v>42.9</v>
      </c>
    </row>
    <row r="64" spans="1:18">
      <c r="A64" s="2">
        <v>5498</v>
      </c>
      <c r="B64" s="1" t="s">
        <v>302</v>
      </c>
      <c r="C64" s="1" t="str">
        <f t="shared" si="0"/>
        <v>5498-La Sarraz</v>
      </c>
      <c r="D64" s="2">
        <v>332</v>
      </c>
      <c r="E64" s="2">
        <v>28.3</v>
      </c>
      <c r="F64" s="2">
        <v>1</v>
      </c>
      <c r="G64" s="2">
        <v>2559</v>
      </c>
      <c r="H64" s="2">
        <v>57.5</v>
      </c>
      <c r="I64" s="2">
        <v>0.5</v>
      </c>
      <c r="J64" s="2">
        <v>1.03</v>
      </c>
      <c r="K64" s="2">
        <v>2.5299999999999998</v>
      </c>
      <c r="L64" s="2">
        <v>0.69</v>
      </c>
      <c r="M64">
        <v>489</v>
      </c>
      <c r="N64">
        <v>26.7</v>
      </c>
      <c r="O64">
        <v>0.18</v>
      </c>
      <c r="P64">
        <v>555</v>
      </c>
      <c r="Q64">
        <v>127</v>
      </c>
      <c r="R64">
        <v>48.6</v>
      </c>
    </row>
    <row r="65" spans="1:18">
      <c r="A65" s="2">
        <v>5499</v>
      </c>
      <c r="B65" s="1" t="s">
        <v>44</v>
      </c>
      <c r="C65" s="1" t="str">
        <f t="shared" si="0"/>
        <v>5499-Senarclens</v>
      </c>
      <c r="D65" s="2">
        <v>114</v>
      </c>
      <c r="E65" s="2">
        <v>13.1</v>
      </c>
      <c r="F65" s="2">
        <v>1.8</v>
      </c>
      <c r="G65" s="2">
        <v>451</v>
      </c>
      <c r="H65" s="2">
        <v>81.099999999999994</v>
      </c>
      <c r="I65" s="2">
        <v>0.62</v>
      </c>
      <c r="J65" s="2">
        <v>1.28</v>
      </c>
      <c r="K65" s="2">
        <v>1.44</v>
      </c>
      <c r="L65" s="2">
        <v>6.25</v>
      </c>
      <c r="M65">
        <v>494</v>
      </c>
      <c r="N65">
        <v>117</v>
      </c>
      <c r="O65">
        <v>0</v>
      </c>
      <c r="P65">
        <v>655</v>
      </c>
      <c r="Q65">
        <v>0</v>
      </c>
      <c r="R65">
        <v>34</v>
      </c>
    </row>
    <row r="66" spans="1:18">
      <c r="A66" s="2">
        <v>5500</v>
      </c>
      <c r="B66" s="1" t="s">
        <v>265</v>
      </c>
      <c r="C66" s="1" t="str">
        <f t="shared" si="0"/>
        <v>5500-Sévery</v>
      </c>
      <c r="D66" s="2">
        <v>97.1</v>
      </c>
      <c r="E66" s="2">
        <v>10.8</v>
      </c>
      <c r="F66" s="2">
        <v>2.7</v>
      </c>
      <c r="G66" s="2">
        <v>231</v>
      </c>
      <c r="H66" s="2">
        <v>60.4</v>
      </c>
      <c r="I66" s="2">
        <v>0.71</v>
      </c>
      <c r="J66" s="2">
        <v>0.67</v>
      </c>
      <c r="K66" s="2">
        <v>1.34</v>
      </c>
      <c r="L66" s="2">
        <v>0</v>
      </c>
      <c r="M66">
        <v>399</v>
      </c>
      <c r="N66">
        <v>76.900000000000006</v>
      </c>
      <c r="O66">
        <v>6.19</v>
      </c>
      <c r="P66">
        <v>610</v>
      </c>
      <c r="Q66">
        <v>65</v>
      </c>
      <c r="R66">
        <v>17.899999999999999</v>
      </c>
    </row>
    <row r="67" spans="1:18">
      <c r="A67" s="2">
        <v>5501</v>
      </c>
      <c r="B67" s="1" t="s">
        <v>158</v>
      </c>
      <c r="C67" s="1" t="str">
        <f t="shared" ref="C67:C130" si="1">CONCATENATE(A67,"-",B67)</f>
        <v>5501-Sullens</v>
      </c>
      <c r="D67" s="2">
        <v>236</v>
      </c>
      <c r="E67" s="2">
        <v>14.1</v>
      </c>
      <c r="F67" s="2">
        <v>1.8</v>
      </c>
      <c r="G67" s="2">
        <v>925</v>
      </c>
      <c r="H67" s="2">
        <v>67</v>
      </c>
      <c r="I67" s="2">
        <v>0.74</v>
      </c>
      <c r="J67" s="2">
        <v>2.17</v>
      </c>
      <c r="K67" s="2">
        <v>0.49</v>
      </c>
      <c r="L67" s="2">
        <v>0</v>
      </c>
      <c r="M67">
        <v>411</v>
      </c>
      <c r="N67">
        <v>59</v>
      </c>
      <c r="O67">
        <v>0.78</v>
      </c>
      <c r="P67">
        <v>676</v>
      </c>
      <c r="Q67">
        <v>117</v>
      </c>
      <c r="R67">
        <v>60.6</v>
      </c>
    </row>
    <row r="68" spans="1:18">
      <c r="A68" s="2">
        <v>5503</v>
      </c>
      <c r="B68" s="1" t="s">
        <v>162</v>
      </c>
      <c r="C68" s="1" t="str">
        <f t="shared" si="1"/>
        <v>5503-Vufflens-la-Ville</v>
      </c>
      <c r="D68" s="2">
        <v>226</v>
      </c>
      <c r="E68" s="2">
        <v>15.8</v>
      </c>
      <c r="F68" s="2">
        <v>0.8</v>
      </c>
      <c r="G68" s="2">
        <v>1216</v>
      </c>
      <c r="H68" s="2">
        <v>66.8</v>
      </c>
      <c r="I68" s="2">
        <v>0.52</v>
      </c>
      <c r="J68" s="2">
        <v>2.2200000000000002</v>
      </c>
      <c r="K68" s="2">
        <v>1.36</v>
      </c>
      <c r="L68" s="2">
        <v>0.72</v>
      </c>
      <c r="M68">
        <v>442</v>
      </c>
      <c r="N68">
        <v>46.2</v>
      </c>
      <c r="O68">
        <v>0</v>
      </c>
      <c r="P68">
        <v>649</v>
      </c>
      <c r="Q68">
        <v>117</v>
      </c>
      <c r="R68">
        <v>63.5</v>
      </c>
    </row>
    <row r="69" spans="1:18">
      <c r="A69" s="2">
        <v>5511</v>
      </c>
      <c r="B69" s="1" t="s">
        <v>127</v>
      </c>
      <c r="C69" s="1" t="str">
        <f t="shared" si="1"/>
        <v>5511-Assens</v>
      </c>
      <c r="D69" s="2">
        <v>193</v>
      </c>
      <c r="E69" s="2">
        <v>12.9</v>
      </c>
      <c r="F69" s="2">
        <v>6.5</v>
      </c>
      <c r="G69" s="2">
        <v>1031</v>
      </c>
      <c r="H69" s="2">
        <v>69.3</v>
      </c>
      <c r="I69" s="2">
        <v>0.8</v>
      </c>
      <c r="J69" s="2">
        <v>1.17</v>
      </c>
      <c r="K69" s="2">
        <v>1.9</v>
      </c>
      <c r="L69" s="2">
        <v>1.01</v>
      </c>
      <c r="M69">
        <v>455</v>
      </c>
      <c r="N69">
        <v>90.7</v>
      </c>
      <c r="O69">
        <v>0</v>
      </c>
      <c r="P69">
        <v>630</v>
      </c>
      <c r="Q69">
        <v>225</v>
      </c>
      <c r="R69">
        <v>47.9</v>
      </c>
    </row>
    <row r="70" spans="1:18">
      <c r="A70" s="2">
        <v>5512</v>
      </c>
      <c r="B70" s="1" t="s">
        <v>121</v>
      </c>
      <c r="C70" s="1" t="str">
        <f t="shared" si="1"/>
        <v>5512-Bercher</v>
      </c>
      <c r="D70" s="2">
        <v>270</v>
      </c>
      <c r="E70" s="2">
        <v>18.600000000000001</v>
      </c>
      <c r="F70" s="2">
        <v>1.6</v>
      </c>
      <c r="G70" s="2">
        <v>1148</v>
      </c>
      <c r="H70" s="2">
        <v>70.3</v>
      </c>
      <c r="I70" s="2">
        <v>0.82</v>
      </c>
      <c r="J70" s="2">
        <v>1.47</v>
      </c>
      <c r="K70" s="2">
        <v>2.68</v>
      </c>
      <c r="L70" s="2">
        <v>0.59</v>
      </c>
      <c r="M70">
        <v>459</v>
      </c>
      <c r="N70">
        <v>45</v>
      </c>
      <c r="O70">
        <v>0.43</v>
      </c>
      <c r="P70">
        <v>629</v>
      </c>
      <c r="Q70">
        <v>150</v>
      </c>
      <c r="R70">
        <v>24.5</v>
      </c>
    </row>
    <row r="71" spans="1:18">
      <c r="A71" s="2">
        <v>5513</v>
      </c>
      <c r="B71" s="1" t="s">
        <v>343</v>
      </c>
      <c r="C71" s="1" t="str">
        <f t="shared" si="1"/>
        <v>5513-Bioley-Orjulaz</v>
      </c>
      <c r="D71" s="2">
        <v>151</v>
      </c>
      <c r="E71" s="2">
        <v>17.8</v>
      </c>
      <c r="F71" s="2">
        <v>1.1000000000000001</v>
      </c>
      <c r="G71" s="2">
        <v>471</v>
      </c>
      <c r="H71" s="2">
        <v>48.6</v>
      </c>
      <c r="I71" s="2">
        <v>0.79</v>
      </c>
      <c r="J71" s="2">
        <v>0.98</v>
      </c>
      <c r="K71" s="2">
        <v>4.49</v>
      </c>
      <c r="L71" s="2">
        <v>0</v>
      </c>
      <c r="M71">
        <v>317</v>
      </c>
      <c r="N71">
        <v>61.4</v>
      </c>
      <c r="O71">
        <v>0</v>
      </c>
      <c r="P71">
        <v>1063</v>
      </c>
      <c r="Q71">
        <v>0</v>
      </c>
      <c r="R71">
        <v>24</v>
      </c>
    </row>
    <row r="72" spans="1:18">
      <c r="A72" s="2">
        <v>5514</v>
      </c>
      <c r="B72" s="1" t="s">
        <v>284</v>
      </c>
      <c r="C72" s="1" t="str">
        <f t="shared" si="1"/>
        <v>5514-Bottens</v>
      </c>
      <c r="D72" s="2">
        <v>177</v>
      </c>
      <c r="E72" s="2">
        <v>15.7</v>
      </c>
      <c r="F72" s="2">
        <v>4.2</v>
      </c>
      <c r="G72" s="2">
        <v>1220</v>
      </c>
      <c r="H72" s="2">
        <v>59.1</v>
      </c>
      <c r="I72" s="2">
        <v>0.8</v>
      </c>
      <c r="J72" s="2">
        <v>1.66</v>
      </c>
      <c r="K72" s="2">
        <v>2.04</v>
      </c>
      <c r="L72" s="2">
        <v>1.8</v>
      </c>
      <c r="M72">
        <v>405</v>
      </c>
      <c r="N72">
        <v>67.099999999999994</v>
      </c>
      <c r="O72">
        <v>0</v>
      </c>
      <c r="P72">
        <v>614</v>
      </c>
      <c r="Q72">
        <v>0</v>
      </c>
      <c r="R72">
        <v>28.2</v>
      </c>
    </row>
    <row r="73" spans="1:18">
      <c r="A73" s="2">
        <v>5515</v>
      </c>
      <c r="B73" s="1" t="s">
        <v>308</v>
      </c>
      <c r="C73" s="1" t="str">
        <f t="shared" si="1"/>
        <v>5515-Bretigny-sur-Morrens</v>
      </c>
      <c r="D73" s="2">
        <v>279</v>
      </c>
      <c r="E73" s="2">
        <v>15.3</v>
      </c>
      <c r="F73" s="2">
        <v>0.7</v>
      </c>
      <c r="G73" s="2">
        <v>797</v>
      </c>
      <c r="H73" s="2">
        <v>57.2</v>
      </c>
      <c r="I73" s="2">
        <v>0.49</v>
      </c>
      <c r="J73" s="2">
        <v>2.17</v>
      </c>
      <c r="K73" s="2">
        <v>2.54</v>
      </c>
      <c r="L73" s="2">
        <v>14.1</v>
      </c>
      <c r="M73">
        <v>438</v>
      </c>
      <c r="N73">
        <v>40.1</v>
      </c>
      <c r="O73">
        <v>1.2</v>
      </c>
      <c r="P73">
        <v>624</v>
      </c>
      <c r="Q73">
        <v>0</v>
      </c>
      <c r="R73">
        <v>25.6</v>
      </c>
    </row>
    <row r="74" spans="1:18">
      <c r="A74" s="2">
        <v>5516</v>
      </c>
      <c r="B74" s="1" t="s">
        <v>141</v>
      </c>
      <c r="C74" s="1" t="str">
        <f t="shared" si="1"/>
        <v>5516-Cugy</v>
      </c>
      <c r="D74" s="2">
        <v>950</v>
      </c>
      <c r="E74" s="2">
        <v>24.5</v>
      </c>
      <c r="F74" s="2">
        <v>0.4</v>
      </c>
      <c r="G74" s="2">
        <v>2755</v>
      </c>
      <c r="H74" s="2">
        <v>68.099999999999994</v>
      </c>
      <c r="I74" s="2">
        <v>0.65</v>
      </c>
      <c r="J74" s="2">
        <v>3.81</v>
      </c>
      <c r="K74" s="2">
        <v>1.37</v>
      </c>
      <c r="L74" s="2">
        <v>1.17</v>
      </c>
      <c r="M74">
        <v>520</v>
      </c>
      <c r="N74">
        <v>51.7</v>
      </c>
      <c r="O74">
        <v>0.18</v>
      </c>
      <c r="P74">
        <v>627</v>
      </c>
      <c r="Q74">
        <v>140</v>
      </c>
      <c r="R74">
        <v>34.5</v>
      </c>
    </row>
    <row r="75" spans="1:18">
      <c r="A75" s="2">
        <v>5518</v>
      </c>
      <c r="B75" s="1" t="s">
        <v>214</v>
      </c>
      <c r="C75" s="1" t="str">
        <f t="shared" si="1"/>
        <v>5518-Echallens</v>
      </c>
      <c r="D75" s="2">
        <v>842</v>
      </c>
      <c r="E75" s="2">
        <v>20.5</v>
      </c>
      <c r="F75" s="2">
        <v>1.5</v>
      </c>
      <c r="G75" s="2">
        <v>5606</v>
      </c>
      <c r="H75" s="2">
        <v>63.6</v>
      </c>
      <c r="I75" s="2">
        <v>0.52</v>
      </c>
      <c r="J75" s="2">
        <v>2.42</v>
      </c>
      <c r="K75" s="2">
        <v>1.89</v>
      </c>
      <c r="L75" s="2">
        <v>3.83</v>
      </c>
      <c r="M75">
        <v>398</v>
      </c>
      <c r="N75">
        <v>65.8</v>
      </c>
      <c r="O75">
        <v>0</v>
      </c>
      <c r="P75">
        <v>561</v>
      </c>
      <c r="Q75">
        <v>244</v>
      </c>
      <c r="R75">
        <v>46.7</v>
      </c>
    </row>
    <row r="76" spans="1:18">
      <c r="A76" s="2">
        <v>5520</v>
      </c>
      <c r="B76" s="1" t="s">
        <v>139</v>
      </c>
      <c r="C76" s="1" t="str">
        <f t="shared" si="1"/>
        <v>5520-Essertines-sur-Yverdon</v>
      </c>
      <c r="D76" s="2">
        <v>96.9</v>
      </c>
      <c r="E76" s="2">
        <v>12</v>
      </c>
      <c r="F76" s="2">
        <v>2</v>
      </c>
      <c r="G76" s="2">
        <v>945</v>
      </c>
      <c r="H76" s="2">
        <v>68.400000000000006</v>
      </c>
      <c r="I76" s="2">
        <v>0.64</v>
      </c>
      <c r="J76" s="2">
        <v>0.16</v>
      </c>
      <c r="K76" s="2">
        <v>2.6</v>
      </c>
      <c r="L76" s="2">
        <v>1.2</v>
      </c>
      <c r="M76">
        <v>323</v>
      </c>
      <c r="N76">
        <v>67.099999999999994</v>
      </c>
      <c r="O76">
        <v>0.26</v>
      </c>
      <c r="P76">
        <v>669</v>
      </c>
      <c r="Q76">
        <v>173</v>
      </c>
      <c r="R76">
        <v>25.3</v>
      </c>
    </row>
    <row r="77" spans="1:18">
      <c r="A77" s="2">
        <v>5521</v>
      </c>
      <c r="B77" s="1" t="s">
        <v>262</v>
      </c>
      <c r="C77" s="1" t="str">
        <f t="shared" si="1"/>
        <v>5521-Etagnières</v>
      </c>
      <c r="D77" s="2">
        <v>302</v>
      </c>
      <c r="E77" s="2">
        <v>23</v>
      </c>
      <c r="F77" s="2">
        <v>3</v>
      </c>
      <c r="G77" s="2">
        <v>1146</v>
      </c>
      <c r="H77" s="2">
        <v>60.5</v>
      </c>
      <c r="I77" s="2">
        <v>0.63</v>
      </c>
      <c r="J77" s="2">
        <v>2.3199999999999998</v>
      </c>
      <c r="K77" s="2">
        <v>1.97</v>
      </c>
      <c r="L77" s="2">
        <v>1.94</v>
      </c>
      <c r="M77">
        <v>510</v>
      </c>
      <c r="N77">
        <v>81.599999999999994</v>
      </c>
      <c r="O77">
        <v>1.1100000000000001</v>
      </c>
      <c r="P77">
        <v>629</v>
      </c>
      <c r="Q77">
        <v>113</v>
      </c>
      <c r="R77">
        <v>40.700000000000003</v>
      </c>
    </row>
    <row r="78" spans="1:18">
      <c r="A78" s="2">
        <v>5522</v>
      </c>
      <c r="B78" s="1" t="s">
        <v>198</v>
      </c>
      <c r="C78" s="1" t="str">
        <f t="shared" si="1"/>
        <v>5522-Fey</v>
      </c>
      <c r="D78" s="2">
        <v>86.4</v>
      </c>
      <c r="E78" s="2">
        <v>9.9</v>
      </c>
      <c r="F78" s="2">
        <v>7.1</v>
      </c>
      <c r="G78" s="2">
        <v>635</v>
      </c>
      <c r="H78" s="2">
        <v>64.5</v>
      </c>
      <c r="I78" s="2">
        <v>0.67</v>
      </c>
      <c r="J78" s="2">
        <v>0.23</v>
      </c>
      <c r="K78" s="2">
        <v>2.6</v>
      </c>
      <c r="L78" s="2">
        <v>5.63</v>
      </c>
      <c r="M78">
        <v>354</v>
      </c>
      <c r="N78">
        <v>54.3</v>
      </c>
      <c r="O78">
        <v>0</v>
      </c>
      <c r="P78">
        <v>624</v>
      </c>
      <c r="Q78">
        <v>150</v>
      </c>
      <c r="R78">
        <v>28.8</v>
      </c>
    </row>
    <row r="79" spans="1:18">
      <c r="A79" s="2">
        <v>5523</v>
      </c>
      <c r="B79" s="1" t="s">
        <v>222</v>
      </c>
      <c r="C79" s="1" t="str">
        <f t="shared" si="1"/>
        <v>5523-Froideville</v>
      </c>
      <c r="D79" s="2">
        <v>342</v>
      </c>
      <c r="E79" s="2">
        <v>16.899999999999999</v>
      </c>
      <c r="F79" s="2">
        <v>1.6</v>
      </c>
      <c r="G79" s="2">
        <v>2422</v>
      </c>
      <c r="H79" s="2">
        <v>63.2</v>
      </c>
      <c r="I79" s="2">
        <v>0.65</v>
      </c>
      <c r="J79" s="2">
        <v>3.33</v>
      </c>
      <c r="K79" s="2">
        <v>1.84</v>
      </c>
      <c r="L79" s="2">
        <v>0</v>
      </c>
      <c r="M79">
        <v>444</v>
      </c>
      <c r="N79">
        <v>44.2</v>
      </c>
      <c r="O79">
        <v>0.66</v>
      </c>
      <c r="P79">
        <v>597</v>
      </c>
      <c r="Q79">
        <v>120</v>
      </c>
      <c r="R79">
        <v>26.8</v>
      </c>
    </row>
    <row r="80" spans="1:18">
      <c r="A80" s="2">
        <v>5527</v>
      </c>
      <c r="B80" s="1" t="s">
        <v>94</v>
      </c>
      <c r="C80" s="1" t="str">
        <f t="shared" si="1"/>
        <v>5527-Morrens</v>
      </c>
      <c r="D80" s="2">
        <v>288</v>
      </c>
      <c r="E80" s="2">
        <v>13.3</v>
      </c>
      <c r="F80" s="2">
        <v>1.1000000000000001</v>
      </c>
      <c r="G80" s="2">
        <v>1055</v>
      </c>
      <c r="H80" s="2">
        <v>73.2</v>
      </c>
      <c r="I80" s="2">
        <v>0.57999999999999996</v>
      </c>
      <c r="J80" s="2">
        <v>2.66</v>
      </c>
      <c r="K80" s="2">
        <v>1.04</v>
      </c>
      <c r="L80" s="2">
        <v>0</v>
      </c>
      <c r="M80">
        <v>544</v>
      </c>
      <c r="N80">
        <v>47.4</v>
      </c>
      <c r="O80">
        <v>0.23</v>
      </c>
      <c r="P80">
        <v>609</v>
      </c>
      <c r="Q80">
        <v>124</v>
      </c>
      <c r="R80">
        <v>36</v>
      </c>
    </row>
    <row r="81" spans="1:18">
      <c r="A81" s="2">
        <v>5529</v>
      </c>
      <c r="B81" s="1" t="s">
        <v>282</v>
      </c>
      <c r="C81" s="1" t="str">
        <f t="shared" si="1"/>
        <v>5529-Oulens-sous-Echallens</v>
      </c>
      <c r="D81" s="2">
        <v>90.8</v>
      </c>
      <c r="E81" s="2">
        <v>10.9</v>
      </c>
      <c r="F81" s="2">
        <v>2.7</v>
      </c>
      <c r="G81" s="2">
        <v>532</v>
      </c>
      <c r="H81" s="2">
        <v>59.3</v>
      </c>
      <c r="I81" s="2">
        <v>0.49</v>
      </c>
      <c r="J81" s="2">
        <v>0.55000000000000004</v>
      </c>
      <c r="K81" s="2">
        <v>1.7</v>
      </c>
      <c r="L81" s="2">
        <v>0</v>
      </c>
      <c r="M81">
        <v>484</v>
      </c>
      <c r="N81">
        <v>63.8</v>
      </c>
      <c r="O81">
        <v>0</v>
      </c>
      <c r="P81">
        <v>775</v>
      </c>
      <c r="Q81">
        <v>146</v>
      </c>
      <c r="R81">
        <v>28.2</v>
      </c>
    </row>
    <row r="82" spans="1:18">
      <c r="A82" s="2">
        <v>5530</v>
      </c>
      <c r="B82" s="1" t="s">
        <v>216</v>
      </c>
      <c r="C82" s="1" t="str">
        <f t="shared" si="1"/>
        <v>5530-Pailly</v>
      </c>
      <c r="D82" s="2">
        <v>92.4</v>
      </c>
      <c r="E82" s="2">
        <v>11.4</v>
      </c>
      <c r="F82" s="2">
        <v>3.9</v>
      </c>
      <c r="G82" s="2">
        <v>533</v>
      </c>
      <c r="H82" s="2">
        <v>63.5</v>
      </c>
      <c r="I82" s="2">
        <v>0.45</v>
      </c>
      <c r="J82" s="2">
        <v>0.21</v>
      </c>
      <c r="K82" s="2">
        <v>2.2799999999999998</v>
      </c>
      <c r="L82" s="2">
        <v>0</v>
      </c>
      <c r="M82">
        <v>445</v>
      </c>
      <c r="N82">
        <v>73.8</v>
      </c>
      <c r="O82">
        <v>0.96</v>
      </c>
      <c r="P82">
        <v>609</v>
      </c>
      <c r="Q82">
        <v>115</v>
      </c>
      <c r="R82">
        <v>19.2</v>
      </c>
    </row>
    <row r="83" spans="1:18">
      <c r="A83" s="2">
        <v>5531</v>
      </c>
      <c r="B83" s="1" t="s">
        <v>235</v>
      </c>
      <c r="C83" s="1" t="str">
        <f t="shared" si="1"/>
        <v>5531-Penthéréaz</v>
      </c>
      <c r="D83" s="2">
        <v>68.5</v>
      </c>
      <c r="E83" s="2">
        <v>5.7</v>
      </c>
      <c r="F83" s="2">
        <v>5.3</v>
      </c>
      <c r="G83" s="2">
        <v>389</v>
      </c>
      <c r="H83" s="2">
        <v>62.1</v>
      </c>
      <c r="I83" s="2">
        <v>0.63</v>
      </c>
      <c r="J83" s="2">
        <v>0.6</v>
      </c>
      <c r="K83" s="2">
        <v>0.37</v>
      </c>
      <c r="L83" s="2">
        <v>0</v>
      </c>
      <c r="M83">
        <v>403</v>
      </c>
      <c r="N83">
        <v>66.2</v>
      </c>
      <c r="O83">
        <v>0</v>
      </c>
      <c r="P83">
        <v>651</v>
      </c>
      <c r="Q83">
        <v>92</v>
      </c>
      <c r="R83">
        <v>28.5</v>
      </c>
    </row>
    <row r="84" spans="1:18">
      <c r="A84" s="2">
        <v>5533</v>
      </c>
      <c r="B84" s="1" t="s">
        <v>245</v>
      </c>
      <c r="C84" s="1" t="str">
        <f t="shared" si="1"/>
        <v>5533-Poliez-Pittet</v>
      </c>
      <c r="D84" s="2">
        <v>163</v>
      </c>
      <c r="E84" s="2">
        <v>12.8</v>
      </c>
      <c r="F84" s="2">
        <v>6.3</v>
      </c>
      <c r="G84" s="2">
        <v>815</v>
      </c>
      <c r="H84" s="2">
        <v>61.4</v>
      </c>
      <c r="I84" s="2">
        <v>0.6</v>
      </c>
      <c r="J84" s="2">
        <v>1.0900000000000001</v>
      </c>
      <c r="K84" s="2">
        <v>2.31</v>
      </c>
      <c r="L84" s="2">
        <v>0</v>
      </c>
      <c r="M84">
        <v>413</v>
      </c>
      <c r="N84">
        <v>62.2</v>
      </c>
      <c r="O84">
        <v>0</v>
      </c>
      <c r="P84">
        <v>647</v>
      </c>
      <c r="Q84">
        <v>0</v>
      </c>
      <c r="R84">
        <v>17.399999999999999</v>
      </c>
    </row>
    <row r="85" spans="1:18">
      <c r="A85" s="2">
        <v>5534</v>
      </c>
      <c r="B85" s="1" t="s">
        <v>84</v>
      </c>
      <c r="C85" s="1" t="str">
        <f t="shared" si="1"/>
        <v>5534-Rueyres</v>
      </c>
      <c r="D85" s="2">
        <v>131</v>
      </c>
      <c r="E85" s="2">
        <v>10.9</v>
      </c>
      <c r="F85" s="2">
        <v>4.5</v>
      </c>
      <c r="G85" s="2">
        <v>265</v>
      </c>
      <c r="H85" s="2">
        <v>74.3</v>
      </c>
      <c r="I85" s="2">
        <v>0.68</v>
      </c>
      <c r="J85" s="2">
        <v>0.16</v>
      </c>
      <c r="K85" s="2">
        <v>1.96</v>
      </c>
      <c r="L85" s="2">
        <v>0</v>
      </c>
      <c r="M85">
        <v>335</v>
      </c>
      <c r="N85">
        <v>112</v>
      </c>
      <c r="O85">
        <v>0.98</v>
      </c>
      <c r="P85">
        <v>563</v>
      </c>
      <c r="Q85">
        <v>102</v>
      </c>
      <c r="R85">
        <v>26.8</v>
      </c>
    </row>
    <row r="86" spans="1:18">
      <c r="A86" s="2">
        <v>5535</v>
      </c>
      <c r="B86" s="1" t="s">
        <v>332</v>
      </c>
      <c r="C86" s="1" t="str">
        <f t="shared" si="1"/>
        <v>5535-Saint-Barthélemy</v>
      </c>
      <c r="D86" s="2">
        <v>190</v>
      </c>
      <c r="E86" s="2">
        <v>10.7</v>
      </c>
      <c r="F86" s="2">
        <v>5.7</v>
      </c>
      <c r="G86" s="2">
        <v>782</v>
      </c>
      <c r="H86" s="2">
        <v>53.3</v>
      </c>
      <c r="I86" s="2">
        <v>0.61</v>
      </c>
      <c r="J86" s="2">
        <v>1.37</v>
      </c>
      <c r="K86" s="2">
        <v>1.99</v>
      </c>
      <c r="L86" s="2">
        <v>1.43</v>
      </c>
      <c r="M86">
        <v>366</v>
      </c>
      <c r="N86">
        <v>77.400000000000006</v>
      </c>
      <c r="O86">
        <v>0</v>
      </c>
      <c r="P86">
        <v>652</v>
      </c>
      <c r="Q86">
        <v>0</v>
      </c>
      <c r="R86">
        <v>23.2</v>
      </c>
    </row>
    <row r="87" spans="1:18">
      <c r="A87" s="2">
        <v>5537</v>
      </c>
      <c r="B87" s="1" t="s">
        <v>208</v>
      </c>
      <c r="C87" s="1" t="str">
        <f t="shared" si="1"/>
        <v>5537-Villars-le-Terroir</v>
      </c>
      <c r="D87" s="2">
        <v>146</v>
      </c>
      <c r="E87" s="2">
        <v>11.1</v>
      </c>
      <c r="F87" s="2">
        <v>10.6</v>
      </c>
      <c r="G87" s="2">
        <v>1033</v>
      </c>
      <c r="H87" s="2">
        <v>64.2</v>
      </c>
      <c r="I87" s="2">
        <v>0.62</v>
      </c>
      <c r="J87" s="2">
        <v>0.37</v>
      </c>
      <c r="K87" s="2">
        <v>1.74</v>
      </c>
      <c r="L87" s="2">
        <v>0</v>
      </c>
      <c r="M87">
        <v>456</v>
      </c>
      <c r="N87">
        <v>88.5</v>
      </c>
      <c r="O87">
        <v>0</v>
      </c>
      <c r="P87">
        <v>616</v>
      </c>
      <c r="Q87">
        <v>0</v>
      </c>
      <c r="R87">
        <v>31.8</v>
      </c>
    </row>
    <row r="88" spans="1:18">
      <c r="A88" s="2">
        <v>5539</v>
      </c>
      <c r="B88" s="1" t="s">
        <v>126</v>
      </c>
      <c r="C88" s="1" t="str">
        <f t="shared" si="1"/>
        <v>5539-Vuarrens</v>
      </c>
      <c r="D88" s="2">
        <v>104</v>
      </c>
      <c r="E88" s="2">
        <v>14</v>
      </c>
      <c r="F88" s="2">
        <v>2.8</v>
      </c>
      <c r="G88" s="2">
        <v>935</v>
      </c>
      <c r="H88" s="2">
        <v>69.400000000000006</v>
      </c>
      <c r="I88" s="2">
        <v>0.75</v>
      </c>
      <c r="J88" s="2">
        <v>0.47</v>
      </c>
      <c r="K88" s="2">
        <v>3.6</v>
      </c>
      <c r="L88" s="2">
        <v>0</v>
      </c>
      <c r="M88">
        <v>356</v>
      </c>
      <c r="N88">
        <v>64.400000000000006</v>
      </c>
      <c r="O88">
        <v>0</v>
      </c>
      <c r="P88">
        <v>569</v>
      </c>
      <c r="Q88">
        <v>121</v>
      </c>
      <c r="R88">
        <v>8.6</v>
      </c>
    </row>
    <row r="89" spans="1:18">
      <c r="A89" s="2">
        <v>5540</v>
      </c>
      <c r="B89" s="1" t="s">
        <v>226</v>
      </c>
      <c r="C89" s="1" t="str">
        <f t="shared" si="1"/>
        <v>5540-Montilliez</v>
      </c>
      <c r="D89" s="2">
        <v>140</v>
      </c>
      <c r="E89" s="2">
        <v>14</v>
      </c>
      <c r="F89" s="2">
        <v>2.2000000000000002</v>
      </c>
      <c r="G89" s="2">
        <v>1656</v>
      </c>
      <c r="H89" s="2">
        <v>62.7</v>
      </c>
      <c r="I89" s="2">
        <v>0.63</v>
      </c>
      <c r="J89" s="2">
        <v>0.72</v>
      </c>
      <c r="K89" s="2">
        <v>2.7</v>
      </c>
      <c r="L89" s="2">
        <v>1.86</v>
      </c>
      <c r="M89">
        <v>450</v>
      </c>
      <c r="N89">
        <v>72.2</v>
      </c>
      <c r="O89">
        <v>0</v>
      </c>
      <c r="P89">
        <v>618</v>
      </c>
      <c r="Q89">
        <v>26</v>
      </c>
      <c r="R89">
        <v>37.4</v>
      </c>
    </row>
    <row r="90" spans="1:18">
      <c r="A90" s="2">
        <v>5541</v>
      </c>
      <c r="B90" s="1" t="s">
        <v>111</v>
      </c>
      <c r="C90" s="1" t="str">
        <f t="shared" si="1"/>
        <v>5541-Goumoëns</v>
      </c>
      <c r="D90" s="2">
        <v>98.7</v>
      </c>
      <c r="E90" s="2">
        <v>10.8</v>
      </c>
      <c r="F90" s="2">
        <v>2.9</v>
      </c>
      <c r="G90" s="2">
        <v>1055</v>
      </c>
      <c r="H90" s="2">
        <v>71.5</v>
      </c>
      <c r="I90" s="2">
        <v>0.82</v>
      </c>
      <c r="J90" s="2">
        <v>0.67</v>
      </c>
      <c r="K90" s="2">
        <v>1.91</v>
      </c>
      <c r="L90" s="2">
        <v>0</v>
      </c>
      <c r="M90">
        <v>408</v>
      </c>
      <c r="N90">
        <v>65.5</v>
      </c>
      <c r="O90">
        <v>0</v>
      </c>
      <c r="P90">
        <v>632</v>
      </c>
      <c r="Q90">
        <v>170</v>
      </c>
      <c r="R90">
        <v>25</v>
      </c>
    </row>
    <row r="91" spans="1:18">
      <c r="A91" s="2">
        <v>5551</v>
      </c>
      <c r="B91" s="1" t="s">
        <v>152</v>
      </c>
      <c r="C91" s="1" t="str">
        <f t="shared" si="1"/>
        <v>5551-Bonvillars</v>
      </c>
      <c r="D91" s="2">
        <v>67.099999999999994</v>
      </c>
      <c r="E91" s="2">
        <v>9.6999999999999993</v>
      </c>
      <c r="F91" s="2">
        <v>3</v>
      </c>
      <c r="G91" s="2">
        <v>506</v>
      </c>
      <c r="H91" s="2">
        <v>67.5</v>
      </c>
      <c r="I91" s="2">
        <v>0.55000000000000004</v>
      </c>
      <c r="J91" s="2">
        <v>0</v>
      </c>
      <c r="K91" s="2">
        <v>3.53</v>
      </c>
      <c r="L91" s="2">
        <v>0</v>
      </c>
      <c r="M91">
        <v>212</v>
      </c>
      <c r="N91">
        <v>35.299999999999997</v>
      </c>
      <c r="O91">
        <v>0.88</v>
      </c>
      <c r="P91">
        <v>634</v>
      </c>
      <c r="Q91">
        <v>127</v>
      </c>
      <c r="R91">
        <v>15.7</v>
      </c>
    </row>
    <row r="92" spans="1:18">
      <c r="A92" s="2">
        <v>5552</v>
      </c>
      <c r="B92" s="1" t="s">
        <v>48</v>
      </c>
      <c r="C92" s="1" t="str">
        <f t="shared" si="1"/>
        <v>5552-Bullet</v>
      </c>
      <c r="D92" s="2">
        <v>36</v>
      </c>
      <c r="E92" s="2">
        <v>5.6</v>
      </c>
      <c r="F92" s="2">
        <v>6.9</v>
      </c>
      <c r="G92" s="2">
        <v>606</v>
      </c>
      <c r="H92" s="2">
        <v>79.8</v>
      </c>
      <c r="I92" s="2">
        <v>0.67</v>
      </c>
      <c r="J92" s="2">
        <v>-0.27</v>
      </c>
      <c r="K92" s="2">
        <v>0.71</v>
      </c>
      <c r="L92" s="2">
        <v>0</v>
      </c>
      <c r="M92">
        <v>257</v>
      </c>
      <c r="N92">
        <v>23.3</v>
      </c>
      <c r="O92">
        <v>0.64</v>
      </c>
      <c r="P92">
        <v>675</v>
      </c>
      <c r="Q92">
        <v>233</v>
      </c>
      <c r="R92">
        <v>73.8</v>
      </c>
    </row>
    <row r="93" spans="1:18">
      <c r="A93" s="2">
        <v>5553</v>
      </c>
      <c r="B93" s="1" t="s">
        <v>259</v>
      </c>
      <c r="C93" s="1" t="str">
        <f t="shared" si="1"/>
        <v>5553-Champagne</v>
      </c>
      <c r="D93" s="2">
        <v>267</v>
      </c>
      <c r="E93" s="2">
        <v>14.8</v>
      </c>
      <c r="F93" s="2">
        <v>2.8</v>
      </c>
      <c r="G93" s="2">
        <v>1048</v>
      </c>
      <c r="H93" s="2">
        <v>60.7</v>
      </c>
      <c r="I93" s="2">
        <v>0.62</v>
      </c>
      <c r="J93" s="2">
        <v>0.61</v>
      </c>
      <c r="K93" s="2">
        <v>2.23</v>
      </c>
      <c r="L93" s="2">
        <v>0.96</v>
      </c>
      <c r="M93">
        <v>372</v>
      </c>
      <c r="N93">
        <v>61.2</v>
      </c>
      <c r="O93">
        <v>1.68</v>
      </c>
      <c r="P93">
        <v>610</v>
      </c>
      <c r="Q93">
        <v>110</v>
      </c>
      <c r="R93">
        <v>14</v>
      </c>
    </row>
    <row r="94" spans="1:18">
      <c r="A94" s="2">
        <v>5554</v>
      </c>
      <c r="B94" s="1" t="s">
        <v>174</v>
      </c>
      <c r="C94" s="1" t="str">
        <f t="shared" si="1"/>
        <v>5554-Concise</v>
      </c>
      <c r="D94" s="2">
        <v>83.7</v>
      </c>
      <c r="E94" s="2">
        <v>15.6</v>
      </c>
      <c r="F94" s="2">
        <v>0.8</v>
      </c>
      <c r="G94" s="2">
        <v>954</v>
      </c>
      <c r="H94" s="2">
        <v>66.2</v>
      </c>
      <c r="I94" s="2">
        <v>0.49</v>
      </c>
      <c r="J94" s="2">
        <v>0.01</v>
      </c>
      <c r="K94" s="2">
        <v>1.26</v>
      </c>
      <c r="L94" s="2">
        <v>5.32</v>
      </c>
      <c r="M94">
        <v>206</v>
      </c>
      <c r="N94">
        <v>22.7</v>
      </c>
      <c r="O94">
        <v>1.03</v>
      </c>
      <c r="P94">
        <v>589</v>
      </c>
      <c r="Q94">
        <v>175</v>
      </c>
      <c r="R94">
        <v>34.299999999999997</v>
      </c>
    </row>
    <row r="95" spans="1:18">
      <c r="A95" s="2">
        <v>5555</v>
      </c>
      <c r="B95" s="1" t="s">
        <v>201</v>
      </c>
      <c r="C95" s="1" t="str">
        <f t="shared" si="1"/>
        <v>5555-Corcelles-près-Concise</v>
      </c>
      <c r="D95" s="2">
        <v>82.4</v>
      </c>
      <c r="E95" s="2">
        <v>8</v>
      </c>
      <c r="F95" s="2">
        <v>1.8</v>
      </c>
      <c r="G95" s="2">
        <v>337</v>
      </c>
      <c r="H95" s="2">
        <v>64.400000000000006</v>
      </c>
      <c r="I95" s="2">
        <v>0.7</v>
      </c>
      <c r="J95" s="2">
        <v>0.46</v>
      </c>
      <c r="K95" s="2">
        <v>0.11</v>
      </c>
      <c r="L95" s="2">
        <v>0</v>
      </c>
      <c r="M95">
        <v>244</v>
      </c>
      <c r="N95">
        <v>54.6</v>
      </c>
      <c r="O95">
        <v>0</v>
      </c>
      <c r="P95">
        <v>544</v>
      </c>
      <c r="Q95">
        <v>0</v>
      </c>
      <c r="R95">
        <v>42.2</v>
      </c>
    </row>
    <row r="96" spans="1:18">
      <c r="A96" s="2">
        <v>5556</v>
      </c>
      <c r="B96" s="1" t="s">
        <v>78</v>
      </c>
      <c r="C96" s="1" t="str">
        <f t="shared" si="1"/>
        <v>5556-Fiez</v>
      </c>
      <c r="D96" s="2">
        <v>61.5</v>
      </c>
      <c r="E96" s="2">
        <v>10.7</v>
      </c>
      <c r="F96" s="2">
        <v>2.5</v>
      </c>
      <c r="G96" s="2">
        <v>421</v>
      </c>
      <c r="H96" s="2">
        <v>74.7</v>
      </c>
      <c r="I96" s="2">
        <v>0.65</v>
      </c>
      <c r="J96" s="2">
        <v>0.49</v>
      </c>
      <c r="K96" s="2">
        <v>1.63</v>
      </c>
      <c r="L96" s="2">
        <v>2</v>
      </c>
      <c r="M96">
        <v>300</v>
      </c>
      <c r="N96">
        <v>25.6</v>
      </c>
      <c r="O96">
        <v>0</v>
      </c>
      <c r="P96">
        <v>635</v>
      </c>
      <c r="Q96">
        <v>80</v>
      </c>
      <c r="R96">
        <v>21.8</v>
      </c>
    </row>
    <row r="97" spans="1:18">
      <c r="A97" s="2">
        <v>5557</v>
      </c>
      <c r="B97" s="1" t="s">
        <v>195</v>
      </c>
      <c r="C97" s="1" t="str">
        <f t="shared" si="1"/>
        <v>5557-Fontaines-sur-Grandson</v>
      </c>
      <c r="D97" s="2">
        <v>24.3</v>
      </c>
      <c r="E97" s="2">
        <v>16.2</v>
      </c>
      <c r="F97" s="2">
        <v>4.0999999999999996</v>
      </c>
      <c r="G97" s="2">
        <v>191</v>
      </c>
      <c r="H97" s="2">
        <v>64.7</v>
      </c>
      <c r="I97" s="2">
        <v>0.55000000000000004</v>
      </c>
      <c r="J97" s="2">
        <v>-0.2</v>
      </c>
      <c r="K97" s="2">
        <v>1.01</v>
      </c>
      <c r="L97" s="2">
        <v>18.8</v>
      </c>
      <c r="M97">
        <v>341</v>
      </c>
      <c r="N97">
        <v>27.6</v>
      </c>
      <c r="O97">
        <v>0</v>
      </c>
      <c r="P97">
        <v>661</v>
      </c>
      <c r="Q97">
        <v>272</v>
      </c>
      <c r="R97">
        <v>21.9</v>
      </c>
    </row>
    <row r="98" spans="1:18">
      <c r="A98" s="2">
        <v>5559</v>
      </c>
      <c r="B98" s="1" t="s">
        <v>146</v>
      </c>
      <c r="C98" s="1" t="str">
        <f t="shared" si="1"/>
        <v>5559-Giez</v>
      </c>
      <c r="D98" s="2">
        <v>81.599999999999994</v>
      </c>
      <c r="E98" s="2">
        <v>12.1</v>
      </c>
      <c r="F98" s="2">
        <v>2.9</v>
      </c>
      <c r="G98" s="2">
        <v>389</v>
      </c>
      <c r="H98" s="2">
        <v>67.7</v>
      </c>
      <c r="I98" s="2">
        <v>0.39</v>
      </c>
      <c r="J98" s="2">
        <v>1</v>
      </c>
      <c r="K98" s="2">
        <v>0.03</v>
      </c>
      <c r="L98" s="2">
        <v>3.03</v>
      </c>
      <c r="M98">
        <v>283</v>
      </c>
      <c r="N98">
        <v>59.7</v>
      </c>
      <c r="O98">
        <v>0.54</v>
      </c>
      <c r="P98">
        <v>698</v>
      </c>
      <c r="Q98">
        <v>80</v>
      </c>
      <c r="R98">
        <v>28.6</v>
      </c>
    </row>
    <row r="99" spans="1:18">
      <c r="A99" s="2">
        <v>5560</v>
      </c>
      <c r="B99" s="1" t="s">
        <v>160</v>
      </c>
      <c r="C99" s="1" t="str">
        <f t="shared" si="1"/>
        <v>5560-Grandevent</v>
      </c>
      <c r="D99" s="2">
        <v>67.2</v>
      </c>
      <c r="E99" s="2">
        <v>15.1</v>
      </c>
      <c r="F99" s="2">
        <v>1.4</v>
      </c>
      <c r="G99" s="2">
        <v>232</v>
      </c>
      <c r="H99" s="2">
        <v>66.900000000000006</v>
      </c>
      <c r="I99" s="2">
        <v>0.86</v>
      </c>
      <c r="J99" s="2">
        <v>1.4</v>
      </c>
      <c r="K99" s="2">
        <v>3.89</v>
      </c>
      <c r="L99" s="2">
        <v>5.56</v>
      </c>
      <c r="M99">
        <v>395</v>
      </c>
      <c r="N99">
        <v>17.600000000000001</v>
      </c>
      <c r="O99">
        <v>0</v>
      </c>
      <c r="P99">
        <v>690</v>
      </c>
      <c r="Q99">
        <v>0</v>
      </c>
      <c r="R99">
        <v>26.5</v>
      </c>
    </row>
    <row r="100" spans="1:18">
      <c r="A100" s="2">
        <v>5561</v>
      </c>
      <c r="B100" s="1" t="s">
        <v>283</v>
      </c>
      <c r="C100" s="1" t="str">
        <f t="shared" si="1"/>
        <v>5561-Grandson</v>
      </c>
      <c r="D100" s="2">
        <v>420</v>
      </c>
      <c r="E100" s="2">
        <v>18.600000000000001</v>
      </c>
      <c r="F100" s="2">
        <v>1.6</v>
      </c>
      <c r="G100" s="2">
        <v>3303</v>
      </c>
      <c r="H100" s="2">
        <v>59.2</v>
      </c>
      <c r="I100" s="2">
        <v>0.52</v>
      </c>
      <c r="J100" s="2">
        <v>0.76</v>
      </c>
      <c r="K100" s="2">
        <v>1.43</v>
      </c>
      <c r="L100" s="2">
        <v>4.4400000000000004</v>
      </c>
      <c r="M100">
        <v>293</v>
      </c>
      <c r="N100">
        <v>41.1</v>
      </c>
      <c r="O100">
        <v>0</v>
      </c>
      <c r="P100">
        <v>605</v>
      </c>
      <c r="Q100">
        <v>151</v>
      </c>
      <c r="R100">
        <v>78.3</v>
      </c>
    </row>
    <row r="101" spans="1:18">
      <c r="A101" s="2">
        <v>5562</v>
      </c>
      <c r="B101" s="1" t="s">
        <v>56</v>
      </c>
      <c r="C101" s="1" t="str">
        <f t="shared" si="1"/>
        <v>5562-Mauborget</v>
      </c>
      <c r="D101" s="2">
        <v>21.6</v>
      </c>
      <c r="E101" s="2">
        <v>20.2</v>
      </c>
      <c r="F101" s="2">
        <v>2.1</v>
      </c>
      <c r="G101" s="2">
        <v>119</v>
      </c>
      <c r="H101" s="2">
        <v>77.599999999999994</v>
      </c>
      <c r="I101" s="2" t="s">
        <v>9</v>
      </c>
      <c r="J101" s="2">
        <v>0.26</v>
      </c>
      <c r="K101" s="2">
        <v>1.1399999999999999</v>
      </c>
      <c r="L101" s="2">
        <v>0</v>
      </c>
      <c r="M101">
        <v>368</v>
      </c>
      <c r="N101">
        <v>39.200000000000003</v>
      </c>
      <c r="O101">
        <v>0</v>
      </c>
      <c r="P101">
        <v>636</v>
      </c>
      <c r="Q101">
        <v>0</v>
      </c>
      <c r="R101">
        <v>81.8</v>
      </c>
    </row>
    <row r="102" spans="1:18">
      <c r="A102" s="2">
        <v>5563</v>
      </c>
      <c r="B102" s="1" t="s">
        <v>86</v>
      </c>
      <c r="C102" s="1" t="str">
        <f t="shared" si="1"/>
        <v>5563-Mutrux</v>
      </c>
      <c r="D102" s="2">
        <v>47.7</v>
      </c>
      <c r="E102" s="2">
        <v>5.9</v>
      </c>
      <c r="F102" s="2">
        <v>8.3000000000000007</v>
      </c>
      <c r="G102" s="2">
        <v>153</v>
      </c>
      <c r="H102" s="2">
        <v>73.900000000000006</v>
      </c>
      <c r="I102" s="2">
        <v>0.67</v>
      </c>
      <c r="J102" s="2">
        <v>0.1</v>
      </c>
      <c r="K102" s="2">
        <v>0.78</v>
      </c>
      <c r="L102" s="2">
        <v>14.3</v>
      </c>
      <c r="M102">
        <v>384</v>
      </c>
      <c r="N102">
        <v>37.200000000000003</v>
      </c>
      <c r="O102">
        <v>3.23</v>
      </c>
      <c r="P102">
        <v>584</v>
      </c>
      <c r="Q102">
        <v>0</v>
      </c>
      <c r="R102">
        <v>20.3</v>
      </c>
    </row>
    <row r="103" spans="1:18">
      <c r="A103" s="2">
        <v>5564</v>
      </c>
      <c r="B103" s="1" t="s">
        <v>66</v>
      </c>
      <c r="C103" s="1" t="str">
        <f t="shared" si="1"/>
        <v>5564-Novalles</v>
      </c>
      <c r="D103" s="2">
        <v>49.5</v>
      </c>
      <c r="E103" s="2">
        <v>5.9</v>
      </c>
      <c r="F103" s="2">
        <v>2</v>
      </c>
      <c r="G103" s="2">
        <v>102</v>
      </c>
      <c r="H103" s="2">
        <v>75.900000000000006</v>
      </c>
      <c r="I103" s="2">
        <v>1.1000000000000001</v>
      </c>
      <c r="J103" s="2">
        <v>0.42</v>
      </c>
      <c r="K103" s="2">
        <v>-0.1</v>
      </c>
      <c r="L103" s="2">
        <v>0</v>
      </c>
      <c r="M103">
        <v>385</v>
      </c>
      <c r="N103">
        <v>82.8</v>
      </c>
      <c r="O103">
        <v>0</v>
      </c>
      <c r="P103">
        <v>667</v>
      </c>
      <c r="Q103">
        <v>0</v>
      </c>
      <c r="R103">
        <v>29.4</v>
      </c>
    </row>
    <row r="104" spans="1:18">
      <c r="A104" s="2">
        <v>5565</v>
      </c>
      <c r="B104" s="1" t="s">
        <v>176</v>
      </c>
      <c r="C104" s="1" t="str">
        <f t="shared" si="1"/>
        <v>5565-Onnens</v>
      </c>
      <c r="D104" s="2">
        <v>96.5</v>
      </c>
      <c r="E104" s="2">
        <v>13.4</v>
      </c>
      <c r="F104" s="2">
        <v>1.9</v>
      </c>
      <c r="G104" s="2">
        <v>493</v>
      </c>
      <c r="H104" s="2">
        <v>66</v>
      </c>
      <c r="I104" s="2">
        <v>0.55000000000000004</v>
      </c>
      <c r="J104" s="2">
        <v>0.75</v>
      </c>
      <c r="K104" s="2">
        <v>1.74</v>
      </c>
      <c r="L104" s="2">
        <v>5.17</v>
      </c>
      <c r="M104">
        <v>449</v>
      </c>
      <c r="N104">
        <v>27.1</v>
      </c>
      <c r="O104">
        <v>0</v>
      </c>
      <c r="P104">
        <v>606</v>
      </c>
      <c r="Q104">
        <v>91</v>
      </c>
      <c r="R104">
        <v>28</v>
      </c>
    </row>
    <row r="105" spans="1:18">
      <c r="A105" s="2">
        <v>5566</v>
      </c>
      <c r="B105" s="1" t="s">
        <v>250</v>
      </c>
      <c r="C105" s="1" t="str">
        <f t="shared" si="1"/>
        <v>5566-Provence</v>
      </c>
      <c r="D105" s="2">
        <v>12.1</v>
      </c>
      <c r="E105" s="2">
        <v>9.6</v>
      </c>
      <c r="F105" s="2">
        <v>10.3</v>
      </c>
      <c r="G105" s="2">
        <v>385</v>
      </c>
      <c r="H105" s="2">
        <v>61.1</v>
      </c>
      <c r="I105" s="2">
        <v>0.48</v>
      </c>
      <c r="J105" s="2">
        <v>-0.48</v>
      </c>
      <c r="K105" s="2">
        <v>-0.09</v>
      </c>
      <c r="L105" s="2">
        <v>6.25</v>
      </c>
      <c r="M105">
        <v>329</v>
      </c>
      <c r="N105">
        <v>20.6</v>
      </c>
      <c r="O105">
        <v>3.92</v>
      </c>
      <c r="P105">
        <v>689</v>
      </c>
      <c r="Q105">
        <v>178</v>
      </c>
      <c r="R105">
        <v>26.5</v>
      </c>
    </row>
    <row r="106" spans="1:18">
      <c r="A106" s="2">
        <v>5568</v>
      </c>
      <c r="B106" s="1" t="s">
        <v>60</v>
      </c>
      <c r="C106" s="1" t="str">
        <f t="shared" si="1"/>
        <v>5568-Sainte-Croix</v>
      </c>
      <c r="D106" s="2">
        <v>121</v>
      </c>
      <c r="E106" s="2">
        <v>18.2</v>
      </c>
      <c r="F106" s="2">
        <v>24.4</v>
      </c>
      <c r="G106" s="2">
        <v>4763</v>
      </c>
      <c r="H106" s="2">
        <v>76.599999999999994</v>
      </c>
      <c r="I106" s="2">
        <v>0.65</v>
      </c>
      <c r="J106" s="2">
        <v>-0.94</v>
      </c>
      <c r="K106" s="2">
        <v>0.86</v>
      </c>
      <c r="L106" s="2">
        <v>2.11</v>
      </c>
      <c r="M106">
        <v>391</v>
      </c>
      <c r="N106">
        <v>34.4</v>
      </c>
      <c r="O106">
        <v>1.68</v>
      </c>
      <c r="P106">
        <v>499</v>
      </c>
      <c r="Q106">
        <v>223</v>
      </c>
      <c r="R106">
        <v>64.2</v>
      </c>
    </row>
    <row r="107" spans="1:18">
      <c r="A107" s="2">
        <v>5571</v>
      </c>
      <c r="B107" s="1" t="s">
        <v>149</v>
      </c>
      <c r="C107" s="1" t="str">
        <f t="shared" si="1"/>
        <v>5571-Tévenon</v>
      </c>
      <c r="D107" s="2">
        <v>56.7</v>
      </c>
      <c r="E107" s="2">
        <v>12.2</v>
      </c>
      <c r="F107" s="2">
        <v>2.6</v>
      </c>
      <c r="G107" s="2">
        <v>811</v>
      </c>
      <c r="H107" s="2">
        <v>67.599999999999994</v>
      </c>
      <c r="I107" s="2">
        <v>0.65</v>
      </c>
      <c r="J107" s="2">
        <v>1.24</v>
      </c>
      <c r="K107" s="2">
        <v>1.03</v>
      </c>
      <c r="L107" s="2">
        <v>3.03</v>
      </c>
      <c r="M107">
        <v>295</v>
      </c>
      <c r="N107">
        <v>22.3</v>
      </c>
      <c r="O107">
        <v>1.89</v>
      </c>
      <c r="P107">
        <v>642</v>
      </c>
      <c r="Q107">
        <v>106</v>
      </c>
      <c r="R107">
        <v>36.799999999999997</v>
      </c>
    </row>
    <row r="108" spans="1:18">
      <c r="A108" s="2">
        <v>5581</v>
      </c>
      <c r="B108" s="1" t="s">
        <v>219</v>
      </c>
      <c r="C108" s="1" t="str">
        <f t="shared" si="1"/>
        <v>5581-Belmont-sur-Lausanne</v>
      </c>
      <c r="D108" s="2">
        <v>1359</v>
      </c>
      <c r="E108" s="2">
        <v>25.4</v>
      </c>
      <c r="F108" s="2">
        <v>0.3</v>
      </c>
      <c r="G108" s="2">
        <v>3602</v>
      </c>
      <c r="H108" s="2">
        <v>63.4</v>
      </c>
      <c r="I108" s="2">
        <v>0.64</v>
      </c>
      <c r="J108" s="2">
        <v>3.59</v>
      </c>
      <c r="K108" s="2">
        <v>3.54</v>
      </c>
      <c r="L108" s="2">
        <v>1.7</v>
      </c>
      <c r="M108">
        <v>510</v>
      </c>
      <c r="N108">
        <v>41.5</v>
      </c>
      <c r="O108">
        <v>0.46</v>
      </c>
      <c r="P108">
        <v>606</v>
      </c>
      <c r="Q108">
        <v>109</v>
      </c>
      <c r="R108">
        <v>34.4</v>
      </c>
    </row>
    <row r="109" spans="1:18">
      <c r="A109" s="2">
        <v>5582</v>
      </c>
      <c r="B109" s="1" t="s">
        <v>319</v>
      </c>
      <c r="C109" s="1" t="str">
        <f t="shared" si="1"/>
        <v>5582-Cheseaux-sur-Lausanne</v>
      </c>
      <c r="D109" s="2">
        <v>936</v>
      </c>
      <c r="E109" s="2">
        <v>23.1</v>
      </c>
      <c r="F109" s="2">
        <v>0.4</v>
      </c>
      <c r="G109" s="2">
        <v>4297</v>
      </c>
      <c r="H109" s="2">
        <v>55.5</v>
      </c>
      <c r="I109" s="2">
        <v>0.52</v>
      </c>
      <c r="J109" s="2">
        <v>4.0599999999999996</v>
      </c>
      <c r="K109" s="2">
        <v>3</v>
      </c>
      <c r="L109" s="2">
        <v>1.56</v>
      </c>
      <c r="M109">
        <v>418</v>
      </c>
      <c r="N109">
        <v>70.400000000000006</v>
      </c>
      <c r="O109">
        <v>0.17</v>
      </c>
      <c r="P109">
        <v>620</v>
      </c>
      <c r="Q109">
        <v>117</v>
      </c>
      <c r="R109">
        <v>44.2</v>
      </c>
    </row>
    <row r="110" spans="1:18">
      <c r="A110" s="2">
        <v>5583</v>
      </c>
      <c r="B110" s="1" t="s">
        <v>289</v>
      </c>
      <c r="C110" s="1" t="str">
        <f t="shared" si="1"/>
        <v>5583-Crissier</v>
      </c>
      <c r="D110" s="2">
        <v>1369</v>
      </c>
      <c r="E110" s="2">
        <v>43.2</v>
      </c>
      <c r="F110" s="2">
        <v>0.4</v>
      </c>
      <c r="G110" s="2">
        <v>7542</v>
      </c>
      <c r="H110" s="2">
        <v>58.6</v>
      </c>
      <c r="I110" s="2">
        <v>0.51</v>
      </c>
      <c r="J110" s="2">
        <v>2.19</v>
      </c>
      <c r="K110" s="2">
        <v>1.45</v>
      </c>
      <c r="L110" s="2">
        <v>1.94</v>
      </c>
      <c r="M110">
        <v>487</v>
      </c>
      <c r="N110">
        <v>20.100000000000001</v>
      </c>
      <c r="O110">
        <v>0.54</v>
      </c>
      <c r="P110">
        <v>656</v>
      </c>
      <c r="Q110">
        <v>136</v>
      </c>
      <c r="R110">
        <v>99.3</v>
      </c>
    </row>
    <row r="111" spans="1:18">
      <c r="A111" s="2">
        <v>5584</v>
      </c>
      <c r="B111" s="1" t="s">
        <v>173</v>
      </c>
      <c r="C111" s="1" t="str">
        <f t="shared" si="1"/>
        <v>5584-Epalinges</v>
      </c>
      <c r="D111" s="2">
        <v>2010</v>
      </c>
      <c r="E111" s="2">
        <v>29.7</v>
      </c>
      <c r="F111" s="2">
        <v>0.3</v>
      </c>
      <c r="G111" s="2">
        <v>9185</v>
      </c>
      <c r="H111" s="2">
        <v>66.3</v>
      </c>
      <c r="I111" s="2">
        <v>0.51</v>
      </c>
      <c r="J111" s="2">
        <v>4.4400000000000004</v>
      </c>
      <c r="K111" s="2">
        <v>1.25</v>
      </c>
      <c r="L111" s="2">
        <v>2.17</v>
      </c>
      <c r="M111">
        <v>464</v>
      </c>
      <c r="N111">
        <v>10.6</v>
      </c>
      <c r="O111">
        <v>1.93</v>
      </c>
      <c r="P111">
        <v>521</v>
      </c>
      <c r="Q111">
        <v>129</v>
      </c>
      <c r="R111">
        <v>46.4</v>
      </c>
    </row>
    <row r="112" spans="1:18">
      <c r="A112" s="2">
        <v>5585</v>
      </c>
      <c r="B112" s="1" t="s">
        <v>95</v>
      </c>
      <c r="C112" s="1" t="str">
        <f t="shared" si="1"/>
        <v>5585-Jouxtens-Mézery</v>
      </c>
      <c r="D112" s="2">
        <v>728</v>
      </c>
      <c r="E112" s="2">
        <v>21.5</v>
      </c>
      <c r="F112" s="2">
        <v>0.4</v>
      </c>
      <c r="G112" s="2">
        <v>1405</v>
      </c>
      <c r="H112" s="2">
        <v>73.2</v>
      </c>
      <c r="I112" s="2">
        <v>0.6</v>
      </c>
      <c r="J112" s="2">
        <v>3.13</v>
      </c>
      <c r="K112" s="2">
        <v>1.41</v>
      </c>
      <c r="L112" s="2">
        <v>1.69</v>
      </c>
      <c r="M112">
        <v>403</v>
      </c>
      <c r="N112">
        <v>34.6</v>
      </c>
      <c r="O112">
        <v>2.42</v>
      </c>
      <c r="P112">
        <v>582</v>
      </c>
      <c r="Q112">
        <v>0</v>
      </c>
      <c r="R112">
        <v>79.5</v>
      </c>
    </row>
    <row r="113" spans="1:18">
      <c r="A113" s="2">
        <v>5586</v>
      </c>
      <c r="B113" s="1" t="s">
        <v>334</v>
      </c>
      <c r="C113" s="1" t="str">
        <f t="shared" si="1"/>
        <v>5586-Lausanne</v>
      </c>
      <c r="D113" s="2">
        <v>3261</v>
      </c>
      <c r="E113" s="2">
        <v>42.6</v>
      </c>
      <c r="F113" s="2">
        <v>31.1</v>
      </c>
      <c r="G113" s="2">
        <v>134937</v>
      </c>
      <c r="H113" s="2">
        <v>52.9</v>
      </c>
      <c r="I113" s="2">
        <v>0.38</v>
      </c>
      <c r="J113" s="2">
        <v>0.12</v>
      </c>
      <c r="K113" s="2">
        <v>1.04</v>
      </c>
      <c r="L113" s="2">
        <v>2.16</v>
      </c>
      <c r="M113">
        <v>496</v>
      </c>
      <c r="N113">
        <v>12.6</v>
      </c>
      <c r="O113">
        <v>0.14000000000000001</v>
      </c>
      <c r="P113">
        <v>389</v>
      </c>
      <c r="Q113">
        <v>151</v>
      </c>
      <c r="R113">
        <v>129</v>
      </c>
    </row>
    <row r="114" spans="1:18">
      <c r="A114" s="2">
        <v>5587</v>
      </c>
      <c r="B114" s="1" t="s">
        <v>137</v>
      </c>
      <c r="C114" s="1" t="str">
        <f t="shared" si="1"/>
        <v>5587-Le Mont-sur-Lausanne</v>
      </c>
      <c r="D114" s="2">
        <v>740</v>
      </c>
      <c r="E114" s="2">
        <v>25.3</v>
      </c>
      <c r="F114" s="2">
        <v>0.6</v>
      </c>
      <c r="G114" s="2">
        <v>7271</v>
      </c>
      <c r="H114" s="2">
        <v>68.5</v>
      </c>
      <c r="I114" s="2">
        <v>0.59</v>
      </c>
      <c r="J114" s="2">
        <v>2.66</v>
      </c>
      <c r="K114" s="2">
        <v>0.81</v>
      </c>
      <c r="L114" s="2">
        <v>1.81</v>
      </c>
      <c r="M114">
        <v>498</v>
      </c>
      <c r="N114">
        <v>49.8</v>
      </c>
      <c r="O114">
        <v>0.04</v>
      </c>
      <c r="P114">
        <v>654</v>
      </c>
      <c r="Q114">
        <v>151</v>
      </c>
      <c r="R114">
        <v>73.5</v>
      </c>
    </row>
    <row r="115" spans="1:18">
      <c r="A115" s="2">
        <v>5588</v>
      </c>
      <c r="B115" s="1" t="s">
        <v>177</v>
      </c>
      <c r="C115" s="1" t="str">
        <f t="shared" si="1"/>
        <v>5588-Paudex</v>
      </c>
      <c r="D115" s="2">
        <v>3094</v>
      </c>
      <c r="E115" s="2">
        <v>33.700000000000003</v>
      </c>
      <c r="F115" s="2">
        <v>0.4</v>
      </c>
      <c r="G115" s="2">
        <v>1485</v>
      </c>
      <c r="H115" s="2">
        <v>65.900000000000006</v>
      </c>
      <c r="I115" s="2">
        <v>0.5</v>
      </c>
      <c r="J115" s="2">
        <v>2.16</v>
      </c>
      <c r="K115" s="2">
        <v>0.03</v>
      </c>
      <c r="L115" s="2">
        <v>3.18</v>
      </c>
      <c r="M115">
        <v>541</v>
      </c>
      <c r="N115">
        <v>7.3</v>
      </c>
      <c r="O115">
        <v>0.56000000000000005</v>
      </c>
      <c r="P115">
        <v>574</v>
      </c>
      <c r="Q115">
        <v>177</v>
      </c>
      <c r="R115">
        <v>47.2</v>
      </c>
    </row>
    <row r="116" spans="1:18">
      <c r="A116" s="2">
        <v>5589</v>
      </c>
      <c r="B116" s="1" t="s">
        <v>202</v>
      </c>
      <c r="C116" s="1" t="str">
        <f t="shared" si="1"/>
        <v>5589-Prilly</v>
      </c>
      <c r="D116" s="2">
        <v>5380</v>
      </c>
      <c r="E116" s="2">
        <v>41.4</v>
      </c>
      <c r="F116" s="2">
        <v>0.5</v>
      </c>
      <c r="G116" s="2">
        <v>11782</v>
      </c>
      <c r="H116" s="2">
        <v>64.400000000000006</v>
      </c>
      <c r="I116" s="2">
        <v>0.46</v>
      </c>
      <c r="J116" s="2">
        <v>2.2000000000000002</v>
      </c>
      <c r="K116" s="2">
        <v>0.77</v>
      </c>
      <c r="L116" s="2">
        <v>1.95</v>
      </c>
      <c r="M116">
        <v>404</v>
      </c>
      <c r="N116">
        <v>19.899999999999999</v>
      </c>
      <c r="O116">
        <v>0.17</v>
      </c>
      <c r="P116">
        <v>442</v>
      </c>
      <c r="Q116">
        <v>176</v>
      </c>
      <c r="R116">
        <v>95.6</v>
      </c>
    </row>
    <row r="117" spans="1:18">
      <c r="A117" s="2">
        <v>5590</v>
      </c>
      <c r="B117" s="1" t="s">
        <v>75</v>
      </c>
      <c r="C117" s="1" t="str">
        <f t="shared" si="1"/>
        <v>5590-Pully</v>
      </c>
      <c r="D117" s="2">
        <v>3045</v>
      </c>
      <c r="E117" s="2">
        <v>31.6</v>
      </c>
      <c r="F117" s="2">
        <v>1.3</v>
      </c>
      <c r="G117" s="2">
        <v>17811</v>
      </c>
      <c r="H117" s="2">
        <v>74.8</v>
      </c>
      <c r="I117" s="2">
        <v>0.49</v>
      </c>
      <c r="J117" s="2">
        <v>1.63</v>
      </c>
      <c r="K117" s="2">
        <v>0.75</v>
      </c>
      <c r="L117" s="2">
        <v>1.73</v>
      </c>
      <c r="M117">
        <v>423</v>
      </c>
      <c r="N117">
        <v>40.4</v>
      </c>
      <c r="O117">
        <v>0.4</v>
      </c>
      <c r="P117">
        <v>510</v>
      </c>
      <c r="Q117">
        <v>151</v>
      </c>
      <c r="R117">
        <v>43.4</v>
      </c>
    </row>
    <row r="118" spans="1:18">
      <c r="A118" s="2">
        <v>5591</v>
      </c>
      <c r="B118" s="1" t="s">
        <v>316</v>
      </c>
      <c r="C118" s="1" t="str">
        <f t="shared" si="1"/>
        <v>5591-Renens</v>
      </c>
      <c r="D118" s="2">
        <v>6879</v>
      </c>
      <c r="E118" s="2">
        <v>51.2</v>
      </c>
      <c r="F118" s="2">
        <v>0.6</v>
      </c>
      <c r="G118" s="2">
        <v>20362</v>
      </c>
      <c r="H118" s="2">
        <v>55.8</v>
      </c>
      <c r="I118" s="2">
        <v>0.45</v>
      </c>
      <c r="J118" s="2">
        <v>2.21</v>
      </c>
      <c r="K118" s="2">
        <v>1.37</v>
      </c>
      <c r="L118" s="2">
        <v>2.2400000000000002</v>
      </c>
      <c r="M118">
        <v>437</v>
      </c>
      <c r="N118">
        <v>8.4</v>
      </c>
      <c r="O118">
        <v>0.17</v>
      </c>
      <c r="P118">
        <v>434</v>
      </c>
      <c r="Q118">
        <v>134</v>
      </c>
      <c r="R118">
        <v>88</v>
      </c>
    </row>
    <row r="119" spans="1:18">
      <c r="A119" s="2">
        <v>5592</v>
      </c>
      <c r="B119" s="1" t="s">
        <v>249</v>
      </c>
      <c r="C119" s="1" t="str">
        <f t="shared" si="1"/>
        <v>5592-Romanel-sur-Lausanne</v>
      </c>
      <c r="D119" s="2">
        <v>1164</v>
      </c>
      <c r="E119" s="2">
        <v>24.3</v>
      </c>
      <c r="F119" s="2">
        <v>0.5</v>
      </c>
      <c r="G119" s="2">
        <v>3351</v>
      </c>
      <c r="H119" s="2">
        <v>61.2</v>
      </c>
      <c r="I119" s="2">
        <v>0.49</v>
      </c>
      <c r="J119" s="2">
        <v>4.67</v>
      </c>
      <c r="K119" s="2">
        <v>0.63</v>
      </c>
      <c r="L119" s="2">
        <v>2.23</v>
      </c>
      <c r="M119">
        <v>429</v>
      </c>
      <c r="N119">
        <v>26.1</v>
      </c>
      <c r="O119">
        <v>0.33</v>
      </c>
      <c r="P119">
        <v>669</v>
      </c>
      <c r="Q119">
        <v>146</v>
      </c>
      <c r="R119">
        <v>61.7</v>
      </c>
    </row>
    <row r="120" spans="1:18">
      <c r="A120" s="2">
        <v>5601</v>
      </c>
      <c r="B120" s="1" t="s">
        <v>67</v>
      </c>
      <c r="C120" s="1" t="str">
        <f t="shared" si="1"/>
        <v>5601-Chexbres</v>
      </c>
      <c r="D120" s="2">
        <v>1036</v>
      </c>
      <c r="E120" s="2">
        <v>22.7</v>
      </c>
      <c r="F120" s="2">
        <v>2.9</v>
      </c>
      <c r="G120" s="2">
        <v>2218</v>
      </c>
      <c r="H120" s="2">
        <v>75.900000000000006</v>
      </c>
      <c r="I120" s="2">
        <v>0.49</v>
      </c>
      <c r="J120" s="2">
        <v>0.72</v>
      </c>
      <c r="K120" s="2">
        <v>0.34</v>
      </c>
      <c r="L120" s="2">
        <v>1.98</v>
      </c>
      <c r="M120">
        <v>517</v>
      </c>
      <c r="N120">
        <v>48</v>
      </c>
      <c r="O120">
        <v>1.3</v>
      </c>
      <c r="P120">
        <v>664</v>
      </c>
      <c r="Q120">
        <v>218</v>
      </c>
      <c r="R120">
        <v>45.7</v>
      </c>
    </row>
    <row r="121" spans="1:18">
      <c r="A121" s="2">
        <v>5604</v>
      </c>
      <c r="B121" s="1" t="s">
        <v>266</v>
      </c>
      <c r="C121" s="1" t="str">
        <f t="shared" si="1"/>
        <v>5604-Forel (Lavaux)</v>
      </c>
      <c r="D121" s="2">
        <v>113</v>
      </c>
      <c r="E121" s="2">
        <v>19.2</v>
      </c>
      <c r="F121" s="2">
        <v>4.0999999999999996</v>
      </c>
      <c r="G121" s="2">
        <v>2085</v>
      </c>
      <c r="H121" s="2">
        <v>60.4</v>
      </c>
      <c r="I121" s="2">
        <v>0.51</v>
      </c>
      <c r="J121" s="2">
        <v>1.19</v>
      </c>
      <c r="K121" s="2">
        <v>1.23</v>
      </c>
      <c r="L121" s="2">
        <v>3.82</v>
      </c>
      <c r="M121">
        <v>468</v>
      </c>
      <c r="N121">
        <v>58.9</v>
      </c>
      <c r="O121">
        <v>0.22</v>
      </c>
      <c r="P121">
        <v>643</v>
      </c>
      <c r="Q121">
        <v>107</v>
      </c>
      <c r="R121">
        <v>47.8</v>
      </c>
    </row>
    <row r="122" spans="1:18">
      <c r="A122" s="2">
        <v>5606</v>
      </c>
      <c r="B122" s="1" t="s">
        <v>91</v>
      </c>
      <c r="C122" s="1" t="str">
        <f t="shared" si="1"/>
        <v>5606-Lutry</v>
      </c>
      <c r="D122" s="2">
        <v>1153</v>
      </c>
      <c r="E122" s="2">
        <v>26.4</v>
      </c>
      <c r="F122" s="2">
        <v>1</v>
      </c>
      <c r="G122" s="2">
        <v>9739</v>
      </c>
      <c r="H122" s="2">
        <v>73.400000000000006</v>
      </c>
      <c r="I122" s="2">
        <v>0.55000000000000004</v>
      </c>
      <c r="J122" s="2">
        <v>2.1</v>
      </c>
      <c r="K122" s="2">
        <v>1.25</v>
      </c>
      <c r="L122" s="2">
        <v>1.1399999999999999</v>
      </c>
      <c r="M122">
        <v>559</v>
      </c>
      <c r="N122">
        <v>22.2</v>
      </c>
      <c r="O122">
        <v>0.56999999999999995</v>
      </c>
      <c r="P122">
        <v>589</v>
      </c>
      <c r="Q122">
        <v>142</v>
      </c>
      <c r="R122">
        <v>55.3</v>
      </c>
    </row>
    <row r="123" spans="1:18">
      <c r="A123" s="2">
        <v>5607</v>
      </c>
      <c r="B123" s="1" t="s">
        <v>328</v>
      </c>
      <c r="C123" s="1" t="str">
        <f t="shared" si="1"/>
        <v>5607-Puidoux</v>
      </c>
      <c r="D123" s="2">
        <v>125</v>
      </c>
      <c r="E123" s="2">
        <v>31.6</v>
      </c>
      <c r="F123" s="2">
        <v>4.2</v>
      </c>
      <c r="G123" s="2">
        <v>2858</v>
      </c>
      <c r="H123" s="2">
        <v>54.3</v>
      </c>
      <c r="I123" s="2">
        <v>0.55000000000000004</v>
      </c>
      <c r="J123" s="2">
        <v>1.0900000000000001</v>
      </c>
      <c r="K123" s="2">
        <v>1.33</v>
      </c>
      <c r="L123" s="2">
        <v>4.34</v>
      </c>
      <c r="M123">
        <v>517</v>
      </c>
      <c r="N123">
        <v>60.3</v>
      </c>
      <c r="O123">
        <v>0.15</v>
      </c>
      <c r="P123">
        <v>584</v>
      </c>
      <c r="Q123">
        <v>120</v>
      </c>
      <c r="R123">
        <v>56.6</v>
      </c>
    </row>
    <row r="124" spans="1:18">
      <c r="A124" s="2">
        <v>5609</v>
      </c>
      <c r="B124" s="1" t="s">
        <v>105</v>
      </c>
      <c r="C124" s="1" t="str">
        <f t="shared" si="1"/>
        <v>5609-Rivaz</v>
      </c>
      <c r="D124" s="2">
        <v>1161</v>
      </c>
      <c r="E124" s="2">
        <v>19.399999999999999</v>
      </c>
      <c r="F124" s="2">
        <v>3.1</v>
      </c>
      <c r="G124" s="2">
        <v>360</v>
      </c>
      <c r="H124" s="2">
        <v>72.2</v>
      </c>
      <c r="I124" s="2">
        <v>0.64</v>
      </c>
      <c r="J124" s="2">
        <v>-0.17</v>
      </c>
      <c r="K124" s="2">
        <v>1.1499999999999999</v>
      </c>
      <c r="L124" s="2">
        <v>1.92</v>
      </c>
      <c r="M124">
        <v>517</v>
      </c>
      <c r="N124">
        <v>163</v>
      </c>
      <c r="O124">
        <v>3.93</v>
      </c>
      <c r="P124">
        <v>632</v>
      </c>
      <c r="Q124">
        <v>0</v>
      </c>
      <c r="R124">
        <v>54</v>
      </c>
    </row>
    <row r="125" spans="1:18">
      <c r="A125" s="2">
        <v>5610</v>
      </c>
      <c r="B125" s="1" t="s">
        <v>142</v>
      </c>
      <c r="C125" s="1" t="str">
        <f t="shared" si="1"/>
        <v>5610-St-Saphorin (Lavaux)</v>
      </c>
      <c r="D125" s="2">
        <v>430</v>
      </c>
      <c r="E125" s="2">
        <v>20.6</v>
      </c>
      <c r="F125" s="2">
        <v>2.2999999999999998</v>
      </c>
      <c r="G125" s="2">
        <v>383</v>
      </c>
      <c r="H125" s="2">
        <v>68</v>
      </c>
      <c r="I125" s="2">
        <v>0.63</v>
      </c>
      <c r="J125" s="2">
        <v>0.26</v>
      </c>
      <c r="K125" s="2">
        <v>0.06</v>
      </c>
      <c r="L125" s="2">
        <v>0</v>
      </c>
      <c r="M125">
        <v>518</v>
      </c>
      <c r="N125">
        <v>62.8</v>
      </c>
      <c r="O125">
        <v>5.56</v>
      </c>
      <c r="P125">
        <v>410</v>
      </c>
      <c r="Q125">
        <v>0</v>
      </c>
      <c r="R125">
        <v>79.599999999999994</v>
      </c>
    </row>
    <row r="126" spans="1:18">
      <c r="A126" s="2">
        <v>5611</v>
      </c>
      <c r="B126" s="1" t="s">
        <v>186</v>
      </c>
      <c r="C126" s="1" t="str">
        <f t="shared" si="1"/>
        <v>5611-Savigny</v>
      </c>
      <c r="D126" s="2">
        <v>206</v>
      </c>
      <c r="E126" s="2">
        <v>22.5</v>
      </c>
      <c r="F126" s="2">
        <v>2.2000000000000002</v>
      </c>
      <c r="G126" s="2">
        <v>3304</v>
      </c>
      <c r="H126" s="2">
        <v>65.400000000000006</v>
      </c>
      <c r="I126" s="2">
        <v>0.59</v>
      </c>
      <c r="J126" s="2">
        <v>2.31</v>
      </c>
      <c r="K126" s="2">
        <v>1.0900000000000001</v>
      </c>
      <c r="L126" s="2">
        <v>2.7</v>
      </c>
      <c r="M126">
        <v>613</v>
      </c>
      <c r="N126">
        <v>55.6</v>
      </c>
      <c r="O126">
        <v>0.13</v>
      </c>
      <c r="P126">
        <v>676</v>
      </c>
      <c r="Q126">
        <v>133</v>
      </c>
      <c r="R126">
        <v>54</v>
      </c>
    </row>
    <row r="127" spans="1:18">
      <c r="A127" s="2">
        <v>5613</v>
      </c>
      <c r="B127" s="1" t="s">
        <v>150</v>
      </c>
      <c r="C127" s="1" t="str">
        <f t="shared" si="1"/>
        <v>5613-Bourg-en-Lavaux</v>
      </c>
      <c r="D127" s="2">
        <v>544</v>
      </c>
      <c r="E127" s="2">
        <v>21.8</v>
      </c>
      <c r="F127" s="2">
        <v>2.1</v>
      </c>
      <c r="G127" s="2">
        <v>5247</v>
      </c>
      <c r="H127" s="2">
        <v>67.599999999999994</v>
      </c>
      <c r="I127" s="2">
        <v>0.52</v>
      </c>
      <c r="J127" s="2">
        <v>0.85</v>
      </c>
      <c r="K127" s="2">
        <v>0.2</v>
      </c>
      <c r="L127" s="2">
        <v>2.2799999999999998</v>
      </c>
      <c r="M127">
        <v>606</v>
      </c>
      <c r="N127">
        <v>79</v>
      </c>
      <c r="O127">
        <v>0</v>
      </c>
      <c r="P127">
        <v>613</v>
      </c>
      <c r="Q127">
        <v>125</v>
      </c>
      <c r="R127">
        <v>48</v>
      </c>
    </row>
    <row r="128" spans="1:18">
      <c r="A128" s="2">
        <v>5621</v>
      </c>
      <c r="B128" s="1" t="s">
        <v>300</v>
      </c>
      <c r="C128" s="1" t="str">
        <f t="shared" si="1"/>
        <v>5621-Aclens</v>
      </c>
      <c r="D128" s="2">
        <v>135</v>
      </c>
      <c r="E128" s="2">
        <v>27.8</v>
      </c>
      <c r="F128" s="2">
        <v>1.9</v>
      </c>
      <c r="G128" s="2">
        <v>528</v>
      </c>
      <c r="H128" s="2">
        <v>57.6</v>
      </c>
      <c r="I128" s="2">
        <v>0.8</v>
      </c>
      <c r="J128" s="2">
        <v>0.66</v>
      </c>
      <c r="K128" s="2">
        <v>2.72</v>
      </c>
      <c r="L128" s="2">
        <v>6.93</v>
      </c>
      <c r="M128">
        <v>393</v>
      </c>
      <c r="N128">
        <v>62.4</v>
      </c>
      <c r="O128">
        <v>0</v>
      </c>
      <c r="P128">
        <v>1013</v>
      </c>
      <c r="Q128">
        <v>125</v>
      </c>
      <c r="R128">
        <v>54</v>
      </c>
    </row>
    <row r="129" spans="1:18">
      <c r="A129" s="2">
        <v>5622</v>
      </c>
      <c r="B129" s="1" t="s">
        <v>89</v>
      </c>
      <c r="C129" s="1" t="str">
        <f t="shared" si="1"/>
        <v>5622-Bremblens</v>
      </c>
      <c r="D129" s="2">
        <v>176</v>
      </c>
      <c r="E129" s="2">
        <v>15.9</v>
      </c>
      <c r="F129" s="2">
        <v>3</v>
      </c>
      <c r="G129" s="2">
        <v>511</v>
      </c>
      <c r="H129" s="2">
        <v>73.8</v>
      </c>
      <c r="I129" s="2">
        <v>0.74</v>
      </c>
      <c r="J129" s="2">
        <v>1.36</v>
      </c>
      <c r="K129" s="2">
        <v>3.01</v>
      </c>
      <c r="L129" s="2">
        <v>3.33</v>
      </c>
      <c r="M129">
        <v>426</v>
      </c>
      <c r="N129">
        <v>87.3</v>
      </c>
      <c r="O129">
        <v>0.98</v>
      </c>
      <c r="P129">
        <v>836</v>
      </c>
      <c r="Q129">
        <v>122</v>
      </c>
      <c r="R129">
        <v>22.3</v>
      </c>
    </row>
    <row r="130" spans="1:18">
      <c r="A130" s="2">
        <v>5623</v>
      </c>
      <c r="B130" s="1" t="s">
        <v>92</v>
      </c>
      <c r="C130" s="1" t="str">
        <f t="shared" si="1"/>
        <v>5623-Buchillon</v>
      </c>
      <c r="D130" s="2">
        <v>293</v>
      </c>
      <c r="E130" s="2">
        <v>23.9</v>
      </c>
      <c r="F130" s="2">
        <v>0.2</v>
      </c>
      <c r="G130" s="2">
        <v>624</v>
      </c>
      <c r="H130" s="2">
        <v>73.3</v>
      </c>
      <c r="I130" s="2">
        <v>0.39</v>
      </c>
      <c r="J130" s="2">
        <v>1.93</v>
      </c>
      <c r="K130" s="2">
        <v>0.08</v>
      </c>
      <c r="L130" s="2">
        <v>1.68</v>
      </c>
      <c r="M130">
        <v>671</v>
      </c>
      <c r="N130">
        <v>24.1</v>
      </c>
      <c r="O130">
        <v>0</v>
      </c>
      <c r="P130">
        <v>739</v>
      </c>
      <c r="Q130">
        <v>153</v>
      </c>
      <c r="R130">
        <v>81.3</v>
      </c>
    </row>
    <row r="131" spans="1:18">
      <c r="A131" s="2">
        <v>5624</v>
      </c>
      <c r="B131" s="1" t="s">
        <v>311</v>
      </c>
      <c r="C131" s="1" t="str">
        <f t="shared" ref="C131:C194" si="2">CONCATENATE(A131,"-",B131)</f>
        <v>5624-Bussigny-près-Lausanne</v>
      </c>
      <c r="D131" s="2">
        <v>1704</v>
      </c>
      <c r="E131" s="2">
        <v>36.799999999999997</v>
      </c>
      <c r="F131" s="2">
        <v>0.3</v>
      </c>
      <c r="G131" s="2">
        <v>8215</v>
      </c>
      <c r="H131" s="2">
        <v>56.6</v>
      </c>
      <c r="I131" s="2">
        <v>0.52</v>
      </c>
      <c r="J131" s="2">
        <v>3.12</v>
      </c>
      <c r="K131" s="2">
        <v>0.99</v>
      </c>
      <c r="L131" s="2">
        <v>2.4900000000000002</v>
      </c>
      <c r="M131">
        <v>481</v>
      </c>
      <c r="N131">
        <v>35.799999999999997</v>
      </c>
      <c r="O131">
        <v>0.11</v>
      </c>
      <c r="P131">
        <v>611</v>
      </c>
      <c r="Q131">
        <v>129</v>
      </c>
      <c r="R131">
        <v>66.400000000000006</v>
      </c>
    </row>
    <row r="132" spans="1:18">
      <c r="A132" s="2">
        <v>5625</v>
      </c>
      <c r="B132" s="1" t="s">
        <v>90</v>
      </c>
      <c r="C132" s="1" t="str">
        <f t="shared" si="2"/>
        <v>5625-Bussy-Chardonney</v>
      </c>
      <c r="D132" s="2">
        <v>124</v>
      </c>
      <c r="E132" s="2">
        <v>11.7</v>
      </c>
      <c r="F132" s="2">
        <v>1.3</v>
      </c>
      <c r="G132" s="2">
        <v>377</v>
      </c>
      <c r="H132" s="2">
        <v>73.7</v>
      </c>
      <c r="I132" s="2">
        <v>0.5</v>
      </c>
      <c r="J132" s="2">
        <v>1.1499999999999999</v>
      </c>
      <c r="K132" s="2">
        <v>1.57</v>
      </c>
      <c r="L132" s="2">
        <v>0</v>
      </c>
      <c r="M132">
        <v>456</v>
      </c>
      <c r="N132">
        <v>67</v>
      </c>
      <c r="O132">
        <v>0.67</v>
      </c>
      <c r="P132">
        <v>598</v>
      </c>
      <c r="Q132">
        <v>86</v>
      </c>
      <c r="R132">
        <v>10.3</v>
      </c>
    </row>
    <row r="133" spans="1:18">
      <c r="A133" s="2">
        <v>5627</v>
      </c>
      <c r="B133" s="1" t="s">
        <v>323</v>
      </c>
      <c r="C133" s="1" t="str">
        <f t="shared" si="2"/>
        <v>5627-Chavannes-près-Renens</v>
      </c>
      <c r="D133" s="2">
        <v>4469</v>
      </c>
      <c r="E133" s="2">
        <v>51.6</v>
      </c>
      <c r="F133" s="2">
        <v>0.2</v>
      </c>
      <c r="G133" s="2">
        <v>7374</v>
      </c>
      <c r="H133" s="2">
        <v>54.8</v>
      </c>
      <c r="I133" s="2">
        <v>0.48</v>
      </c>
      <c r="J133" s="2">
        <v>3.19</v>
      </c>
      <c r="K133" s="2">
        <v>2</v>
      </c>
      <c r="L133" s="2">
        <v>2.4700000000000002</v>
      </c>
      <c r="M133">
        <v>387</v>
      </c>
      <c r="N133">
        <v>0</v>
      </c>
      <c r="O133">
        <v>0.06</v>
      </c>
      <c r="P133">
        <v>397</v>
      </c>
      <c r="Q133">
        <v>128</v>
      </c>
      <c r="R133">
        <v>71.2</v>
      </c>
    </row>
    <row r="134" spans="1:18">
      <c r="A134" s="2">
        <v>5628</v>
      </c>
      <c r="B134" s="1" t="s">
        <v>301</v>
      </c>
      <c r="C134" s="1" t="str">
        <f t="shared" si="2"/>
        <v>5628-Chigny</v>
      </c>
      <c r="D134" s="2">
        <v>368</v>
      </c>
      <c r="E134" s="2">
        <v>26</v>
      </c>
      <c r="F134" s="2">
        <v>0.6</v>
      </c>
      <c r="G134" s="2">
        <v>331</v>
      </c>
      <c r="H134" s="2">
        <v>57.6</v>
      </c>
      <c r="I134" s="2">
        <v>0.34</v>
      </c>
      <c r="J134" s="2">
        <v>1.74</v>
      </c>
      <c r="K134" s="2">
        <v>2.3199999999999998</v>
      </c>
      <c r="L134" s="2">
        <v>0</v>
      </c>
      <c r="M134">
        <v>307</v>
      </c>
      <c r="N134">
        <v>82.9</v>
      </c>
      <c r="O134">
        <v>1.46</v>
      </c>
      <c r="P134">
        <v>561</v>
      </c>
      <c r="Q134">
        <v>0</v>
      </c>
      <c r="R134">
        <v>51.2</v>
      </c>
    </row>
    <row r="135" spans="1:18">
      <c r="A135" s="2">
        <v>5629</v>
      </c>
      <c r="B135" s="1" t="s">
        <v>346</v>
      </c>
      <c r="C135" s="1" t="str">
        <f t="shared" si="2"/>
        <v>5629-Clarmont</v>
      </c>
      <c r="D135" s="2">
        <v>160</v>
      </c>
      <c r="E135" s="2">
        <v>17.5</v>
      </c>
      <c r="F135" s="2">
        <v>4.5</v>
      </c>
      <c r="G135" s="2">
        <v>160</v>
      </c>
      <c r="H135" s="2">
        <v>46.8</v>
      </c>
      <c r="I135" s="2">
        <v>0.38</v>
      </c>
      <c r="J135" s="2">
        <v>0.84</v>
      </c>
      <c r="K135" s="2">
        <v>-0.36</v>
      </c>
      <c r="L135" s="2">
        <v>0</v>
      </c>
      <c r="M135">
        <v>597</v>
      </c>
      <c r="N135">
        <v>231</v>
      </c>
      <c r="O135">
        <v>3.53</v>
      </c>
      <c r="P135">
        <v>671</v>
      </c>
      <c r="Q135">
        <v>79</v>
      </c>
      <c r="R135">
        <v>6.5</v>
      </c>
    </row>
    <row r="136" spans="1:18">
      <c r="A136" s="2">
        <v>5631</v>
      </c>
      <c r="B136" s="1" t="s">
        <v>258</v>
      </c>
      <c r="C136" s="1" t="str">
        <f t="shared" si="2"/>
        <v>5631-Denens</v>
      </c>
      <c r="D136" s="2">
        <v>217</v>
      </c>
      <c r="E136" s="2">
        <v>18.5</v>
      </c>
      <c r="F136" s="2">
        <v>1.5</v>
      </c>
      <c r="G136" s="2">
        <v>714</v>
      </c>
      <c r="H136" s="2">
        <v>60.8</v>
      </c>
      <c r="I136" s="2">
        <v>0.7</v>
      </c>
      <c r="J136" s="2">
        <v>2.3199999999999998</v>
      </c>
      <c r="K136" s="2">
        <v>1.23</v>
      </c>
      <c r="L136" s="2">
        <v>0</v>
      </c>
      <c r="M136">
        <v>442</v>
      </c>
      <c r="N136">
        <v>88.8</v>
      </c>
      <c r="O136">
        <v>1</v>
      </c>
      <c r="P136">
        <v>618</v>
      </c>
      <c r="Q136">
        <v>139</v>
      </c>
      <c r="R136">
        <v>37.200000000000003</v>
      </c>
    </row>
    <row r="137" spans="1:18">
      <c r="A137" s="2">
        <v>5632</v>
      </c>
      <c r="B137" s="1" t="s">
        <v>337</v>
      </c>
      <c r="C137" s="1" t="str">
        <f t="shared" si="2"/>
        <v>5632-Denges</v>
      </c>
      <c r="D137" s="2">
        <v>995</v>
      </c>
      <c r="E137" s="2">
        <v>28.8</v>
      </c>
      <c r="F137" s="2">
        <v>1</v>
      </c>
      <c r="G137" s="2">
        <v>1651</v>
      </c>
      <c r="H137" s="2">
        <v>52.4</v>
      </c>
      <c r="I137" s="2">
        <v>0.35</v>
      </c>
      <c r="J137" s="2">
        <v>2.71</v>
      </c>
      <c r="K137" s="2">
        <v>3.93</v>
      </c>
      <c r="L137" s="2">
        <v>0.95</v>
      </c>
      <c r="M137">
        <v>403</v>
      </c>
      <c r="N137">
        <v>57.7</v>
      </c>
      <c r="O137">
        <v>0.14000000000000001</v>
      </c>
      <c r="P137">
        <v>570</v>
      </c>
      <c r="Q137">
        <v>0</v>
      </c>
      <c r="R137">
        <v>41.8</v>
      </c>
    </row>
    <row r="138" spans="1:18">
      <c r="A138" s="2">
        <v>5633</v>
      </c>
      <c r="B138" s="1" t="s">
        <v>155</v>
      </c>
      <c r="C138" s="1" t="str">
        <f t="shared" si="2"/>
        <v>5633-Echandens</v>
      </c>
      <c r="D138" s="2">
        <v>678</v>
      </c>
      <c r="E138" s="2">
        <v>29</v>
      </c>
      <c r="F138" s="2">
        <v>0.5</v>
      </c>
      <c r="G138" s="2">
        <v>2631</v>
      </c>
      <c r="H138" s="2">
        <v>67.400000000000006</v>
      </c>
      <c r="I138" s="2">
        <v>0.47</v>
      </c>
      <c r="J138" s="2">
        <v>2.95</v>
      </c>
      <c r="K138" s="2">
        <v>0.61</v>
      </c>
      <c r="L138" s="2">
        <v>1.72</v>
      </c>
      <c r="M138">
        <v>494</v>
      </c>
      <c r="N138">
        <v>47.5</v>
      </c>
      <c r="O138">
        <v>0.1</v>
      </c>
      <c r="P138">
        <v>667</v>
      </c>
      <c r="Q138">
        <v>205</v>
      </c>
      <c r="R138">
        <v>62.9</v>
      </c>
    </row>
    <row r="139" spans="1:18">
      <c r="A139" s="2">
        <v>5634</v>
      </c>
      <c r="B139" s="1" t="s">
        <v>65</v>
      </c>
      <c r="C139" s="1" t="str">
        <f t="shared" si="2"/>
        <v>5634-Echichens</v>
      </c>
      <c r="D139" s="2">
        <v>195</v>
      </c>
      <c r="E139" s="2">
        <v>16.100000000000001</v>
      </c>
      <c r="F139" s="2">
        <v>2.2000000000000002</v>
      </c>
      <c r="G139" s="2">
        <v>2585</v>
      </c>
      <c r="H139" s="2">
        <v>76</v>
      </c>
      <c r="I139" s="2">
        <v>0.65</v>
      </c>
      <c r="J139" s="2">
        <v>1.53</v>
      </c>
      <c r="K139" s="2">
        <v>1.19</v>
      </c>
      <c r="L139" s="2">
        <v>2.65</v>
      </c>
      <c r="M139">
        <v>456</v>
      </c>
      <c r="N139">
        <v>71.400000000000006</v>
      </c>
      <c r="O139">
        <v>1.98</v>
      </c>
      <c r="P139">
        <v>568</v>
      </c>
      <c r="Q139">
        <v>158</v>
      </c>
      <c r="R139">
        <v>38.700000000000003</v>
      </c>
    </row>
    <row r="140" spans="1:18">
      <c r="A140" s="2">
        <v>5635</v>
      </c>
      <c r="B140" s="1" t="s">
        <v>314</v>
      </c>
      <c r="C140" s="1" t="str">
        <f t="shared" si="2"/>
        <v>5635-Ecublens</v>
      </c>
      <c r="D140" s="2">
        <v>2152</v>
      </c>
      <c r="E140" s="2">
        <v>45.9</v>
      </c>
      <c r="F140" s="2">
        <v>0.3</v>
      </c>
      <c r="G140" s="2">
        <v>12288</v>
      </c>
      <c r="H140" s="2">
        <v>56.1</v>
      </c>
      <c r="I140" s="2">
        <v>0.48</v>
      </c>
      <c r="J140" s="2">
        <v>4.1500000000000004</v>
      </c>
      <c r="K140" s="2">
        <v>1.32</v>
      </c>
      <c r="L140" s="2">
        <v>2.31</v>
      </c>
      <c r="M140">
        <v>379</v>
      </c>
      <c r="N140">
        <v>35.6</v>
      </c>
      <c r="O140">
        <v>0.17</v>
      </c>
      <c r="P140">
        <v>488</v>
      </c>
      <c r="Q140">
        <v>125</v>
      </c>
      <c r="R140">
        <v>78.7</v>
      </c>
    </row>
    <row r="141" spans="1:18">
      <c r="A141" s="2">
        <v>5636</v>
      </c>
      <c r="B141" s="1" t="s">
        <v>280</v>
      </c>
      <c r="C141" s="1" t="str">
        <f t="shared" si="2"/>
        <v>5636-Etoy</v>
      </c>
      <c r="D141" s="2">
        <v>597</v>
      </c>
      <c r="E141" s="2">
        <v>32.5</v>
      </c>
      <c r="F141" s="2">
        <v>0.6</v>
      </c>
      <c r="G141" s="2">
        <v>2932</v>
      </c>
      <c r="H141" s="2">
        <v>59.6</v>
      </c>
      <c r="I141" s="2">
        <v>0.49</v>
      </c>
      <c r="J141" s="2">
        <v>2.0099999999999998</v>
      </c>
      <c r="K141" s="2">
        <v>2.42</v>
      </c>
      <c r="L141" s="2">
        <v>2.89</v>
      </c>
      <c r="M141">
        <v>428</v>
      </c>
      <c r="N141">
        <v>68.7</v>
      </c>
      <c r="O141">
        <v>0.54</v>
      </c>
      <c r="P141">
        <v>635</v>
      </c>
      <c r="Q141">
        <v>121</v>
      </c>
      <c r="R141">
        <v>94.3</v>
      </c>
    </row>
    <row r="142" spans="1:18">
      <c r="A142" s="2">
        <v>5637</v>
      </c>
      <c r="B142" s="1" t="s">
        <v>274</v>
      </c>
      <c r="C142" s="1" t="str">
        <f t="shared" si="2"/>
        <v>5637-Lavigny</v>
      </c>
      <c r="D142" s="2">
        <v>245</v>
      </c>
      <c r="E142" s="2">
        <v>25</v>
      </c>
      <c r="F142" s="2">
        <v>0.7</v>
      </c>
      <c r="G142" s="2">
        <v>981</v>
      </c>
      <c r="H142" s="2">
        <v>60</v>
      </c>
      <c r="I142" s="2">
        <v>0.68</v>
      </c>
      <c r="J142" s="2">
        <v>0.77</v>
      </c>
      <c r="K142" s="2">
        <v>1.65</v>
      </c>
      <c r="L142" s="2">
        <v>3.18</v>
      </c>
      <c r="M142">
        <v>286</v>
      </c>
      <c r="N142">
        <v>53.2</v>
      </c>
      <c r="O142">
        <v>0.28000000000000003</v>
      </c>
      <c r="P142">
        <v>604</v>
      </c>
      <c r="Q142">
        <v>130</v>
      </c>
      <c r="R142">
        <v>33.299999999999997</v>
      </c>
    </row>
    <row r="143" spans="1:18">
      <c r="A143" s="2">
        <v>5638</v>
      </c>
      <c r="B143" s="1" t="s">
        <v>61</v>
      </c>
      <c r="C143" s="1" t="str">
        <f t="shared" si="2"/>
        <v>5638-Lonay</v>
      </c>
      <c r="D143" s="2">
        <v>684</v>
      </c>
      <c r="E143" s="2">
        <v>22.6</v>
      </c>
      <c r="F143" s="2">
        <v>1.1000000000000001</v>
      </c>
      <c r="G143" s="2">
        <v>2536</v>
      </c>
      <c r="H143" s="2">
        <v>76.400000000000006</v>
      </c>
      <c r="I143" s="2">
        <v>0.47</v>
      </c>
      <c r="J143" s="2">
        <v>2.52</v>
      </c>
      <c r="K143" s="2">
        <v>2.4900000000000002</v>
      </c>
      <c r="L143" s="2">
        <v>2.83</v>
      </c>
      <c r="M143">
        <v>424</v>
      </c>
      <c r="N143">
        <v>32.799999999999997</v>
      </c>
      <c r="O143">
        <v>0</v>
      </c>
      <c r="P143">
        <v>689</v>
      </c>
      <c r="Q143">
        <v>130</v>
      </c>
      <c r="R143">
        <v>44.8</v>
      </c>
    </row>
    <row r="144" spans="1:18">
      <c r="A144" s="2">
        <v>5639</v>
      </c>
      <c r="B144" s="1" t="s">
        <v>103</v>
      </c>
      <c r="C144" s="1" t="str">
        <f t="shared" si="2"/>
        <v>5639-Lully</v>
      </c>
      <c r="D144" s="2">
        <v>371</v>
      </c>
      <c r="E144" s="2">
        <v>15.5</v>
      </c>
      <c r="F144" s="2">
        <v>1</v>
      </c>
      <c r="G144" s="2">
        <v>760</v>
      </c>
      <c r="H144" s="2">
        <v>72.3</v>
      </c>
      <c r="I144" s="2">
        <v>0.67</v>
      </c>
      <c r="J144" s="2">
        <v>2.42</v>
      </c>
      <c r="K144" s="2">
        <v>1.69</v>
      </c>
      <c r="L144" s="2">
        <v>2.9</v>
      </c>
      <c r="M144">
        <v>384</v>
      </c>
      <c r="N144">
        <v>56</v>
      </c>
      <c r="O144">
        <v>2.2400000000000002</v>
      </c>
      <c r="P144">
        <v>567</v>
      </c>
      <c r="Q144">
        <v>134</v>
      </c>
      <c r="R144">
        <v>58.9</v>
      </c>
    </row>
    <row r="145" spans="1:18">
      <c r="A145" s="2">
        <v>5640</v>
      </c>
      <c r="B145" s="1" t="s">
        <v>41</v>
      </c>
      <c r="C145" s="1" t="str">
        <f t="shared" si="2"/>
        <v>5640-Lussy-sur-Morges</v>
      </c>
      <c r="D145" s="2">
        <v>276</v>
      </c>
      <c r="E145" s="2">
        <v>18.7</v>
      </c>
      <c r="F145" s="2">
        <v>0.9</v>
      </c>
      <c r="G145" s="2">
        <v>646</v>
      </c>
      <c r="H145" s="2">
        <v>82</v>
      </c>
      <c r="I145" s="2">
        <v>0.98</v>
      </c>
      <c r="J145" s="2">
        <v>2.29</v>
      </c>
      <c r="K145" s="2">
        <v>0.48</v>
      </c>
      <c r="L145" s="2">
        <v>1.1599999999999999</v>
      </c>
      <c r="M145">
        <v>442</v>
      </c>
      <c r="N145">
        <v>71.8</v>
      </c>
      <c r="O145">
        <v>1.54</v>
      </c>
      <c r="P145">
        <v>636</v>
      </c>
      <c r="Q145">
        <v>134</v>
      </c>
      <c r="R145">
        <v>6.1</v>
      </c>
    </row>
    <row r="146" spans="1:18">
      <c r="A146" s="2">
        <v>5642</v>
      </c>
      <c r="B146" s="1" t="s">
        <v>217</v>
      </c>
      <c r="C146" s="1" t="str">
        <f t="shared" si="2"/>
        <v>5642-Morges</v>
      </c>
      <c r="D146" s="2">
        <v>4058</v>
      </c>
      <c r="E146" s="2">
        <v>36</v>
      </c>
      <c r="F146" s="2">
        <v>21.3</v>
      </c>
      <c r="G146" s="2">
        <v>15623</v>
      </c>
      <c r="H146" s="2">
        <v>63.5</v>
      </c>
      <c r="I146" s="2">
        <v>0.43</v>
      </c>
      <c r="J146" s="2">
        <v>1.5</v>
      </c>
      <c r="K146" s="2">
        <v>0.52</v>
      </c>
      <c r="L146" s="2">
        <v>2.31</v>
      </c>
      <c r="M146">
        <v>531</v>
      </c>
      <c r="N146">
        <v>29.8</v>
      </c>
      <c r="O146">
        <v>0.21</v>
      </c>
      <c r="P146">
        <v>510</v>
      </c>
      <c r="Q146">
        <v>154</v>
      </c>
      <c r="R146">
        <v>87.6</v>
      </c>
    </row>
    <row r="147" spans="1:18">
      <c r="A147" s="2">
        <v>5643</v>
      </c>
      <c r="B147" s="1" t="s">
        <v>210</v>
      </c>
      <c r="C147" s="1" t="str">
        <f t="shared" si="2"/>
        <v>5643-Préverenges</v>
      </c>
      <c r="D147" s="2">
        <v>2830</v>
      </c>
      <c r="E147" s="2">
        <v>32</v>
      </c>
      <c r="F147" s="2">
        <v>0.4</v>
      </c>
      <c r="G147" s="2">
        <v>5263</v>
      </c>
      <c r="H147" s="2">
        <v>63.9</v>
      </c>
      <c r="I147" s="2">
        <v>0.56999999999999995</v>
      </c>
      <c r="J147" s="2">
        <v>4.3600000000000003</v>
      </c>
      <c r="K147" s="2">
        <v>1.96</v>
      </c>
      <c r="L147" s="2">
        <v>3.05</v>
      </c>
      <c r="M147">
        <v>402</v>
      </c>
      <c r="N147">
        <v>19.600000000000001</v>
      </c>
      <c r="O147">
        <v>0.04</v>
      </c>
      <c r="P147">
        <v>593</v>
      </c>
      <c r="Q147">
        <v>140</v>
      </c>
      <c r="R147">
        <v>49.4</v>
      </c>
    </row>
    <row r="148" spans="1:18">
      <c r="A148" s="2">
        <v>5644</v>
      </c>
      <c r="B148" s="1" t="s">
        <v>297</v>
      </c>
      <c r="C148" s="1" t="str">
        <f t="shared" si="2"/>
        <v>5644-Reverolle</v>
      </c>
      <c r="D148" s="2">
        <v>305</v>
      </c>
      <c r="E148" s="2">
        <v>16.7</v>
      </c>
      <c r="F148" s="2">
        <v>1.7</v>
      </c>
      <c r="G148" s="2">
        <v>360</v>
      </c>
      <c r="H148" s="2">
        <v>57.9</v>
      </c>
      <c r="I148" s="2">
        <v>0.56999999999999995</v>
      </c>
      <c r="J148" s="2">
        <v>1.74</v>
      </c>
      <c r="K148" s="2">
        <v>1.04</v>
      </c>
      <c r="L148" s="2">
        <v>0</v>
      </c>
      <c r="M148">
        <v>452</v>
      </c>
      <c r="N148">
        <v>138</v>
      </c>
      <c r="O148">
        <v>0.74</v>
      </c>
      <c r="P148">
        <v>730</v>
      </c>
      <c r="Q148">
        <v>142</v>
      </c>
      <c r="R148">
        <v>50.6</v>
      </c>
    </row>
    <row r="149" spans="1:18">
      <c r="A149" s="2">
        <v>5645</v>
      </c>
      <c r="B149" s="1" t="s">
        <v>339</v>
      </c>
      <c r="C149" s="1" t="str">
        <f t="shared" si="2"/>
        <v>5645-Romanel-sur-Morges</v>
      </c>
      <c r="D149" s="2">
        <v>262</v>
      </c>
      <c r="E149" s="2">
        <v>13.9</v>
      </c>
      <c r="F149" s="2">
        <v>3</v>
      </c>
      <c r="G149" s="2">
        <v>459</v>
      </c>
      <c r="H149" s="2">
        <v>52</v>
      </c>
      <c r="I149" s="2">
        <v>0.59</v>
      </c>
      <c r="J149" s="2">
        <v>2.37</v>
      </c>
      <c r="K149" s="2">
        <v>0.59</v>
      </c>
      <c r="L149" s="2">
        <v>2.38</v>
      </c>
      <c r="M149">
        <v>515</v>
      </c>
      <c r="N149">
        <v>78.5</v>
      </c>
      <c r="O149">
        <v>1.02</v>
      </c>
      <c r="P149">
        <v>917</v>
      </c>
      <c r="Q149">
        <v>127</v>
      </c>
      <c r="R149">
        <v>45.6</v>
      </c>
    </row>
    <row r="150" spans="1:18">
      <c r="A150" s="2">
        <v>5646</v>
      </c>
      <c r="B150" s="1" t="s">
        <v>246</v>
      </c>
      <c r="C150" s="1" t="str">
        <f t="shared" si="2"/>
        <v>5646-Saint-Prex</v>
      </c>
      <c r="D150" s="2">
        <v>1015</v>
      </c>
      <c r="E150" s="2">
        <v>36.799999999999997</v>
      </c>
      <c r="F150" s="2">
        <v>1.4</v>
      </c>
      <c r="G150" s="2">
        <v>5604</v>
      </c>
      <c r="H150" s="2">
        <v>61.4</v>
      </c>
      <c r="I150" s="2">
        <v>0.55000000000000004</v>
      </c>
      <c r="J150" s="2">
        <v>1.98</v>
      </c>
      <c r="K150" s="2">
        <v>2.27</v>
      </c>
      <c r="L150" s="2">
        <v>1.73</v>
      </c>
      <c r="M150">
        <v>543</v>
      </c>
      <c r="N150">
        <v>49.6</v>
      </c>
      <c r="O150">
        <v>0.49</v>
      </c>
      <c r="P150">
        <v>611</v>
      </c>
      <c r="Q150">
        <v>125</v>
      </c>
      <c r="R150">
        <v>54.1</v>
      </c>
    </row>
    <row r="151" spans="1:18">
      <c r="A151" s="2">
        <v>5648</v>
      </c>
      <c r="B151" s="1" t="s">
        <v>199</v>
      </c>
      <c r="C151" s="1" t="str">
        <f t="shared" si="2"/>
        <v>5648-Saint-Sulpice</v>
      </c>
      <c r="D151" s="2">
        <v>2096</v>
      </c>
      <c r="E151" s="2">
        <v>44.6</v>
      </c>
      <c r="F151" s="2">
        <v>0.2</v>
      </c>
      <c r="G151" s="2">
        <v>3898</v>
      </c>
      <c r="H151" s="2">
        <v>64.5</v>
      </c>
      <c r="I151" s="2">
        <v>0.56000000000000005</v>
      </c>
      <c r="J151" s="2">
        <v>2.6</v>
      </c>
      <c r="K151" s="2">
        <v>0.95</v>
      </c>
      <c r="L151" s="2">
        <v>1.91</v>
      </c>
      <c r="M151">
        <v>433</v>
      </c>
      <c r="N151">
        <v>2.2999999999999998</v>
      </c>
      <c r="O151">
        <v>1.7</v>
      </c>
      <c r="P151">
        <v>585</v>
      </c>
      <c r="Q151">
        <v>132</v>
      </c>
      <c r="R151">
        <v>62</v>
      </c>
    </row>
    <row r="152" spans="1:18">
      <c r="A152" s="2">
        <v>5649</v>
      </c>
      <c r="B152" s="1" t="s">
        <v>288</v>
      </c>
      <c r="C152" s="1" t="str">
        <f t="shared" si="2"/>
        <v>5649-Tolochenaz</v>
      </c>
      <c r="D152" s="2">
        <v>1167</v>
      </c>
      <c r="E152" s="2">
        <v>30.4</v>
      </c>
      <c r="F152" s="2">
        <v>0.8</v>
      </c>
      <c r="G152" s="2">
        <v>1855</v>
      </c>
      <c r="H152" s="2">
        <v>58.8</v>
      </c>
      <c r="I152" s="2">
        <v>0.53</v>
      </c>
      <c r="J152" s="2">
        <v>3.19</v>
      </c>
      <c r="K152" s="2">
        <v>0.3</v>
      </c>
      <c r="L152" s="2">
        <v>4.79</v>
      </c>
      <c r="M152">
        <v>442</v>
      </c>
      <c r="N152">
        <v>10.4</v>
      </c>
      <c r="O152">
        <v>0</v>
      </c>
      <c r="P152">
        <v>647</v>
      </c>
      <c r="Q152">
        <v>135</v>
      </c>
      <c r="R152">
        <v>104</v>
      </c>
    </row>
    <row r="153" spans="1:18">
      <c r="A153" s="2">
        <v>5650</v>
      </c>
      <c r="B153" s="1" t="s">
        <v>55</v>
      </c>
      <c r="C153" s="1" t="str">
        <f t="shared" si="2"/>
        <v>5650-Vaux-sur-Morges</v>
      </c>
      <c r="D153" s="2">
        <v>96.7</v>
      </c>
      <c r="E153" s="2">
        <v>15.3</v>
      </c>
      <c r="F153" s="2">
        <v>1.8</v>
      </c>
      <c r="G153" s="2">
        <v>203</v>
      </c>
      <c r="H153" s="2">
        <v>78.099999999999994</v>
      </c>
      <c r="I153" s="2">
        <v>0.42</v>
      </c>
      <c r="J153" s="2">
        <v>0.44</v>
      </c>
      <c r="K153" s="2">
        <v>1.34</v>
      </c>
      <c r="L153" s="2">
        <v>13.6</v>
      </c>
      <c r="M153">
        <v>449</v>
      </c>
      <c r="N153">
        <v>68.7</v>
      </c>
      <c r="O153">
        <v>0</v>
      </c>
      <c r="P153">
        <v>617</v>
      </c>
      <c r="Q153">
        <v>123</v>
      </c>
      <c r="R153">
        <v>35.9</v>
      </c>
    </row>
    <row r="154" spans="1:18">
      <c r="A154" s="2">
        <v>5651</v>
      </c>
      <c r="B154" s="1" t="s">
        <v>243</v>
      </c>
      <c r="C154" s="1" t="str">
        <f t="shared" si="2"/>
        <v>5651-Villars-Sainte-Croix</v>
      </c>
      <c r="D154" s="2">
        <v>430</v>
      </c>
      <c r="E154" s="2">
        <v>25</v>
      </c>
      <c r="F154" s="2">
        <v>1</v>
      </c>
      <c r="G154" s="2">
        <v>709</v>
      </c>
      <c r="H154" s="2">
        <v>61.5</v>
      </c>
      <c r="I154" s="2">
        <v>0.7</v>
      </c>
      <c r="J154" s="2">
        <v>3.07</v>
      </c>
      <c r="K154" s="2">
        <v>1.21</v>
      </c>
      <c r="L154" s="2">
        <v>2.61</v>
      </c>
      <c r="M154">
        <v>422</v>
      </c>
      <c r="N154">
        <v>64.7</v>
      </c>
      <c r="O154">
        <v>1.71</v>
      </c>
      <c r="P154">
        <v>1009</v>
      </c>
      <c r="Q154">
        <v>127</v>
      </c>
      <c r="R154">
        <v>68.2</v>
      </c>
    </row>
    <row r="155" spans="1:18">
      <c r="A155" s="2">
        <v>5652</v>
      </c>
      <c r="B155" s="1" t="s">
        <v>303</v>
      </c>
      <c r="C155" s="1" t="str">
        <f t="shared" si="2"/>
        <v>5652-Villars-sous-Yens</v>
      </c>
      <c r="D155" s="2">
        <v>186</v>
      </c>
      <c r="E155" s="2">
        <v>14.7</v>
      </c>
      <c r="F155" s="2">
        <v>2.6</v>
      </c>
      <c r="G155" s="2">
        <v>564</v>
      </c>
      <c r="H155" s="2">
        <v>57.5</v>
      </c>
      <c r="I155" s="2">
        <v>0.56000000000000005</v>
      </c>
      <c r="J155" s="2">
        <v>1.67</v>
      </c>
      <c r="K155" s="2">
        <v>0.38</v>
      </c>
      <c r="L155" s="2">
        <v>5.19</v>
      </c>
      <c r="M155">
        <v>394</v>
      </c>
      <c r="N155">
        <v>87.2</v>
      </c>
      <c r="O155">
        <v>0.84</v>
      </c>
      <c r="P155">
        <v>633</v>
      </c>
      <c r="Q155">
        <v>88</v>
      </c>
      <c r="R155">
        <v>21</v>
      </c>
    </row>
    <row r="156" spans="1:18">
      <c r="A156" s="2">
        <v>5653</v>
      </c>
      <c r="B156" s="1" t="s">
        <v>79</v>
      </c>
      <c r="C156" s="1" t="str">
        <f t="shared" si="2"/>
        <v>5653-Vufflens-le-Château</v>
      </c>
      <c r="D156" s="2">
        <v>384</v>
      </c>
      <c r="E156" s="2">
        <v>18.8</v>
      </c>
      <c r="F156" s="2">
        <v>1.9</v>
      </c>
      <c r="G156" s="2">
        <v>821</v>
      </c>
      <c r="H156" s="2">
        <v>74.7</v>
      </c>
      <c r="I156" s="2">
        <v>0.68</v>
      </c>
      <c r="J156" s="2">
        <v>2.1800000000000002</v>
      </c>
      <c r="K156" s="2">
        <v>2.08</v>
      </c>
      <c r="L156" s="2">
        <v>1.3</v>
      </c>
      <c r="M156">
        <v>420</v>
      </c>
      <c r="N156">
        <v>37.299999999999997</v>
      </c>
      <c r="O156">
        <v>1.29</v>
      </c>
      <c r="P156">
        <v>562</v>
      </c>
      <c r="Q156">
        <v>167</v>
      </c>
      <c r="R156">
        <v>36.4</v>
      </c>
    </row>
    <row r="157" spans="1:18">
      <c r="A157" s="2">
        <v>5654</v>
      </c>
      <c r="B157" s="1" t="s">
        <v>290</v>
      </c>
      <c r="C157" s="1" t="str">
        <f t="shared" si="2"/>
        <v>5654-Vullierens</v>
      </c>
      <c r="D157" s="2">
        <v>67.3</v>
      </c>
      <c r="E157" s="2">
        <v>18</v>
      </c>
      <c r="F157" s="2">
        <v>4.0999999999999996</v>
      </c>
      <c r="G157" s="2">
        <v>460</v>
      </c>
      <c r="H157" s="2">
        <v>58.6</v>
      </c>
      <c r="I157" s="2">
        <v>0.57999999999999996</v>
      </c>
      <c r="J157" s="2">
        <v>0.17</v>
      </c>
      <c r="K157" s="2">
        <v>0.39</v>
      </c>
      <c r="L157" s="2">
        <v>0</v>
      </c>
      <c r="M157">
        <v>389</v>
      </c>
      <c r="N157">
        <v>72.400000000000006</v>
      </c>
      <c r="O157">
        <v>4.33</v>
      </c>
      <c r="P157">
        <v>667</v>
      </c>
      <c r="Q157">
        <v>173</v>
      </c>
      <c r="R157">
        <v>10.9</v>
      </c>
    </row>
    <row r="158" spans="1:18">
      <c r="A158" s="2">
        <v>5655</v>
      </c>
      <c r="B158" s="1" t="s">
        <v>144</v>
      </c>
      <c r="C158" s="1" t="str">
        <f t="shared" si="2"/>
        <v>5655-Yens</v>
      </c>
      <c r="D158" s="2">
        <v>148</v>
      </c>
      <c r="E158" s="2">
        <v>25.6</v>
      </c>
      <c r="F158" s="2">
        <v>2.6</v>
      </c>
      <c r="G158" s="2">
        <v>1405</v>
      </c>
      <c r="H158" s="2">
        <v>67.900000000000006</v>
      </c>
      <c r="I158" s="2">
        <v>0.69</v>
      </c>
      <c r="J158" s="2">
        <v>1.06</v>
      </c>
      <c r="K158" s="2">
        <v>1.2</v>
      </c>
      <c r="L158" s="2">
        <v>3.91</v>
      </c>
      <c r="M158">
        <v>414</v>
      </c>
      <c r="N158">
        <v>54.5</v>
      </c>
      <c r="O158">
        <v>4.5599999999999996</v>
      </c>
      <c r="P158">
        <v>619</v>
      </c>
      <c r="Q158">
        <v>127</v>
      </c>
      <c r="R158">
        <v>55</v>
      </c>
    </row>
    <row r="159" spans="1:18">
      <c r="A159" s="2">
        <v>5661</v>
      </c>
      <c r="B159" s="1" t="s">
        <v>108</v>
      </c>
      <c r="C159" s="1" t="str">
        <f t="shared" si="2"/>
        <v>5661-Boulens</v>
      </c>
      <c r="D159" s="2">
        <v>94.5</v>
      </c>
      <c r="E159" s="2">
        <v>8.6</v>
      </c>
      <c r="F159" s="2">
        <v>3.5</v>
      </c>
      <c r="G159" s="2">
        <v>325</v>
      </c>
      <c r="H159" s="2">
        <v>72</v>
      </c>
      <c r="I159" s="2">
        <v>0.81</v>
      </c>
      <c r="J159" s="2">
        <v>0.52</v>
      </c>
      <c r="K159" s="2">
        <v>2.64</v>
      </c>
      <c r="L159" s="2">
        <v>0</v>
      </c>
      <c r="M159">
        <v>476</v>
      </c>
      <c r="N159">
        <v>60.4</v>
      </c>
      <c r="O159">
        <v>0.79</v>
      </c>
      <c r="P159">
        <v>617</v>
      </c>
      <c r="Q159">
        <v>0</v>
      </c>
      <c r="R159">
        <v>9.6</v>
      </c>
    </row>
    <row r="160" spans="1:18">
      <c r="A160" s="2">
        <v>5662</v>
      </c>
      <c r="B160" s="1" t="s">
        <v>324</v>
      </c>
      <c r="C160" s="1" t="str">
        <f t="shared" si="2"/>
        <v>5662-Brenles</v>
      </c>
      <c r="D160" s="2">
        <v>37.6</v>
      </c>
      <c r="E160" s="2">
        <v>3.5</v>
      </c>
      <c r="F160" s="2">
        <v>3.7</v>
      </c>
      <c r="G160" s="2">
        <v>144</v>
      </c>
      <c r="H160" s="2">
        <v>54.8</v>
      </c>
      <c r="I160" s="2">
        <v>0.18</v>
      </c>
      <c r="J160" s="2">
        <v>-0.11</v>
      </c>
      <c r="K160" s="2">
        <v>0.12</v>
      </c>
      <c r="L160" s="2">
        <v>0</v>
      </c>
      <c r="M160">
        <v>331</v>
      </c>
      <c r="N160">
        <v>66.7</v>
      </c>
      <c r="O160">
        <v>4.4800000000000004</v>
      </c>
      <c r="P160">
        <v>674</v>
      </c>
      <c r="Q160">
        <v>364</v>
      </c>
      <c r="R160">
        <v>0</v>
      </c>
    </row>
    <row r="161" spans="1:18">
      <c r="A161" s="2">
        <v>5663</v>
      </c>
      <c r="B161" s="1" t="s">
        <v>170</v>
      </c>
      <c r="C161" s="1" t="str">
        <f t="shared" si="2"/>
        <v>5663-Bussy-sur-Moudon</v>
      </c>
      <c r="D161" s="2">
        <v>64.099999999999994</v>
      </c>
      <c r="E161" s="2">
        <v>11.6</v>
      </c>
      <c r="F161" s="2">
        <v>5.8</v>
      </c>
      <c r="G161" s="2">
        <v>198</v>
      </c>
      <c r="H161" s="2">
        <v>66.400000000000006</v>
      </c>
      <c r="I161" s="2">
        <v>0.44</v>
      </c>
      <c r="J161" s="2">
        <v>0.09</v>
      </c>
      <c r="K161" s="2">
        <v>-0.54</v>
      </c>
      <c r="L161" s="2">
        <v>6.67</v>
      </c>
      <c r="M161">
        <v>274</v>
      </c>
      <c r="N161">
        <v>79.400000000000006</v>
      </c>
      <c r="O161">
        <v>1.04</v>
      </c>
      <c r="P161">
        <v>716</v>
      </c>
      <c r="Q161">
        <v>188</v>
      </c>
      <c r="R161">
        <v>60.9</v>
      </c>
    </row>
    <row r="162" spans="1:18">
      <c r="A162" s="2">
        <v>5665</v>
      </c>
      <c r="B162" s="1" t="s">
        <v>36</v>
      </c>
      <c r="C162" s="1" t="str">
        <f t="shared" si="2"/>
        <v>5665-Chavannes-sur-Moudon</v>
      </c>
      <c r="D162" s="2">
        <v>43.6</v>
      </c>
      <c r="E162" s="2">
        <v>5.4</v>
      </c>
      <c r="F162" s="2">
        <v>6.2</v>
      </c>
      <c r="G162" s="2">
        <v>224</v>
      </c>
      <c r="H162" s="2">
        <v>88.2</v>
      </c>
      <c r="I162" s="2">
        <v>0.87</v>
      </c>
      <c r="J162" s="2">
        <v>-0.59</v>
      </c>
      <c r="K162" s="2">
        <v>0.49</v>
      </c>
      <c r="L162" s="2">
        <v>0</v>
      </c>
      <c r="M162">
        <v>321</v>
      </c>
      <c r="N162">
        <v>76.599999999999994</v>
      </c>
      <c r="O162">
        <v>0</v>
      </c>
      <c r="P162">
        <v>567</v>
      </c>
      <c r="Q162">
        <v>118</v>
      </c>
      <c r="R162">
        <v>0</v>
      </c>
    </row>
    <row r="163" spans="1:18">
      <c r="A163" s="2">
        <v>5666</v>
      </c>
      <c r="B163" s="1" t="s">
        <v>313</v>
      </c>
      <c r="C163" s="1" t="str">
        <f t="shared" si="2"/>
        <v>5666-Chesalles-sur-Moudon</v>
      </c>
      <c r="D163" s="2">
        <v>101</v>
      </c>
      <c r="E163" s="2">
        <v>5.9</v>
      </c>
      <c r="F163" s="2">
        <v>4.2</v>
      </c>
      <c r="G163" s="2">
        <v>169</v>
      </c>
      <c r="H163" s="2">
        <v>56.5</v>
      </c>
      <c r="I163" s="2">
        <v>0.28999999999999998</v>
      </c>
      <c r="J163" s="2">
        <v>1</v>
      </c>
      <c r="K163" s="2">
        <v>0.12</v>
      </c>
      <c r="L163" s="2">
        <v>11.1</v>
      </c>
      <c r="M163">
        <v>472</v>
      </c>
      <c r="N163">
        <v>85.3</v>
      </c>
      <c r="O163">
        <v>0</v>
      </c>
      <c r="P163">
        <v>650</v>
      </c>
      <c r="Q163">
        <v>0</v>
      </c>
      <c r="R163">
        <v>31.4</v>
      </c>
    </row>
    <row r="164" spans="1:18">
      <c r="A164" s="2">
        <v>5668</v>
      </c>
      <c r="B164" s="1" t="s">
        <v>251</v>
      </c>
      <c r="C164" s="1" t="str">
        <f t="shared" si="2"/>
        <v>5668-Cremin</v>
      </c>
      <c r="D164" s="2">
        <v>35.200000000000003</v>
      </c>
      <c r="E164" s="2">
        <v>24.1</v>
      </c>
      <c r="F164" s="2">
        <v>3.8</v>
      </c>
      <c r="G164" s="2">
        <v>58</v>
      </c>
      <c r="H164" s="2">
        <v>61.1</v>
      </c>
      <c r="I164" s="2" t="s">
        <v>9</v>
      </c>
      <c r="J164" s="2">
        <v>-0.51</v>
      </c>
      <c r="K164" s="2">
        <v>-0.4</v>
      </c>
      <c r="L164" s="2">
        <v>60</v>
      </c>
      <c r="M164">
        <v>325</v>
      </c>
      <c r="N164">
        <v>80.5</v>
      </c>
      <c r="O164">
        <v>4.3499999999999996</v>
      </c>
      <c r="P164">
        <v>588</v>
      </c>
      <c r="Q164">
        <v>0</v>
      </c>
      <c r="R164">
        <v>137</v>
      </c>
    </row>
    <row r="165" spans="1:18">
      <c r="A165" s="2">
        <v>5669</v>
      </c>
      <c r="B165" s="1" t="s">
        <v>267</v>
      </c>
      <c r="C165" s="1" t="str">
        <f t="shared" si="2"/>
        <v>5669-Curtilles</v>
      </c>
      <c r="D165" s="2">
        <v>62.8</v>
      </c>
      <c r="E165" s="2">
        <v>12.2</v>
      </c>
      <c r="F165" s="2">
        <v>2.9</v>
      </c>
      <c r="G165" s="2">
        <v>311</v>
      </c>
      <c r="H165" s="2">
        <v>60.3</v>
      </c>
      <c r="I165" s="2">
        <v>0.67</v>
      </c>
      <c r="J165" s="2">
        <v>0.02</v>
      </c>
      <c r="K165" s="2">
        <v>0.71</v>
      </c>
      <c r="L165" s="2">
        <v>0</v>
      </c>
      <c r="M165">
        <v>364</v>
      </c>
      <c r="N165">
        <v>55.8</v>
      </c>
      <c r="O165">
        <v>6.29</v>
      </c>
      <c r="P165">
        <v>647</v>
      </c>
      <c r="Q165">
        <v>144</v>
      </c>
      <c r="R165">
        <v>29.2</v>
      </c>
    </row>
    <row r="166" spans="1:18">
      <c r="A166" s="2">
        <v>5671</v>
      </c>
      <c r="B166" s="1" t="s">
        <v>307</v>
      </c>
      <c r="C166" s="1" t="str">
        <f t="shared" si="2"/>
        <v>5671-Dompierre</v>
      </c>
      <c r="D166" s="2">
        <v>76.900000000000006</v>
      </c>
      <c r="E166" s="2">
        <v>15.8</v>
      </c>
      <c r="F166" s="2">
        <v>4.8</v>
      </c>
      <c r="G166" s="2">
        <v>247</v>
      </c>
      <c r="H166" s="2">
        <v>57.3</v>
      </c>
      <c r="I166" s="2">
        <v>0.54</v>
      </c>
      <c r="J166" s="2">
        <v>-0.18</v>
      </c>
      <c r="K166" s="2">
        <v>0</v>
      </c>
      <c r="L166" s="2">
        <v>0</v>
      </c>
      <c r="M166">
        <v>378</v>
      </c>
      <c r="N166">
        <v>84.8</v>
      </c>
      <c r="O166">
        <v>0.88</v>
      </c>
      <c r="P166">
        <v>696</v>
      </c>
      <c r="Q166">
        <v>0</v>
      </c>
      <c r="R166">
        <v>8.1</v>
      </c>
    </row>
    <row r="167" spans="1:18">
      <c r="A167" s="2">
        <v>5672</v>
      </c>
      <c r="B167" s="1" t="s">
        <v>97</v>
      </c>
      <c r="C167" s="1" t="str">
        <f t="shared" si="2"/>
        <v>5672-Forel-sur-Lucens</v>
      </c>
      <c r="D167" s="2">
        <v>54.4</v>
      </c>
      <c r="E167" s="2">
        <v>5.8</v>
      </c>
      <c r="F167" s="2">
        <v>3.7</v>
      </c>
      <c r="G167" s="2">
        <v>154</v>
      </c>
      <c r="H167" s="2">
        <v>73</v>
      </c>
      <c r="I167" s="2">
        <v>0.5</v>
      </c>
      <c r="J167" s="2">
        <v>-0.3</v>
      </c>
      <c r="K167" s="2">
        <v>1.66</v>
      </c>
      <c r="L167" s="2">
        <v>0</v>
      </c>
      <c r="M167">
        <v>299</v>
      </c>
      <c r="N167">
        <v>105</v>
      </c>
      <c r="O167">
        <v>1.52</v>
      </c>
      <c r="P167">
        <v>601</v>
      </c>
      <c r="Q167">
        <v>138</v>
      </c>
      <c r="R167">
        <v>0</v>
      </c>
    </row>
    <row r="168" spans="1:18">
      <c r="A168" s="2">
        <v>5673</v>
      </c>
      <c r="B168" s="1" t="s">
        <v>82</v>
      </c>
      <c r="C168" s="1" t="str">
        <f t="shared" si="2"/>
        <v>5673-Hermenches</v>
      </c>
      <c r="D168" s="2">
        <v>80.099999999999994</v>
      </c>
      <c r="E168" s="2">
        <v>12.6</v>
      </c>
      <c r="F168" s="2">
        <v>6.7</v>
      </c>
      <c r="G168" s="2">
        <v>382</v>
      </c>
      <c r="H168" s="2">
        <v>74.400000000000006</v>
      </c>
      <c r="I168" s="2">
        <v>0.87</v>
      </c>
      <c r="J168" s="2">
        <v>0.25</v>
      </c>
      <c r="K168" s="2">
        <v>2.39</v>
      </c>
      <c r="L168" s="2">
        <v>0</v>
      </c>
      <c r="M168">
        <v>276</v>
      </c>
      <c r="N168">
        <v>51.3</v>
      </c>
      <c r="O168">
        <v>0.68</v>
      </c>
      <c r="P168">
        <v>622</v>
      </c>
      <c r="Q168">
        <v>169</v>
      </c>
      <c r="R168">
        <v>13.3</v>
      </c>
    </row>
    <row r="169" spans="1:18">
      <c r="A169" s="2">
        <v>5674</v>
      </c>
      <c r="B169" s="1" t="s">
        <v>70</v>
      </c>
      <c r="C169" s="1" t="str">
        <f t="shared" si="2"/>
        <v>5674-Lovatens</v>
      </c>
      <c r="D169" s="2">
        <v>43.5</v>
      </c>
      <c r="E169" s="2">
        <v>4.5999999999999996</v>
      </c>
      <c r="F169" s="2">
        <v>7.1</v>
      </c>
      <c r="G169" s="2">
        <v>151</v>
      </c>
      <c r="H169" s="2">
        <v>75.599999999999994</v>
      </c>
      <c r="I169" s="2">
        <v>0.7</v>
      </c>
      <c r="J169" s="2">
        <v>-0.4</v>
      </c>
      <c r="K169" s="2">
        <v>-0.63</v>
      </c>
      <c r="L169" s="2">
        <v>0</v>
      </c>
      <c r="M169">
        <v>393</v>
      </c>
      <c r="N169">
        <v>83.4</v>
      </c>
      <c r="O169">
        <v>0</v>
      </c>
      <c r="P169">
        <v>679</v>
      </c>
      <c r="Q169">
        <v>0</v>
      </c>
      <c r="R169">
        <v>28.6</v>
      </c>
    </row>
    <row r="170" spans="1:18">
      <c r="A170" s="2">
        <v>5675</v>
      </c>
      <c r="B170" s="1" t="s">
        <v>234</v>
      </c>
      <c r="C170" s="1" t="str">
        <f t="shared" si="2"/>
        <v>5675-Lucens</v>
      </c>
      <c r="D170" s="2">
        <v>417</v>
      </c>
      <c r="E170" s="2">
        <v>39.799999999999997</v>
      </c>
      <c r="F170" s="2">
        <v>3.6</v>
      </c>
      <c r="G170" s="2">
        <v>3285</v>
      </c>
      <c r="H170" s="2">
        <v>62.2</v>
      </c>
      <c r="I170" s="2">
        <v>0.59</v>
      </c>
      <c r="J170" s="2">
        <v>0.48</v>
      </c>
      <c r="K170" s="2">
        <v>1.94</v>
      </c>
      <c r="L170" s="2">
        <v>1.47</v>
      </c>
      <c r="M170">
        <v>378</v>
      </c>
      <c r="N170">
        <v>35.6</v>
      </c>
      <c r="O170">
        <v>1.24</v>
      </c>
      <c r="P170">
        <v>517</v>
      </c>
      <c r="Q170">
        <v>139</v>
      </c>
      <c r="R170">
        <v>87.9</v>
      </c>
    </row>
    <row r="171" spans="1:18">
      <c r="A171" s="2">
        <v>5678</v>
      </c>
      <c r="B171" s="1" t="s">
        <v>257</v>
      </c>
      <c r="C171" s="1" t="str">
        <f t="shared" si="2"/>
        <v>5678-Moudon</v>
      </c>
      <c r="D171" s="2">
        <v>368</v>
      </c>
      <c r="E171" s="2">
        <v>45.8</v>
      </c>
      <c r="F171" s="2">
        <v>15.3</v>
      </c>
      <c r="G171" s="2">
        <v>5770</v>
      </c>
      <c r="H171" s="2">
        <v>60.9</v>
      </c>
      <c r="I171" s="2">
        <v>0.55000000000000004</v>
      </c>
      <c r="J171" s="2">
        <v>1.06</v>
      </c>
      <c r="K171" s="2">
        <v>1.38</v>
      </c>
      <c r="L171" s="2">
        <v>1.71</v>
      </c>
      <c r="M171">
        <v>321</v>
      </c>
      <c r="N171">
        <v>43.4</v>
      </c>
      <c r="O171">
        <v>0.59</v>
      </c>
      <c r="P171">
        <v>502</v>
      </c>
      <c r="Q171">
        <v>153</v>
      </c>
      <c r="R171">
        <v>77.7</v>
      </c>
    </row>
    <row r="172" spans="1:18">
      <c r="A172" s="2">
        <v>5680</v>
      </c>
      <c r="B172" s="1" t="s">
        <v>228</v>
      </c>
      <c r="C172" s="1" t="str">
        <f t="shared" si="2"/>
        <v>5680-Ogens</v>
      </c>
      <c r="D172" s="2">
        <v>83</v>
      </c>
      <c r="E172" s="2">
        <v>11</v>
      </c>
      <c r="F172" s="2">
        <v>3.8</v>
      </c>
      <c r="G172" s="2">
        <v>283</v>
      </c>
      <c r="H172" s="2">
        <v>62.6</v>
      </c>
      <c r="I172" s="2">
        <v>0.5</v>
      </c>
      <c r="J172" s="2">
        <v>0.04</v>
      </c>
      <c r="K172" s="2">
        <v>1.65</v>
      </c>
      <c r="L172" s="2">
        <v>0</v>
      </c>
      <c r="M172">
        <v>376</v>
      </c>
      <c r="N172">
        <v>67.7</v>
      </c>
      <c r="O172">
        <v>0</v>
      </c>
      <c r="P172">
        <v>720</v>
      </c>
      <c r="Q172">
        <v>140</v>
      </c>
      <c r="R172">
        <v>19.2</v>
      </c>
    </row>
    <row r="173" spans="1:18">
      <c r="A173" s="2">
        <v>5683</v>
      </c>
      <c r="B173" s="1" t="s">
        <v>71</v>
      </c>
      <c r="C173" s="1" t="str">
        <f t="shared" si="2"/>
        <v>5683-Prévonloup</v>
      </c>
      <c r="D173" s="2">
        <v>93.5</v>
      </c>
      <c r="E173" s="2">
        <v>13.4</v>
      </c>
      <c r="F173" s="2">
        <v>3.6</v>
      </c>
      <c r="G173" s="2">
        <v>172</v>
      </c>
      <c r="H173" s="2">
        <v>75.5</v>
      </c>
      <c r="I173" s="2">
        <v>0.25</v>
      </c>
      <c r="J173" s="2">
        <v>-0.5</v>
      </c>
      <c r="K173" s="2">
        <v>1.83</v>
      </c>
      <c r="L173" s="2">
        <v>0</v>
      </c>
      <c r="M173">
        <v>384</v>
      </c>
      <c r="N173">
        <v>69</v>
      </c>
      <c r="O173">
        <v>1.59</v>
      </c>
      <c r="P173">
        <v>555</v>
      </c>
      <c r="Q173">
        <v>580</v>
      </c>
      <c r="R173">
        <v>0</v>
      </c>
    </row>
    <row r="174" spans="1:18">
      <c r="A174" s="2">
        <v>5684</v>
      </c>
      <c r="B174" s="1" t="s">
        <v>69</v>
      </c>
      <c r="C174" s="1" t="str">
        <f t="shared" si="2"/>
        <v>5684-Rossenges</v>
      </c>
      <c r="D174" s="2">
        <v>60.7</v>
      </c>
      <c r="E174" s="2">
        <v>10.8</v>
      </c>
      <c r="F174" s="2">
        <v>1.8</v>
      </c>
      <c r="G174" s="2">
        <v>65</v>
      </c>
      <c r="H174" s="2">
        <v>75.7</v>
      </c>
      <c r="I174" s="2" t="s">
        <v>9</v>
      </c>
      <c r="J174" s="2">
        <v>-0.39</v>
      </c>
      <c r="K174" s="2">
        <v>1.1200000000000001</v>
      </c>
      <c r="L174" s="2">
        <v>0</v>
      </c>
      <c r="M174">
        <v>384</v>
      </c>
      <c r="N174">
        <v>122</v>
      </c>
      <c r="O174">
        <v>0</v>
      </c>
      <c r="P174">
        <v>698</v>
      </c>
      <c r="Q174">
        <v>0</v>
      </c>
      <c r="R174">
        <v>15.9</v>
      </c>
    </row>
    <row r="175" spans="1:18">
      <c r="A175" s="2">
        <v>5686</v>
      </c>
      <c r="B175" s="1" t="s">
        <v>87</v>
      </c>
      <c r="C175" s="1" t="str">
        <f t="shared" si="2"/>
        <v>5686-Sarzens</v>
      </c>
      <c r="D175" s="2">
        <v>55.6</v>
      </c>
      <c r="E175" s="2">
        <v>10</v>
      </c>
      <c r="F175" s="2">
        <v>2.4</v>
      </c>
      <c r="G175" s="2">
        <v>80</v>
      </c>
      <c r="H175" s="2">
        <v>73.900000000000006</v>
      </c>
      <c r="I175" s="2" t="s">
        <v>9</v>
      </c>
      <c r="J175" s="2">
        <v>-0.62</v>
      </c>
      <c r="K175" s="2">
        <v>3.54</v>
      </c>
      <c r="L175" s="2">
        <v>30</v>
      </c>
      <c r="M175">
        <v>369</v>
      </c>
      <c r="N175">
        <v>123</v>
      </c>
      <c r="O175">
        <v>0</v>
      </c>
      <c r="P175">
        <v>575</v>
      </c>
      <c r="Q175">
        <v>0</v>
      </c>
      <c r="R175">
        <v>69</v>
      </c>
    </row>
    <row r="176" spans="1:18">
      <c r="A176" s="2">
        <v>5688</v>
      </c>
      <c r="B176" s="1" t="s">
        <v>125</v>
      </c>
      <c r="C176" s="1" t="str">
        <f t="shared" si="2"/>
        <v>5688-Syens</v>
      </c>
      <c r="D176" s="2">
        <v>55.2</v>
      </c>
      <c r="E176" s="2">
        <v>25.2</v>
      </c>
      <c r="F176" s="2">
        <v>3.2</v>
      </c>
      <c r="G176" s="2">
        <v>139</v>
      </c>
      <c r="H176" s="2">
        <v>69.5</v>
      </c>
      <c r="I176" s="2">
        <v>0.71</v>
      </c>
      <c r="J176" s="2">
        <v>-0.14000000000000001</v>
      </c>
      <c r="K176" s="2">
        <v>0.51</v>
      </c>
      <c r="L176" s="2">
        <v>4.17</v>
      </c>
      <c r="M176">
        <v>313</v>
      </c>
      <c r="N176">
        <v>54.9</v>
      </c>
      <c r="O176">
        <v>0</v>
      </c>
      <c r="P176">
        <v>627</v>
      </c>
      <c r="Q176">
        <v>0</v>
      </c>
      <c r="R176">
        <v>8.1</v>
      </c>
    </row>
    <row r="177" spans="1:18">
      <c r="A177" s="2">
        <v>5690</v>
      </c>
      <c r="B177" s="1" t="s">
        <v>165</v>
      </c>
      <c r="C177" s="1" t="str">
        <f t="shared" si="2"/>
        <v>5690-Villars-le-Comte</v>
      </c>
      <c r="D177" s="2">
        <v>35.799999999999997</v>
      </c>
      <c r="E177" s="2">
        <v>7.3</v>
      </c>
      <c r="F177" s="2">
        <v>4</v>
      </c>
      <c r="G177" s="2">
        <v>150</v>
      </c>
      <c r="H177" s="2">
        <v>66.7</v>
      </c>
      <c r="I177" s="2">
        <v>0.5</v>
      </c>
      <c r="J177" s="2">
        <v>-0.48</v>
      </c>
      <c r="K177" s="2">
        <v>1.99</v>
      </c>
      <c r="L177" s="2">
        <v>0</v>
      </c>
      <c r="M177">
        <v>293</v>
      </c>
      <c r="N177">
        <v>67.3</v>
      </c>
      <c r="O177">
        <v>1.47</v>
      </c>
      <c r="P177">
        <v>660</v>
      </c>
      <c r="Q177">
        <v>181</v>
      </c>
      <c r="R177">
        <v>6.5</v>
      </c>
    </row>
    <row r="178" spans="1:18">
      <c r="A178" s="2">
        <v>5692</v>
      </c>
      <c r="B178" s="1" t="s">
        <v>268</v>
      </c>
      <c r="C178" s="1" t="str">
        <f t="shared" si="2"/>
        <v>5692-Vucherens</v>
      </c>
      <c r="D178" s="2">
        <v>166</v>
      </c>
      <c r="E178" s="2">
        <v>13.3</v>
      </c>
      <c r="F178" s="2">
        <v>2.6</v>
      </c>
      <c r="G178" s="2">
        <v>543</v>
      </c>
      <c r="H178" s="2">
        <v>60.2</v>
      </c>
      <c r="I178" s="2">
        <v>0.72</v>
      </c>
      <c r="J178" s="2">
        <v>0.88</v>
      </c>
      <c r="K178" s="2">
        <v>1.88</v>
      </c>
      <c r="L178" s="2">
        <v>6.06</v>
      </c>
      <c r="M178">
        <v>546</v>
      </c>
      <c r="N178">
        <v>67.2</v>
      </c>
      <c r="O178">
        <v>0.84</v>
      </c>
      <c r="P178">
        <v>667</v>
      </c>
      <c r="Q178">
        <v>152</v>
      </c>
      <c r="R178">
        <v>18.7</v>
      </c>
    </row>
    <row r="179" spans="1:18">
      <c r="A179" s="2">
        <v>5693</v>
      </c>
      <c r="B179" s="1" t="s">
        <v>211</v>
      </c>
      <c r="C179" s="1" t="str">
        <f t="shared" si="2"/>
        <v>5693-Montanaire</v>
      </c>
      <c r="D179" s="2">
        <v>72.3</v>
      </c>
      <c r="E179" s="2">
        <v>12.2</v>
      </c>
      <c r="F179" s="2">
        <v>3.3</v>
      </c>
      <c r="G179" s="2">
        <v>2421</v>
      </c>
      <c r="H179" s="2">
        <v>63.9</v>
      </c>
      <c r="I179" s="2">
        <v>0.56999999999999995</v>
      </c>
      <c r="J179" s="2">
        <v>0.1</v>
      </c>
      <c r="K179" s="2">
        <v>1.43</v>
      </c>
      <c r="L179" s="2">
        <v>4.04</v>
      </c>
      <c r="M179">
        <v>359</v>
      </c>
      <c r="N179">
        <v>71.099999999999994</v>
      </c>
      <c r="O179">
        <v>1.3</v>
      </c>
      <c r="P179">
        <v>652</v>
      </c>
      <c r="Q179">
        <v>122</v>
      </c>
      <c r="R179">
        <v>28.4</v>
      </c>
    </row>
    <row r="180" spans="1:18">
      <c r="A180" s="2">
        <v>5701</v>
      </c>
      <c r="B180" s="1" t="s">
        <v>109</v>
      </c>
      <c r="C180" s="1" t="str">
        <f t="shared" si="2"/>
        <v>5701-Arnex-sur-Nyon</v>
      </c>
      <c r="D180" s="2">
        <v>102</v>
      </c>
      <c r="E180" s="2">
        <v>23.6</v>
      </c>
      <c r="F180" s="2">
        <v>0</v>
      </c>
      <c r="G180" s="2">
        <v>208</v>
      </c>
      <c r="H180" s="2">
        <v>71.900000000000006</v>
      </c>
      <c r="I180" s="2">
        <v>0.86</v>
      </c>
      <c r="J180" s="2">
        <v>0.44</v>
      </c>
      <c r="K180" s="2">
        <v>2.4500000000000002</v>
      </c>
      <c r="L180" s="2">
        <v>0</v>
      </c>
      <c r="M180">
        <v>356</v>
      </c>
      <c r="N180">
        <v>61.7</v>
      </c>
      <c r="O180">
        <v>3.49</v>
      </c>
      <c r="P180">
        <v>711</v>
      </c>
      <c r="Q180">
        <v>0</v>
      </c>
      <c r="R180">
        <v>35.700000000000003</v>
      </c>
    </row>
    <row r="181" spans="1:18">
      <c r="A181" s="2">
        <v>5702</v>
      </c>
      <c r="B181" s="1" t="s">
        <v>263</v>
      </c>
      <c r="C181" s="1" t="str">
        <f t="shared" si="2"/>
        <v>5702-Arzier</v>
      </c>
      <c r="D181" s="2">
        <v>48.3</v>
      </c>
      <c r="E181" s="2">
        <v>27.7</v>
      </c>
      <c r="F181" s="2">
        <v>0.8</v>
      </c>
      <c r="G181" s="2">
        <v>2506</v>
      </c>
      <c r="H181" s="2">
        <v>60.5</v>
      </c>
      <c r="I181" s="2">
        <v>0.74</v>
      </c>
      <c r="J181" s="2">
        <v>3.28</v>
      </c>
      <c r="K181" s="2">
        <v>2.23</v>
      </c>
      <c r="L181" s="2">
        <v>2.4300000000000002</v>
      </c>
      <c r="M181">
        <v>523</v>
      </c>
      <c r="N181">
        <v>4.0999999999999996</v>
      </c>
      <c r="O181">
        <v>0</v>
      </c>
      <c r="P181">
        <v>602</v>
      </c>
      <c r="Q181">
        <v>105</v>
      </c>
      <c r="R181">
        <v>63.4</v>
      </c>
    </row>
    <row r="182" spans="1:18">
      <c r="A182" s="2">
        <v>5703</v>
      </c>
      <c r="B182" s="1" t="s">
        <v>203</v>
      </c>
      <c r="C182" s="1" t="str">
        <f t="shared" si="2"/>
        <v>5703-Bassins</v>
      </c>
      <c r="D182" s="2">
        <v>63.5</v>
      </c>
      <c r="E182" s="2">
        <v>23.6</v>
      </c>
      <c r="F182" s="2">
        <v>1.8</v>
      </c>
      <c r="G182" s="2">
        <v>1320</v>
      </c>
      <c r="H182" s="2">
        <v>64.400000000000006</v>
      </c>
      <c r="I182" s="2">
        <v>0.65</v>
      </c>
      <c r="J182" s="2">
        <v>1.92</v>
      </c>
      <c r="K182" s="2">
        <v>3.4</v>
      </c>
      <c r="L182" s="2">
        <v>1.63</v>
      </c>
      <c r="M182">
        <v>550</v>
      </c>
      <c r="N182">
        <v>17.5</v>
      </c>
      <c r="O182">
        <v>0</v>
      </c>
      <c r="P182">
        <v>566</v>
      </c>
      <c r="Q182">
        <v>76</v>
      </c>
      <c r="R182">
        <v>24.9</v>
      </c>
    </row>
    <row r="183" spans="1:18">
      <c r="A183" s="2">
        <v>5704</v>
      </c>
      <c r="B183" s="1" t="s">
        <v>135</v>
      </c>
      <c r="C183" s="1" t="str">
        <f t="shared" si="2"/>
        <v>5704-Begnins</v>
      </c>
      <c r="D183" s="2">
        <v>377</v>
      </c>
      <c r="E183" s="2">
        <v>26.6</v>
      </c>
      <c r="F183" s="2">
        <v>2.2000000000000002</v>
      </c>
      <c r="G183" s="2">
        <v>1802</v>
      </c>
      <c r="H183" s="2">
        <v>68.7</v>
      </c>
      <c r="I183" s="2">
        <v>0.62</v>
      </c>
      <c r="J183" s="2">
        <v>1.07</v>
      </c>
      <c r="K183" s="2">
        <v>2.4700000000000002</v>
      </c>
      <c r="L183" s="2">
        <v>2.59</v>
      </c>
      <c r="M183">
        <v>529</v>
      </c>
      <c r="N183">
        <v>53.8</v>
      </c>
      <c r="O183">
        <v>5.22</v>
      </c>
      <c r="P183">
        <v>714</v>
      </c>
      <c r="Q183">
        <v>164</v>
      </c>
      <c r="R183">
        <v>75.599999999999994</v>
      </c>
    </row>
    <row r="184" spans="1:18">
      <c r="A184" s="2">
        <v>5705</v>
      </c>
      <c r="B184" s="1" t="s">
        <v>93</v>
      </c>
      <c r="C184" s="1" t="str">
        <f t="shared" si="2"/>
        <v>5705-Bogis-Bossey</v>
      </c>
      <c r="D184" s="2">
        <v>339</v>
      </c>
      <c r="E184" s="2">
        <v>32.5</v>
      </c>
      <c r="F184" s="2">
        <v>0.1</v>
      </c>
      <c r="G184" s="2">
        <v>830</v>
      </c>
      <c r="H184" s="2">
        <v>73.3</v>
      </c>
      <c r="I184" s="2">
        <v>0.65</v>
      </c>
      <c r="J184" s="2">
        <v>3.76</v>
      </c>
      <c r="K184" s="2">
        <v>1.44</v>
      </c>
      <c r="L184" s="2">
        <v>0.41</v>
      </c>
      <c r="M184">
        <v>541</v>
      </c>
      <c r="N184">
        <v>80</v>
      </c>
      <c r="O184">
        <v>0.3</v>
      </c>
      <c r="P184">
        <v>687</v>
      </c>
      <c r="Q184">
        <v>0</v>
      </c>
      <c r="R184">
        <v>52.2</v>
      </c>
    </row>
    <row r="185" spans="1:18">
      <c r="A185" s="2">
        <v>5706</v>
      </c>
      <c r="B185" s="1" t="s">
        <v>204</v>
      </c>
      <c r="C185" s="1" t="str">
        <f t="shared" si="2"/>
        <v>5706-Borex</v>
      </c>
      <c r="D185" s="2">
        <v>530</v>
      </c>
      <c r="E185" s="2">
        <v>29.6</v>
      </c>
      <c r="F185" s="2">
        <v>1.2</v>
      </c>
      <c r="G185" s="2">
        <v>1049</v>
      </c>
      <c r="H185" s="2">
        <v>64.400000000000006</v>
      </c>
      <c r="I185" s="2">
        <v>0.8</v>
      </c>
      <c r="J185" s="2">
        <v>3.15</v>
      </c>
      <c r="K185" s="2">
        <v>-0.12</v>
      </c>
      <c r="L185" s="2">
        <v>3.57</v>
      </c>
      <c r="M185">
        <v>434</v>
      </c>
      <c r="N185">
        <v>70</v>
      </c>
      <c r="O185">
        <v>0</v>
      </c>
      <c r="P185">
        <v>670</v>
      </c>
      <c r="Q185">
        <v>114</v>
      </c>
      <c r="R185">
        <v>37.299999999999997</v>
      </c>
    </row>
    <row r="186" spans="1:18">
      <c r="A186" s="2">
        <v>5707</v>
      </c>
      <c r="B186" s="1" t="s">
        <v>180</v>
      </c>
      <c r="C186" s="1" t="str">
        <f t="shared" si="2"/>
        <v>5707-Chavannes-de-Bogis</v>
      </c>
      <c r="D186" s="2">
        <v>405</v>
      </c>
      <c r="E186" s="2">
        <v>30.4</v>
      </c>
      <c r="F186" s="2">
        <v>0.5</v>
      </c>
      <c r="G186" s="2">
        <v>1155</v>
      </c>
      <c r="H186" s="2">
        <v>65.7</v>
      </c>
      <c r="I186" s="2">
        <v>0.75</v>
      </c>
      <c r="J186" s="2">
        <v>4.07</v>
      </c>
      <c r="K186" s="2">
        <v>-0.1</v>
      </c>
      <c r="L186" s="2">
        <v>4.38</v>
      </c>
      <c r="M186">
        <v>656</v>
      </c>
      <c r="N186">
        <v>69.7</v>
      </c>
      <c r="O186">
        <v>0.4</v>
      </c>
      <c r="P186">
        <v>740</v>
      </c>
      <c r="Q186">
        <v>131</v>
      </c>
      <c r="R186">
        <v>167</v>
      </c>
    </row>
    <row r="187" spans="1:18">
      <c r="A187" s="2">
        <v>5708</v>
      </c>
      <c r="B187" s="1" t="s">
        <v>134</v>
      </c>
      <c r="C187" s="1" t="str">
        <f t="shared" si="2"/>
        <v>5708-Chavannes-des-Bois</v>
      </c>
      <c r="D187" s="2">
        <v>377</v>
      </c>
      <c r="E187" s="2">
        <v>35.299999999999997</v>
      </c>
      <c r="F187" s="2">
        <v>0</v>
      </c>
      <c r="G187" s="2">
        <v>807</v>
      </c>
      <c r="H187" s="2">
        <v>68.8</v>
      </c>
      <c r="I187" s="2">
        <v>0.7</v>
      </c>
      <c r="J187" s="2">
        <v>4.2</v>
      </c>
      <c r="K187" s="2">
        <v>2.5099999999999998</v>
      </c>
      <c r="L187" s="2">
        <v>1.46</v>
      </c>
      <c r="M187">
        <v>588</v>
      </c>
      <c r="N187">
        <v>33.799999999999997</v>
      </c>
      <c r="O187">
        <v>0.92</v>
      </c>
      <c r="P187">
        <v>619</v>
      </c>
      <c r="Q187">
        <v>66</v>
      </c>
      <c r="R187">
        <v>32</v>
      </c>
    </row>
    <row r="188" spans="1:18">
      <c r="A188" s="2">
        <v>5709</v>
      </c>
      <c r="B188" s="1" t="s">
        <v>255</v>
      </c>
      <c r="C188" s="1" t="str">
        <f t="shared" si="2"/>
        <v>5709-Chéserex</v>
      </c>
      <c r="D188" s="2">
        <v>111</v>
      </c>
      <c r="E188" s="2">
        <v>25</v>
      </c>
      <c r="F188" s="2">
        <v>0.4</v>
      </c>
      <c r="G188" s="2">
        <v>1174</v>
      </c>
      <c r="H188" s="2">
        <v>61</v>
      </c>
      <c r="I188" s="2">
        <v>0.51</v>
      </c>
      <c r="J188" s="2">
        <v>2.86</v>
      </c>
      <c r="K188" s="2">
        <v>1.62</v>
      </c>
      <c r="L188" s="2">
        <v>4.38</v>
      </c>
      <c r="M188">
        <v>421</v>
      </c>
      <c r="N188">
        <v>23.7</v>
      </c>
      <c r="O188">
        <v>0.74</v>
      </c>
      <c r="P188">
        <v>714</v>
      </c>
      <c r="Q188">
        <v>101</v>
      </c>
      <c r="R188">
        <v>50.7</v>
      </c>
    </row>
    <row r="189" spans="1:18">
      <c r="A189" s="2">
        <v>5710</v>
      </c>
      <c r="B189" s="1" t="s">
        <v>252</v>
      </c>
      <c r="C189" s="1" t="str">
        <f t="shared" si="2"/>
        <v>5710-Coinsins</v>
      </c>
      <c r="D189" s="2">
        <v>150</v>
      </c>
      <c r="E189" s="2">
        <v>19.8</v>
      </c>
      <c r="F189" s="2">
        <v>1</v>
      </c>
      <c r="G189" s="2">
        <v>435</v>
      </c>
      <c r="H189" s="2">
        <v>61.1</v>
      </c>
      <c r="I189" s="2">
        <v>0.61</v>
      </c>
      <c r="J189" s="2">
        <v>1.71</v>
      </c>
      <c r="K189" s="2">
        <v>1.17</v>
      </c>
      <c r="L189" s="2">
        <v>6.17</v>
      </c>
      <c r="M189">
        <v>259</v>
      </c>
      <c r="N189">
        <v>55.1</v>
      </c>
      <c r="O189">
        <v>0</v>
      </c>
      <c r="P189">
        <v>689</v>
      </c>
      <c r="Q189">
        <v>0</v>
      </c>
      <c r="R189">
        <v>37.6</v>
      </c>
    </row>
    <row r="190" spans="1:18">
      <c r="A190" s="2">
        <v>5711</v>
      </c>
      <c r="B190" s="1" t="s">
        <v>52</v>
      </c>
      <c r="C190" s="1" t="str">
        <f t="shared" si="2"/>
        <v>5711-Commugny</v>
      </c>
      <c r="D190" s="2">
        <v>398</v>
      </c>
      <c r="E190" s="2">
        <v>33.799999999999997</v>
      </c>
      <c r="F190" s="2">
        <v>1</v>
      </c>
      <c r="G190" s="2">
        <v>2591</v>
      </c>
      <c r="H190" s="2">
        <v>79.099999999999994</v>
      </c>
      <c r="I190" s="2">
        <v>0.57999999999999996</v>
      </c>
      <c r="J190" s="2">
        <v>3.92</v>
      </c>
      <c r="K190" s="2">
        <v>0.76</v>
      </c>
      <c r="L190" s="2">
        <v>2.79</v>
      </c>
      <c r="M190">
        <v>658</v>
      </c>
      <c r="N190">
        <v>54.1</v>
      </c>
      <c r="O190">
        <v>0.56000000000000005</v>
      </c>
      <c r="P190">
        <v>695</v>
      </c>
      <c r="Q190">
        <v>77</v>
      </c>
      <c r="R190">
        <v>37.1</v>
      </c>
    </row>
    <row r="191" spans="1:18">
      <c r="A191" s="2">
        <v>5712</v>
      </c>
      <c r="B191" s="1" t="s">
        <v>96</v>
      </c>
      <c r="C191" s="1" t="str">
        <f t="shared" si="2"/>
        <v>5712-Coppet</v>
      </c>
      <c r="D191" s="2">
        <v>1570</v>
      </c>
      <c r="E191" s="2">
        <v>36.9</v>
      </c>
      <c r="F191" s="2">
        <v>0.3</v>
      </c>
      <c r="G191" s="2">
        <v>2936</v>
      </c>
      <c r="H191" s="2">
        <v>73.2</v>
      </c>
      <c r="I191" s="2">
        <v>0.76</v>
      </c>
      <c r="J191" s="2">
        <v>2.58</v>
      </c>
      <c r="K191" s="2">
        <v>2.84</v>
      </c>
      <c r="L191" s="2">
        <v>2.27</v>
      </c>
      <c r="M191">
        <v>599</v>
      </c>
      <c r="N191">
        <v>0</v>
      </c>
      <c r="O191">
        <v>0</v>
      </c>
      <c r="P191">
        <v>673</v>
      </c>
      <c r="Q191">
        <v>96</v>
      </c>
      <c r="R191">
        <v>90.2</v>
      </c>
    </row>
    <row r="192" spans="1:18">
      <c r="A192" s="2">
        <v>5713</v>
      </c>
      <c r="B192" s="1" t="s">
        <v>49</v>
      </c>
      <c r="C192" s="1" t="str">
        <f t="shared" si="2"/>
        <v>5713-Crans-près-Céligny</v>
      </c>
      <c r="D192" s="2">
        <v>473</v>
      </c>
      <c r="E192" s="2">
        <v>28.1</v>
      </c>
      <c r="F192" s="2">
        <v>1.1000000000000001</v>
      </c>
      <c r="G192" s="2">
        <v>2044</v>
      </c>
      <c r="H192" s="2">
        <v>79.5</v>
      </c>
      <c r="I192" s="2">
        <v>0.7</v>
      </c>
      <c r="J192" s="2">
        <v>3.31</v>
      </c>
      <c r="K192" s="2">
        <v>0.54</v>
      </c>
      <c r="L192" s="2">
        <v>3.21</v>
      </c>
      <c r="M192">
        <v>553</v>
      </c>
      <c r="N192">
        <v>61.4</v>
      </c>
      <c r="O192">
        <v>2.5499999999999998</v>
      </c>
      <c r="P192">
        <v>710</v>
      </c>
      <c r="Q192">
        <v>118</v>
      </c>
      <c r="R192">
        <v>55.8</v>
      </c>
    </row>
    <row r="193" spans="1:18">
      <c r="A193" s="2">
        <v>5714</v>
      </c>
      <c r="B193" s="1" t="s">
        <v>117</v>
      </c>
      <c r="C193" s="1" t="str">
        <f t="shared" si="2"/>
        <v>5714-Crassier</v>
      </c>
      <c r="D193" s="2">
        <v>562</v>
      </c>
      <c r="E193" s="2">
        <v>27.5</v>
      </c>
      <c r="F193" s="2">
        <v>0.4</v>
      </c>
      <c r="G193" s="2">
        <v>1141</v>
      </c>
      <c r="H193" s="2">
        <v>70.8</v>
      </c>
      <c r="I193" s="2">
        <v>0.63</v>
      </c>
      <c r="J193" s="2">
        <v>1.92</v>
      </c>
      <c r="K193" s="2">
        <v>4.49</v>
      </c>
      <c r="L193" s="2">
        <v>4.93</v>
      </c>
      <c r="M193">
        <v>438</v>
      </c>
      <c r="N193">
        <v>60.7</v>
      </c>
      <c r="O193">
        <v>0</v>
      </c>
      <c r="P193">
        <v>676</v>
      </c>
      <c r="Q193">
        <v>98</v>
      </c>
      <c r="R193">
        <v>53.9</v>
      </c>
    </row>
    <row r="194" spans="1:18">
      <c r="A194" s="2">
        <v>5715</v>
      </c>
      <c r="B194" s="1" t="s">
        <v>189</v>
      </c>
      <c r="C194" s="1" t="str">
        <f t="shared" si="2"/>
        <v>5715-Duillier</v>
      </c>
      <c r="D194" s="2">
        <v>243</v>
      </c>
      <c r="E194" s="2">
        <v>21</v>
      </c>
      <c r="F194" s="2">
        <v>0.7</v>
      </c>
      <c r="G194" s="2">
        <v>998</v>
      </c>
      <c r="H194" s="2">
        <v>65.2</v>
      </c>
      <c r="I194" s="2">
        <v>0.62</v>
      </c>
      <c r="J194" s="2">
        <v>2.52</v>
      </c>
      <c r="K194" s="2">
        <v>1.92</v>
      </c>
      <c r="L194" s="2">
        <v>0.93</v>
      </c>
      <c r="M194">
        <v>503</v>
      </c>
      <c r="N194">
        <v>41.2</v>
      </c>
      <c r="O194">
        <v>0</v>
      </c>
      <c r="P194">
        <v>649</v>
      </c>
      <c r="Q194">
        <v>117</v>
      </c>
      <c r="R194">
        <v>29.4</v>
      </c>
    </row>
    <row r="195" spans="1:18">
      <c r="A195" s="2">
        <v>5716</v>
      </c>
      <c r="B195" s="1" t="s">
        <v>200</v>
      </c>
      <c r="C195" s="1" t="str">
        <f t="shared" ref="C195:C258" si="3">CONCATENATE(A195,"-",B195)</f>
        <v>5716-Eysins</v>
      </c>
      <c r="D195" s="2">
        <v>617</v>
      </c>
      <c r="E195" s="2">
        <v>30.4</v>
      </c>
      <c r="F195" s="2">
        <v>1.1000000000000001</v>
      </c>
      <c r="G195" s="2">
        <v>1469</v>
      </c>
      <c r="H195" s="2">
        <v>64.5</v>
      </c>
      <c r="I195" s="2">
        <v>0.78</v>
      </c>
      <c r="J195" s="2">
        <v>2.1800000000000002</v>
      </c>
      <c r="K195" s="2">
        <v>4.22</v>
      </c>
      <c r="L195" s="2">
        <v>0.96</v>
      </c>
      <c r="M195">
        <v>399</v>
      </c>
      <c r="N195">
        <v>90.2</v>
      </c>
      <c r="O195">
        <v>2.46</v>
      </c>
      <c r="P195">
        <v>709</v>
      </c>
      <c r="Q195">
        <v>113</v>
      </c>
      <c r="R195">
        <v>39.4</v>
      </c>
    </row>
    <row r="196" spans="1:18">
      <c r="A196" s="2">
        <v>5717</v>
      </c>
      <c r="B196" s="1" t="s">
        <v>118</v>
      </c>
      <c r="C196" s="1" t="str">
        <f t="shared" si="3"/>
        <v>5717-Founex</v>
      </c>
      <c r="D196" s="2">
        <v>704</v>
      </c>
      <c r="E196" s="2">
        <v>40.1</v>
      </c>
      <c r="F196" s="2">
        <v>0.3</v>
      </c>
      <c r="G196" s="2">
        <v>3372</v>
      </c>
      <c r="H196" s="2">
        <v>70.7</v>
      </c>
      <c r="I196" s="2">
        <v>0.71</v>
      </c>
      <c r="J196" s="2">
        <v>2.82</v>
      </c>
      <c r="K196" s="2">
        <v>2.77</v>
      </c>
      <c r="L196" s="2">
        <v>1.73</v>
      </c>
      <c r="M196">
        <v>588</v>
      </c>
      <c r="N196">
        <v>55.5</v>
      </c>
      <c r="O196">
        <v>0</v>
      </c>
      <c r="P196">
        <v>672</v>
      </c>
      <c r="Q196">
        <v>72</v>
      </c>
      <c r="R196">
        <v>47.3</v>
      </c>
    </row>
    <row r="197" spans="1:18">
      <c r="A197" s="2">
        <v>5718</v>
      </c>
      <c r="B197" s="1" t="s">
        <v>76</v>
      </c>
      <c r="C197" s="1" t="str">
        <f t="shared" si="3"/>
        <v>5718-Genolier</v>
      </c>
      <c r="D197" s="2">
        <v>388</v>
      </c>
      <c r="E197" s="2">
        <v>31.1</v>
      </c>
      <c r="F197" s="2">
        <v>4.7</v>
      </c>
      <c r="G197" s="2">
        <v>1890</v>
      </c>
      <c r="H197" s="2">
        <v>74.8</v>
      </c>
      <c r="I197" s="2">
        <v>0.66</v>
      </c>
      <c r="J197" s="2">
        <v>3.37</v>
      </c>
      <c r="K197" s="2">
        <v>2.02</v>
      </c>
      <c r="L197" s="2">
        <v>2.73</v>
      </c>
      <c r="M197">
        <v>444</v>
      </c>
      <c r="N197">
        <v>39.299999999999997</v>
      </c>
      <c r="O197">
        <v>0</v>
      </c>
      <c r="P197">
        <v>671</v>
      </c>
      <c r="Q197">
        <v>118</v>
      </c>
      <c r="R197">
        <v>32.5</v>
      </c>
    </row>
    <row r="198" spans="1:18">
      <c r="A198" s="2">
        <v>5719</v>
      </c>
      <c r="B198" s="1" t="s">
        <v>130</v>
      </c>
      <c r="C198" s="1" t="str">
        <f t="shared" si="3"/>
        <v>5719-Gingins</v>
      </c>
      <c r="D198" s="2">
        <v>95.7</v>
      </c>
      <c r="E198" s="2">
        <v>26.3</v>
      </c>
      <c r="F198" s="2">
        <v>1.1000000000000001</v>
      </c>
      <c r="G198" s="2">
        <v>1204</v>
      </c>
      <c r="H198" s="2">
        <v>69.099999999999994</v>
      </c>
      <c r="I198" s="2">
        <v>0.61</v>
      </c>
      <c r="J198" s="2">
        <v>2.06</v>
      </c>
      <c r="K198" s="2">
        <v>0.79</v>
      </c>
      <c r="L198" s="2">
        <v>2.0499999999999998</v>
      </c>
      <c r="M198">
        <v>476</v>
      </c>
      <c r="N198">
        <v>20.7</v>
      </c>
      <c r="O198">
        <v>4.0599999999999996</v>
      </c>
      <c r="P198">
        <v>689</v>
      </c>
      <c r="Q198">
        <v>121</v>
      </c>
      <c r="R198">
        <v>45.8</v>
      </c>
    </row>
    <row r="199" spans="1:18">
      <c r="A199" s="2">
        <v>5720</v>
      </c>
      <c r="B199" s="1" t="s">
        <v>129</v>
      </c>
      <c r="C199" s="1" t="str">
        <f t="shared" si="3"/>
        <v>5720-Givrins</v>
      </c>
      <c r="D199" s="2">
        <v>245</v>
      </c>
      <c r="E199" s="2">
        <v>28.9</v>
      </c>
      <c r="F199" s="2">
        <v>1.1000000000000001</v>
      </c>
      <c r="G199" s="2">
        <v>971</v>
      </c>
      <c r="H199" s="2">
        <v>69.2</v>
      </c>
      <c r="I199" s="2">
        <v>0.66</v>
      </c>
      <c r="J199" s="2">
        <v>2.57</v>
      </c>
      <c r="K199" s="2">
        <v>1.64</v>
      </c>
      <c r="L199" s="2">
        <v>0.48</v>
      </c>
      <c r="M199">
        <v>362</v>
      </c>
      <c r="N199">
        <v>50.3</v>
      </c>
      <c r="O199">
        <v>2.99</v>
      </c>
      <c r="P199">
        <v>649</v>
      </c>
      <c r="Q199">
        <v>121</v>
      </c>
      <c r="R199">
        <v>22.5</v>
      </c>
    </row>
    <row r="200" spans="1:18">
      <c r="A200" s="2">
        <v>5721</v>
      </c>
      <c r="B200" s="1" t="s">
        <v>327</v>
      </c>
      <c r="C200" s="1" t="str">
        <f t="shared" si="3"/>
        <v>5721-Gland</v>
      </c>
      <c r="D200" s="2">
        <v>1522</v>
      </c>
      <c r="E200" s="2">
        <v>35.4</v>
      </c>
      <c r="F200" s="2">
        <v>0.5</v>
      </c>
      <c r="G200" s="2">
        <v>12663</v>
      </c>
      <c r="H200" s="2">
        <v>54.4</v>
      </c>
      <c r="I200" s="2">
        <v>0.56000000000000005</v>
      </c>
      <c r="J200" s="2">
        <v>4.28</v>
      </c>
      <c r="K200" s="2">
        <v>1.88</v>
      </c>
      <c r="L200" s="2">
        <v>2.4</v>
      </c>
      <c r="M200">
        <v>413</v>
      </c>
      <c r="N200">
        <v>36.299999999999997</v>
      </c>
      <c r="O200">
        <v>1.03</v>
      </c>
      <c r="P200">
        <v>592</v>
      </c>
      <c r="Q200">
        <v>125</v>
      </c>
      <c r="R200">
        <v>69.599999999999994</v>
      </c>
    </row>
    <row r="201" spans="1:18">
      <c r="A201" s="2">
        <v>5722</v>
      </c>
      <c r="B201" s="1" t="s">
        <v>40</v>
      </c>
      <c r="C201" s="1" t="str">
        <f t="shared" si="3"/>
        <v>5722-Grens</v>
      </c>
      <c r="D201" s="2">
        <v>148</v>
      </c>
      <c r="E201" s="2">
        <v>25.5</v>
      </c>
      <c r="F201" s="2">
        <v>3.6</v>
      </c>
      <c r="G201" s="2">
        <v>380</v>
      </c>
      <c r="H201" s="2">
        <v>82.7</v>
      </c>
      <c r="I201" s="2">
        <v>0.65</v>
      </c>
      <c r="J201" s="2">
        <v>1.39</v>
      </c>
      <c r="K201" s="2">
        <v>1.69</v>
      </c>
      <c r="L201" s="2">
        <v>0</v>
      </c>
      <c r="M201">
        <v>379</v>
      </c>
      <c r="N201">
        <v>82</v>
      </c>
      <c r="O201">
        <v>0.7</v>
      </c>
      <c r="P201">
        <v>557</v>
      </c>
      <c r="Q201">
        <v>0</v>
      </c>
      <c r="R201">
        <v>84.5</v>
      </c>
    </row>
    <row r="202" spans="1:18">
      <c r="A202" s="2">
        <v>5723</v>
      </c>
      <c r="B202" s="1" t="s">
        <v>81</v>
      </c>
      <c r="C202" s="1" t="str">
        <f t="shared" si="3"/>
        <v>5723-Mies</v>
      </c>
      <c r="D202" s="2">
        <v>515</v>
      </c>
      <c r="E202" s="2">
        <v>33.200000000000003</v>
      </c>
      <c r="F202" s="2">
        <v>0.2</v>
      </c>
      <c r="G202" s="2">
        <v>1778</v>
      </c>
      <c r="H202" s="2">
        <v>74.5</v>
      </c>
      <c r="I202" s="2">
        <v>0.62</v>
      </c>
      <c r="J202" s="2">
        <v>2.06</v>
      </c>
      <c r="K202" s="2">
        <v>1.95</v>
      </c>
      <c r="L202" s="2">
        <v>2.08</v>
      </c>
      <c r="M202">
        <v>832</v>
      </c>
      <c r="N202">
        <v>17.399999999999999</v>
      </c>
      <c r="O202">
        <v>0</v>
      </c>
      <c r="P202">
        <v>728</v>
      </c>
      <c r="Q202">
        <v>137</v>
      </c>
      <c r="R202">
        <v>79.099999999999994</v>
      </c>
    </row>
    <row r="203" spans="1:18">
      <c r="A203" s="2">
        <v>5724</v>
      </c>
      <c r="B203" s="1" t="s">
        <v>295</v>
      </c>
      <c r="C203" s="1" t="str">
        <f t="shared" si="3"/>
        <v>5724-Nyon</v>
      </c>
      <c r="D203" s="2">
        <v>2925</v>
      </c>
      <c r="E203" s="2">
        <v>39.700000000000003</v>
      </c>
      <c r="F203" s="2">
        <v>19</v>
      </c>
      <c r="G203" s="2">
        <v>19861</v>
      </c>
      <c r="H203" s="2">
        <v>58</v>
      </c>
      <c r="I203" s="2">
        <v>0.52</v>
      </c>
      <c r="J203" s="2">
        <v>1.9</v>
      </c>
      <c r="K203" s="2">
        <v>1.62</v>
      </c>
      <c r="L203" s="2">
        <v>2.14</v>
      </c>
      <c r="M203">
        <v>446</v>
      </c>
      <c r="N203">
        <v>64.3</v>
      </c>
      <c r="O203">
        <v>0.42</v>
      </c>
      <c r="P203">
        <v>547</v>
      </c>
      <c r="Q203">
        <v>149</v>
      </c>
      <c r="R203">
        <v>84.9</v>
      </c>
    </row>
    <row r="204" spans="1:18">
      <c r="A204" s="2">
        <v>5725</v>
      </c>
      <c r="B204" s="1" t="s">
        <v>157</v>
      </c>
      <c r="C204" s="1" t="str">
        <f t="shared" si="3"/>
        <v>5725-Prangins</v>
      </c>
      <c r="D204" s="2">
        <v>659</v>
      </c>
      <c r="E204" s="2">
        <v>29</v>
      </c>
      <c r="F204" s="2">
        <v>0.6</v>
      </c>
      <c r="G204" s="2">
        <v>3976</v>
      </c>
      <c r="H204" s="2">
        <v>67.099999999999994</v>
      </c>
      <c r="I204" s="2">
        <v>0.63</v>
      </c>
      <c r="J204" s="2">
        <v>2.42</v>
      </c>
      <c r="K204" s="2">
        <v>2.34</v>
      </c>
      <c r="L204" s="2">
        <v>1.2</v>
      </c>
      <c r="M204">
        <v>435</v>
      </c>
      <c r="N204">
        <v>48.4</v>
      </c>
      <c r="O204">
        <v>0</v>
      </c>
      <c r="P204">
        <v>618</v>
      </c>
      <c r="Q204">
        <v>112</v>
      </c>
      <c r="R204">
        <v>53.9</v>
      </c>
    </row>
    <row r="205" spans="1:18">
      <c r="A205" s="2">
        <v>5726</v>
      </c>
      <c r="B205" s="1" t="s">
        <v>264</v>
      </c>
      <c r="C205" s="1" t="str">
        <f t="shared" si="3"/>
        <v>5726-La Rippe</v>
      </c>
      <c r="D205" s="2">
        <v>66.5</v>
      </c>
      <c r="E205" s="2">
        <v>25</v>
      </c>
      <c r="F205" s="2">
        <v>1.2</v>
      </c>
      <c r="G205" s="2">
        <v>1104</v>
      </c>
      <c r="H205" s="2">
        <v>60.5</v>
      </c>
      <c r="I205" s="2">
        <v>0.81</v>
      </c>
      <c r="J205" s="2">
        <v>2.06</v>
      </c>
      <c r="K205" s="2">
        <v>1.04</v>
      </c>
      <c r="L205" s="2">
        <v>3.36</v>
      </c>
      <c r="M205">
        <v>407</v>
      </c>
      <c r="N205">
        <v>26.9</v>
      </c>
      <c r="O205">
        <v>0</v>
      </c>
      <c r="P205">
        <v>673</v>
      </c>
      <c r="Q205">
        <v>102</v>
      </c>
      <c r="R205">
        <v>24.9</v>
      </c>
    </row>
    <row r="206" spans="1:18">
      <c r="A206" s="2">
        <v>5727</v>
      </c>
      <c r="B206" s="1" t="s">
        <v>335</v>
      </c>
      <c r="C206" s="1" t="str">
        <f t="shared" si="3"/>
        <v>5727-Saint-Cergue</v>
      </c>
      <c r="D206" s="2">
        <v>99.1</v>
      </c>
      <c r="E206" s="2">
        <v>32.799999999999997</v>
      </c>
      <c r="F206" s="2">
        <v>0.5</v>
      </c>
      <c r="G206" s="2">
        <v>2406</v>
      </c>
      <c r="H206" s="2">
        <v>52.9</v>
      </c>
      <c r="I206" s="2">
        <v>0.63</v>
      </c>
      <c r="J206" s="2">
        <v>2.65</v>
      </c>
      <c r="K206" s="2">
        <v>2.41</v>
      </c>
      <c r="L206" s="2">
        <v>3.5</v>
      </c>
      <c r="M206">
        <v>475</v>
      </c>
      <c r="N206" s="6">
        <v>1.0000000000000001E-5</v>
      </c>
      <c r="O206">
        <v>1.39</v>
      </c>
      <c r="P206">
        <v>620</v>
      </c>
      <c r="Q206">
        <v>122</v>
      </c>
      <c r="R206">
        <v>102</v>
      </c>
    </row>
    <row r="207" spans="1:18">
      <c r="A207" s="2">
        <v>5728</v>
      </c>
      <c r="B207" s="1" t="s">
        <v>63</v>
      </c>
      <c r="C207" s="1" t="str">
        <f t="shared" si="3"/>
        <v>5728-Signy-Avenex</v>
      </c>
      <c r="D207" s="2">
        <v>249</v>
      </c>
      <c r="E207" s="2">
        <v>25.6</v>
      </c>
      <c r="F207" s="2">
        <v>1.8</v>
      </c>
      <c r="G207" s="2">
        <v>481</v>
      </c>
      <c r="H207" s="2">
        <v>76.2</v>
      </c>
      <c r="I207" s="2">
        <v>0.73</v>
      </c>
      <c r="J207" s="2">
        <v>2.1</v>
      </c>
      <c r="K207" s="2">
        <v>1.1100000000000001</v>
      </c>
      <c r="L207" s="2">
        <v>4.3499999999999996</v>
      </c>
      <c r="M207">
        <v>376</v>
      </c>
      <c r="N207">
        <v>85.9</v>
      </c>
      <c r="O207">
        <v>0.94</v>
      </c>
      <c r="P207">
        <v>849</v>
      </c>
      <c r="Q207">
        <v>222</v>
      </c>
      <c r="R207">
        <v>95.4</v>
      </c>
    </row>
    <row r="208" spans="1:18">
      <c r="A208" s="2">
        <v>5729</v>
      </c>
      <c r="B208" s="1" t="s">
        <v>47</v>
      </c>
      <c r="C208" s="1" t="str">
        <f t="shared" si="3"/>
        <v>5729-Tannay</v>
      </c>
      <c r="D208" s="2">
        <v>796</v>
      </c>
      <c r="E208" s="2">
        <v>30.9</v>
      </c>
      <c r="F208" s="2">
        <v>0.2</v>
      </c>
      <c r="G208" s="2">
        <v>1448</v>
      </c>
      <c r="H208" s="2">
        <v>80.099999999999994</v>
      </c>
      <c r="I208" s="2">
        <v>0.67</v>
      </c>
      <c r="J208" s="2">
        <v>3.12</v>
      </c>
      <c r="K208" s="2">
        <v>2.21</v>
      </c>
      <c r="L208" s="2">
        <v>1.38</v>
      </c>
      <c r="M208">
        <v>613</v>
      </c>
      <c r="N208">
        <v>56</v>
      </c>
      <c r="O208">
        <v>0.33</v>
      </c>
      <c r="P208">
        <v>612</v>
      </c>
      <c r="Q208">
        <v>0</v>
      </c>
      <c r="R208">
        <v>75.3</v>
      </c>
    </row>
    <row r="209" spans="1:18">
      <c r="A209" s="2">
        <v>5730</v>
      </c>
      <c r="B209" s="1" t="s">
        <v>85</v>
      </c>
      <c r="C209" s="1" t="str">
        <f t="shared" si="3"/>
        <v>5730-Trélex</v>
      </c>
      <c r="D209" s="2">
        <v>241</v>
      </c>
      <c r="E209" s="2">
        <v>25.3</v>
      </c>
      <c r="F209" s="2">
        <v>1</v>
      </c>
      <c r="G209" s="2">
        <v>1394</v>
      </c>
      <c r="H209" s="2">
        <v>74</v>
      </c>
      <c r="I209" s="2">
        <v>0.93</v>
      </c>
      <c r="J209" s="2">
        <v>2.58</v>
      </c>
      <c r="K209" s="2">
        <v>2.13</v>
      </c>
      <c r="L209" s="2">
        <v>1.63</v>
      </c>
      <c r="M209">
        <v>398</v>
      </c>
      <c r="N209">
        <v>46.4</v>
      </c>
      <c r="O209">
        <v>0</v>
      </c>
      <c r="P209">
        <v>781</v>
      </c>
      <c r="Q209">
        <v>83</v>
      </c>
      <c r="R209">
        <v>36.5</v>
      </c>
    </row>
    <row r="210" spans="1:18">
      <c r="A210" s="2">
        <v>5731</v>
      </c>
      <c r="B210" s="1" t="s">
        <v>140</v>
      </c>
      <c r="C210" s="1" t="str">
        <f t="shared" si="3"/>
        <v>5731-Le Vaud</v>
      </c>
      <c r="D210" s="2">
        <v>400</v>
      </c>
      <c r="E210" s="2">
        <v>18.100000000000001</v>
      </c>
      <c r="F210" s="2">
        <v>0.9</v>
      </c>
      <c r="G210" s="2">
        <v>1243</v>
      </c>
      <c r="H210" s="2">
        <v>68.400000000000006</v>
      </c>
      <c r="I210" s="2">
        <v>0.59</v>
      </c>
      <c r="J210" s="2">
        <v>3.37</v>
      </c>
      <c r="K210" s="2">
        <v>2.69</v>
      </c>
      <c r="L210" s="2">
        <v>0</v>
      </c>
      <c r="M210">
        <v>583</v>
      </c>
      <c r="N210">
        <v>61.5</v>
      </c>
      <c r="O210">
        <v>1.1499999999999999</v>
      </c>
      <c r="P210">
        <v>633</v>
      </c>
      <c r="Q210">
        <v>0</v>
      </c>
      <c r="R210">
        <v>31.5</v>
      </c>
    </row>
    <row r="211" spans="1:18">
      <c r="A211" s="2">
        <v>5732</v>
      </c>
      <c r="B211" s="1" t="s">
        <v>320</v>
      </c>
      <c r="C211" s="1" t="str">
        <f t="shared" si="3"/>
        <v>5732-Vich</v>
      </c>
      <c r="D211" s="2">
        <v>565</v>
      </c>
      <c r="E211" s="2">
        <v>29.7</v>
      </c>
      <c r="F211" s="2">
        <v>0.4</v>
      </c>
      <c r="G211" s="2">
        <v>882</v>
      </c>
      <c r="H211" s="2">
        <v>55.3</v>
      </c>
      <c r="I211" s="2">
        <v>0.69</v>
      </c>
      <c r="J211" s="2">
        <v>2.11</v>
      </c>
      <c r="K211" s="2">
        <v>0.71</v>
      </c>
      <c r="L211" s="2">
        <v>9.09</v>
      </c>
      <c r="M211">
        <v>441</v>
      </c>
      <c r="N211">
        <v>14.9</v>
      </c>
      <c r="O211">
        <v>1.42</v>
      </c>
      <c r="P211">
        <v>780</v>
      </c>
      <c r="Q211">
        <v>185</v>
      </c>
      <c r="R211">
        <v>132</v>
      </c>
    </row>
    <row r="212" spans="1:18">
      <c r="A212" s="2">
        <v>5741</v>
      </c>
      <c r="B212" s="1" t="s">
        <v>50</v>
      </c>
      <c r="C212" s="1" t="str">
        <f t="shared" si="3"/>
        <v>5741-L'Abergement</v>
      </c>
      <c r="D212" s="2">
        <v>43.4</v>
      </c>
      <c r="E212" s="2">
        <v>6.8</v>
      </c>
      <c r="F212" s="2">
        <v>1.6</v>
      </c>
      <c r="G212" s="2">
        <v>251</v>
      </c>
      <c r="H212" s="2">
        <v>79.3</v>
      </c>
      <c r="I212" s="2">
        <v>0.85</v>
      </c>
      <c r="J212" s="2">
        <v>0.45</v>
      </c>
      <c r="K212" s="2">
        <v>0.37</v>
      </c>
      <c r="L212" s="2">
        <v>0</v>
      </c>
      <c r="M212">
        <v>328</v>
      </c>
      <c r="N212">
        <v>28.8</v>
      </c>
      <c r="O212">
        <v>2.86</v>
      </c>
      <c r="P212">
        <v>628</v>
      </c>
      <c r="Q212">
        <v>190</v>
      </c>
      <c r="R212">
        <v>8</v>
      </c>
    </row>
    <row r="213" spans="1:18">
      <c r="A213" s="2">
        <v>5742</v>
      </c>
      <c r="B213" s="1" t="s">
        <v>248</v>
      </c>
      <c r="C213" s="1" t="str">
        <f t="shared" si="3"/>
        <v>5742-Agiez</v>
      </c>
      <c r="D213" s="2">
        <v>56.3</v>
      </c>
      <c r="E213" s="2">
        <v>16.600000000000001</v>
      </c>
      <c r="F213" s="2">
        <v>7.1</v>
      </c>
      <c r="G213" s="2">
        <v>308</v>
      </c>
      <c r="H213" s="2">
        <v>61.3</v>
      </c>
      <c r="I213" s="2">
        <v>0.65</v>
      </c>
      <c r="J213" s="2">
        <v>-0.23</v>
      </c>
      <c r="K213" s="2">
        <v>1.36</v>
      </c>
      <c r="L213" s="2">
        <v>0</v>
      </c>
      <c r="M213">
        <v>333</v>
      </c>
      <c r="N213">
        <v>56.1</v>
      </c>
      <c r="O213">
        <v>0</v>
      </c>
      <c r="P213">
        <v>663</v>
      </c>
      <c r="Q213">
        <v>130</v>
      </c>
      <c r="R213">
        <v>47.6</v>
      </c>
    </row>
    <row r="214" spans="1:18">
      <c r="A214" s="2">
        <v>5743</v>
      </c>
      <c r="B214" s="1" t="s">
        <v>230</v>
      </c>
      <c r="C214" s="1" t="str">
        <f t="shared" si="3"/>
        <v>5743-Arnex-sur-Orbe</v>
      </c>
      <c r="D214" s="2">
        <v>82.1</v>
      </c>
      <c r="E214" s="2">
        <v>13.4</v>
      </c>
      <c r="F214" s="2">
        <v>6.3</v>
      </c>
      <c r="G214" s="2">
        <v>625</v>
      </c>
      <c r="H214" s="2">
        <v>62.3</v>
      </c>
      <c r="I214" s="2">
        <v>0.62</v>
      </c>
      <c r="J214" s="2">
        <v>-0.03</v>
      </c>
      <c r="K214" s="2">
        <v>1.03</v>
      </c>
      <c r="L214" s="2">
        <v>6.12</v>
      </c>
      <c r="M214">
        <v>376</v>
      </c>
      <c r="N214">
        <v>89</v>
      </c>
      <c r="O214">
        <v>1.45</v>
      </c>
      <c r="P214">
        <v>564</v>
      </c>
      <c r="Q214">
        <v>155</v>
      </c>
      <c r="R214">
        <v>37.299999999999997</v>
      </c>
    </row>
    <row r="215" spans="1:18">
      <c r="A215" s="2">
        <v>5744</v>
      </c>
      <c r="B215" s="1" t="s">
        <v>39</v>
      </c>
      <c r="C215" s="1" t="str">
        <f t="shared" si="3"/>
        <v>5744-Ballaigues</v>
      </c>
      <c r="D215" s="2">
        <v>118</v>
      </c>
      <c r="E215" s="2">
        <v>15.1</v>
      </c>
      <c r="F215" s="2">
        <v>4.5999999999999996</v>
      </c>
      <c r="G215" s="2">
        <v>1069</v>
      </c>
      <c r="H215" s="2">
        <v>83.7</v>
      </c>
      <c r="I215" s="2">
        <v>0.67</v>
      </c>
      <c r="J215" s="2">
        <v>-0.12</v>
      </c>
      <c r="K215" s="2">
        <v>0.56000000000000005</v>
      </c>
      <c r="L215" s="2">
        <v>8.43</v>
      </c>
      <c r="M215">
        <v>406</v>
      </c>
      <c r="N215">
        <v>42.4</v>
      </c>
      <c r="O215">
        <v>1.03</v>
      </c>
      <c r="P215">
        <v>574</v>
      </c>
      <c r="Q215">
        <v>159</v>
      </c>
      <c r="R215">
        <v>22.1</v>
      </c>
    </row>
    <row r="216" spans="1:18">
      <c r="A216" s="2">
        <v>5745</v>
      </c>
      <c r="B216" s="1" t="s">
        <v>253</v>
      </c>
      <c r="C216" s="1" t="str">
        <f t="shared" si="3"/>
        <v>5745-Baulmes</v>
      </c>
      <c r="D216" s="2">
        <v>45.9</v>
      </c>
      <c r="E216" s="2">
        <v>17</v>
      </c>
      <c r="F216" s="2">
        <v>3.1</v>
      </c>
      <c r="G216" s="2">
        <v>1034</v>
      </c>
      <c r="H216" s="2">
        <v>61.1</v>
      </c>
      <c r="I216" s="2">
        <v>0.48</v>
      </c>
      <c r="J216" s="2">
        <v>-0.09</v>
      </c>
      <c r="K216" s="2">
        <v>0.23</v>
      </c>
      <c r="L216" s="2">
        <v>0</v>
      </c>
      <c r="M216">
        <v>254</v>
      </c>
      <c r="N216">
        <v>21.5</v>
      </c>
      <c r="O216">
        <v>0</v>
      </c>
      <c r="P216">
        <v>596</v>
      </c>
      <c r="Q216">
        <v>152</v>
      </c>
      <c r="R216">
        <v>18.600000000000001</v>
      </c>
    </row>
    <row r="217" spans="1:18">
      <c r="A217" s="2">
        <v>5746</v>
      </c>
      <c r="B217" s="1" t="s">
        <v>341</v>
      </c>
      <c r="C217" s="1" t="str">
        <f t="shared" si="3"/>
        <v>5746-Bavois</v>
      </c>
      <c r="D217" s="2">
        <v>101</v>
      </c>
      <c r="E217" s="2">
        <v>18.600000000000001</v>
      </c>
      <c r="F217" s="2">
        <v>6.1</v>
      </c>
      <c r="G217" s="2">
        <v>939</v>
      </c>
      <c r="H217" s="2">
        <v>50</v>
      </c>
      <c r="I217" s="2">
        <v>0.55000000000000004</v>
      </c>
      <c r="J217" s="2">
        <v>0.51</v>
      </c>
      <c r="K217" s="2">
        <v>0.63</v>
      </c>
      <c r="L217" s="2">
        <v>1.02</v>
      </c>
      <c r="M217">
        <v>437</v>
      </c>
      <c r="N217">
        <v>72.2</v>
      </c>
      <c r="O217">
        <v>0.25</v>
      </c>
      <c r="P217">
        <v>608</v>
      </c>
      <c r="Q217">
        <v>134</v>
      </c>
      <c r="R217">
        <v>48.9</v>
      </c>
    </row>
    <row r="218" spans="1:18">
      <c r="A218" s="2">
        <v>5747</v>
      </c>
      <c r="B218" s="1" t="s">
        <v>309</v>
      </c>
      <c r="C218" s="1" t="str">
        <f t="shared" si="3"/>
        <v>5747-Bofflens</v>
      </c>
      <c r="D218" s="2">
        <v>44.3</v>
      </c>
      <c r="E218" s="2">
        <v>3.7</v>
      </c>
      <c r="F218" s="2">
        <v>3.9</v>
      </c>
      <c r="G218" s="2">
        <v>187</v>
      </c>
      <c r="H218" s="2">
        <v>57.1</v>
      </c>
      <c r="I218" s="2">
        <v>0.67</v>
      </c>
      <c r="J218" s="2">
        <v>-0.39</v>
      </c>
      <c r="K218" s="2">
        <v>1.45</v>
      </c>
      <c r="L218" s="2">
        <v>0</v>
      </c>
      <c r="M218">
        <v>350</v>
      </c>
      <c r="N218">
        <v>78</v>
      </c>
      <c r="O218">
        <v>1.08</v>
      </c>
      <c r="P218">
        <v>735</v>
      </c>
      <c r="Q218">
        <v>70</v>
      </c>
      <c r="R218">
        <v>21.2</v>
      </c>
    </row>
    <row r="219" spans="1:18">
      <c r="A219" s="2">
        <v>5748</v>
      </c>
      <c r="B219" s="1" t="s">
        <v>114</v>
      </c>
      <c r="C219" s="1" t="str">
        <f t="shared" si="3"/>
        <v>5748-Bretonnières</v>
      </c>
      <c r="D219" s="2">
        <v>46.2</v>
      </c>
      <c r="E219" s="2">
        <v>8.3000000000000007</v>
      </c>
      <c r="F219" s="2">
        <v>2.9</v>
      </c>
      <c r="G219" s="2">
        <v>252</v>
      </c>
      <c r="H219" s="2">
        <v>71.400000000000006</v>
      </c>
      <c r="I219" s="2">
        <v>0.57999999999999996</v>
      </c>
      <c r="J219" s="2">
        <v>-0.13</v>
      </c>
      <c r="K219" s="2">
        <v>0.84</v>
      </c>
      <c r="L219" s="2">
        <v>0</v>
      </c>
      <c r="M219">
        <v>390</v>
      </c>
      <c r="N219">
        <v>56.5</v>
      </c>
      <c r="O219">
        <v>0</v>
      </c>
      <c r="P219">
        <v>568</v>
      </c>
      <c r="Q219">
        <v>103</v>
      </c>
      <c r="R219">
        <v>16.899999999999999</v>
      </c>
    </row>
    <row r="220" spans="1:18">
      <c r="A220" s="2">
        <v>5749</v>
      </c>
      <c r="B220" s="1" t="s">
        <v>312</v>
      </c>
      <c r="C220" s="1" t="str">
        <f t="shared" si="3"/>
        <v>5749-Chavornay</v>
      </c>
      <c r="D220" s="2">
        <v>376</v>
      </c>
      <c r="E220" s="2">
        <v>26.1</v>
      </c>
      <c r="F220" s="2">
        <v>2.5</v>
      </c>
      <c r="G220" s="2">
        <v>4156</v>
      </c>
      <c r="H220" s="2">
        <v>56.6</v>
      </c>
      <c r="I220" s="2">
        <v>0.56999999999999995</v>
      </c>
      <c r="J220" s="2">
        <v>1.39</v>
      </c>
      <c r="K220" s="2">
        <v>2.5299999999999998</v>
      </c>
      <c r="L220" s="2">
        <v>1.38</v>
      </c>
      <c r="M220">
        <v>343</v>
      </c>
      <c r="N220">
        <v>84.6</v>
      </c>
      <c r="O220">
        <v>0.18</v>
      </c>
      <c r="P220">
        <v>572</v>
      </c>
      <c r="Q220">
        <v>127</v>
      </c>
      <c r="R220">
        <v>49.5</v>
      </c>
    </row>
    <row r="221" spans="1:18">
      <c r="A221" s="2">
        <v>5750</v>
      </c>
      <c r="B221" s="1" t="s">
        <v>106</v>
      </c>
      <c r="C221" s="1" t="str">
        <f t="shared" si="3"/>
        <v>5750-Les Clées</v>
      </c>
      <c r="D221" s="2">
        <v>26.4</v>
      </c>
      <c r="E221" s="2">
        <v>10.199999999999999</v>
      </c>
      <c r="F221" s="2">
        <v>3</v>
      </c>
      <c r="G221" s="2">
        <v>186</v>
      </c>
      <c r="H221" s="2">
        <v>72.2</v>
      </c>
      <c r="I221" s="2">
        <v>0.5</v>
      </c>
      <c r="J221" s="2">
        <v>0.1</v>
      </c>
      <c r="K221" s="2">
        <v>0.37</v>
      </c>
      <c r="L221" s="2">
        <v>0</v>
      </c>
      <c r="M221">
        <v>344</v>
      </c>
      <c r="N221">
        <v>21</v>
      </c>
      <c r="O221">
        <v>0</v>
      </c>
      <c r="P221">
        <v>688</v>
      </c>
      <c r="Q221">
        <v>118</v>
      </c>
      <c r="R221">
        <v>45.5</v>
      </c>
    </row>
    <row r="222" spans="1:18">
      <c r="A222" s="2">
        <v>5751</v>
      </c>
      <c r="B222" s="1" t="s">
        <v>116</v>
      </c>
      <c r="C222" s="1" t="str">
        <f t="shared" si="3"/>
        <v>5751-Corcelles-sur-Chavornay</v>
      </c>
      <c r="D222" s="2">
        <v>64.2</v>
      </c>
      <c r="E222" s="2">
        <v>9.9</v>
      </c>
      <c r="F222" s="2">
        <v>5</v>
      </c>
      <c r="G222" s="2">
        <v>352</v>
      </c>
      <c r="H222" s="2">
        <v>70.900000000000006</v>
      </c>
      <c r="I222" s="2">
        <v>0.59</v>
      </c>
      <c r="J222" s="2">
        <v>-0.22</v>
      </c>
      <c r="K222" s="2">
        <v>0.42</v>
      </c>
      <c r="L222" s="2">
        <v>0</v>
      </c>
      <c r="M222">
        <v>413</v>
      </c>
      <c r="N222">
        <v>50.7</v>
      </c>
      <c r="O222">
        <v>0</v>
      </c>
      <c r="P222">
        <v>627</v>
      </c>
      <c r="Q222">
        <v>201</v>
      </c>
      <c r="R222">
        <v>48</v>
      </c>
    </row>
    <row r="223" spans="1:18">
      <c r="A223" s="2">
        <v>5752</v>
      </c>
      <c r="B223" s="1" t="s">
        <v>37</v>
      </c>
      <c r="C223" s="1" t="str">
        <f t="shared" si="3"/>
        <v>5752-Croy</v>
      </c>
      <c r="D223" s="2">
        <v>74.8</v>
      </c>
      <c r="E223" s="2">
        <v>8.6999999999999993</v>
      </c>
      <c r="F223" s="2">
        <v>2.8</v>
      </c>
      <c r="G223" s="2">
        <v>335</v>
      </c>
      <c r="H223" s="2">
        <v>85.1</v>
      </c>
      <c r="I223" s="2">
        <v>0.48</v>
      </c>
      <c r="J223" s="2">
        <v>0.14000000000000001</v>
      </c>
      <c r="K223" s="2">
        <v>1.47</v>
      </c>
      <c r="L223" s="2">
        <v>8.82</v>
      </c>
      <c r="M223">
        <v>457</v>
      </c>
      <c r="N223">
        <v>32.4</v>
      </c>
      <c r="O223">
        <v>1.25</v>
      </c>
      <c r="P223">
        <v>542</v>
      </c>
      <c r="Q223">
        <v>88</v>
      </c>
      <c r="R223">
        <v>12.5</v>
      </c>
    </row>
    <row r="224" spans="1:18">
      <c r="A224" s="2">
        <v>5754</v>
      </c>
      <c r="B224" s="1" t="s">
        <v>244</v>
      </c>
      <c r="C224" s="1" t="str">
        <f t="shared" si="3"/>
        <v>5754-Juriens</v>
      </c>
      <c r="D224" s="2">
        <v>32.299999999999997</v>
      </c>
      <c r="E224" s="2">
        <v>6.3</v>
      </c>
      <c r="F224" s="2">
        <v>4.9000000000000004</v>
      </c>
      <c r="G224" s="2">
        <v>302</v>
      </c>
      <c r="H224" s="2">
        <v>61.5</v>
      </c>
      <c r="I224" s="2">
        <v>0.52</v>
      </c>
      <c r="J224" s="2">
        <v>0.04</v>
      </c>
      <c r="K224" s="2">
        <v>1.1100000000000001</v>
      </c>
      <c r="L224" s="2">
        <v>11.1</v>
      </c>
      <c r="M224">
        <v>328</v>
      </c>
      <c r="N224">
        <v>33.799999999999997</v>
      </c>
      <c r="O224">
        <v>0</v>
      </c>
      <c r="P224">
        <v>609</v>
      </c>
      <c r="Q224">
        <v>127</v>
      </c>
      <c r="R224">
        <v>9.8000000000000007</v>
      </c>
    </row>
    <row r="225" spans="1:18">
      <c r="A225" s="2">
        <v>5755</v>
      </c>
      <c r="B225" s="1" t="s">
        <v>294</v>
      </c>
      <c r="C225" s="1" t="str">
        <f t="shared" si="3"/>
        <v>5755-Lignerolle</v>
      </c>
      <c r="D225" s="2">
        <v>37</v>
      </c>
      <c r="E225" s="2">
        <v>13.5</v>
      </c>
      <c r="F225" s="2">
        <v>2.9</v>
      </c>
      <c r="G225" s="2">
        <v>394</v>
      </c>
      <c r="H225" s="2">
        <v>58.2</v>
      </c>
      <c r="I225" s="2">
        <v>0.72</v>
      </c>
      <c r="J225" s="2">
        <v>0.62</v>
      </c>
      <c r="K225" s="2">
        <v>1.43</v>
      </c>
      <c r="L225" s="2">
        <v>13.5</v>
      </c>
      <c r="M225">
        <v>330</v>
      </c>
      <c r="N225">
        <v>27.9</v>
      </c>
      <c r="O225">
        <v>2.63</v>
      </c>
      <c r="P225">
        <v>604</v>
      </c>
      <c r="Q225">
        <v>130</v>
      </c>
      <c r="R225">
        <v>46</v>
      </c>
    </row>
    <row r="226" spans="1:18">
      <c r="A226" s="2">
        <v>5756</v>
      </c>
      <c r="B226" s="1" t="s">
        <v>304</v>
      </c>
      <c r="C226" s="1" t="str">
        <f t="shared" si="3"/>
        <v>5756-Montcherand</v>
      </c>
      <c r="D226" s="2">
        <v>155</v>
      </c>
      <c r="E226" s="2">
        <v>10.1</v>
      </c>
      <c r="F226" s="2">
        <v>2.8</v>
      </c>
      <c r="G226" s="2">
        <v>474</v>
      </c>
      <c r="H226" s="2">
        <v>57.5</v>
      </c>
      <c r="I226" s="2">
        <v>0.57999999999999996</v>
      </c>
      <c r="J226" s="2">
        <v>0.83</v>
      </c>
      <c r="K226" s="2">
        <v>0.74</v>
      </c>
      <c r="L226" s="2">
        <v>0</v>
      </c>
      <c r="M226">
        <v>347</v>
      </c>
      <c r="N226">
        <v>96.8</v>
      </c>
      <c r="O226">
        <v>1.54</v>
      </c>
      <c r="P226">
        <v>588</v>
      </c>
      <c r="Q226">
        <v>134</v>
      </c>
      <c r="R226">
        <v>29.7</v>
      </c>
    </row>
    <row r="227" spans="1:18">
      <c r="A227" s="2">
        <v>5757</v>
      </c>
      <c r="B227" s="1" t="s">
        <v>238</v>
      </c>
      <c r="C227" s="1" t="str">
        <f t="shared" si="3"/>
        <v>5757-Orbe</v>
      </c>
      <c r="D227" s="2">
        <v>563</v>
      </c>
      <c r="E227" s="2">
        <v>31.6</v>
      </c>
      <c r="F227" s="2">
        <v>9.6</v>
      </c>
      <c r="G227" s="2">
        <v>6767</v>
      </c>
      <c r="H227" s="2">
        <v>61.8</v>
      </c>
      <c r="I227" s="2">
        <v>0.5</v>
      </c>
      <c r="J227" s="2">
        <v>0.7</v>
      </c>
      <c r="K227" s="2">
        <v>2.5499999999999998</v>
      </c>
      <c r="L227" s="2">
        <v>2.16</v>
      </c>
      <c r="M227">
        <v>455</v>
      </c>
      <c r="N227">
        <v>73.099999999999994</v>
      </c>
      <c r="O227">
        <v>0.48</v>
      </c>
      <c r="P227">
        <v>547</v>
      </c>
      <c r="Q227">
        <v>157</v>
      </c>
      <c r="R227">
        <v>55</v>
      </c>
    </row>
    <row r="228" spans="1:18">
      <c r="A228" s="2">
        <v>5758</v>
      </c>
      <c r="B228" s="1" t="s">
        <v>275</v>
      </c>
      <c r="C228" s="1" t="str">
        <f t="shared" si="3"/>
        <v>5758-La Praz</v>
      </c>
      <c r="D228" s="2">
        <v>31.3</v>
      </c>
      <c r="E228" s="2">
        <v>10.6</v>
      </c>
      <c r="F228" s="2">
        <v>1.2</v>
      </c>
      <c r="G228" s="2">
        <v>160</v>
      </c>
      <c r="H228" s="2">
        <v>60</v>
      </c>
      <c r="I228" s="2">
        <v>0.59</v>
      </c>
      <c r="J228" s="2">
        <v>-0.14000000000000001</v>
      </c>
      <c r="K228" s="2">
        <v>2.96</v>
      </c>
      <c r="L228" s="2">
        <v>0</v>
      </c>
      <c r="M228">
        <v>436</v>
      </c>
      <c r="N228">
        <v>40.200000000000003</v>
      </c>
      <c r="O228">
        <v>0</v>
      </c>
      <c r="P228">
        <v>712</v>
      </c>
      <c r="Q228">
        <v>0</v>
      </c>
      <c r="R228">
        <v>38</v>
      </c>
    </row>
    <row r="229" spans="1:18">
      <c r="A229" s="2">
        <v>5759</v>
      </c>
      <c r="B229" s="1" t="s">
        <v>213</v>
      </c>
      <c r="C229" s="1" t="str">
        <f t="shared" si="3"/>
        <v>5759-Premier</v>
      </c>
      <c r="D229" s="2">
        <v>30.2</v>
      </c>
      <c r="E229" s="2">
        <v>4.3</v>
      </c>
      <c r="F229" s="2">
        <v>3.2</v>
      </c>
      <c r="G229" s="2">
        <v>185</v>
      </c>
      <c r="H229" s="2">
        <v>63.7</v>
      </c>
      <c r="I229" s="2">
        <v>0.61</v>
      </c>
      <c r="J229" s="2">
        <v>0.72</v>
      </c>
      <c r="K229" s="2">
        <v>-0.81</v>
      </c>
      <c r="L229" s="2">
        <v>0</v>
      </c>
      <c r="M229">
        <v>390</v>
      </c>
      <c r="N229">
        <v>39.799999999999997</v>
      </c>
      <c r="O229">
        <v>0</v>
      </c>
      <c r="P229">
        <v>665</v>
      </c>
      <c r="Q229">
        <v>165</v>
      </c>
      <c r="R229">
        <v>22.1</v>
      </c>
    </row>
    <row r="230" spans="1:18">
      <c r="A230" s="2">
        <v>5760</v>
      </c>
      <c r="B230" s="1" t="s">
        <v>115</v>
      </c>
      <c r="C230" s="1" t="str">
        <f t="shared" si="3"/>
        <v>5760-Rances</v>
      </c>
      <c r="D230" s="2">
        <v>46.8</v>
      </c>
      <c r="E230" s="2">
        <v>10.7</v>
      </c>
      <c r="F230" s="2">
        <v>4.7</v>
      </c>
      <c r="G230" s="2">
        <v>460</v>
      </c>
      <c r="H230" s="2">
        <v>71</v>
      </c>
      <c r="I230" s="2">
        <v>0.75</v>
      </c>
      <c r="J230" s="2">
        <v>0.01</v>
      </c>
      <c r="K230" s="2">
        <v>0.4</v>
      </c>
      <c r="L230" s="2">
        <v>0</v>
      </c>
      <c r="M230">
        <v>345</v>
      </c>
      <c r="N230">
        <v>33.799999999999997</v>
      </c>
      <c r="O230">
        <v>1.97</v>
      </c>
      <c r="P230">
        <v>633</v>
      </c>
      <c r="Q230">
        <v>97</v>
      </c>
      <c r="R230">
        <v>87.6</v>
      </c>
    </row>
    <row r="231" spans="1:18">
      <c r="A231" s="2">
        <v>5761</v>
      </c>
      <c r="B231" s="1" t="s">
        <v>285</v>
      </c>
      <c r="C231" s="1" t="str">
        <f t="shared" si="3"/>
        <v>5761-Romainmôtier-Envy</v>
      </c>
      <c r="D231" s="2">
        <v>75.3</v>
      </c>
      <c r="E231" s="2">
        <v>15.6</v>
      </c>
      <c r="F231" s="2">
        <v>4.4000000000000004</v>
      </c>
      <c r="G231" s="2">
        <v>525</v>
      </c>
      <c r="H231" s="2">
        <v>59.1</v>
      </c>
      <c r="I231" s="2">
        <v>0.5</v>
      </c>
      <c r="J231" s="2">
        <v>0.2</v>
      </c>
      <c r="K231" s="2">
        <v>1.3</v>
      </c>
      <c r="L231" s="2">
        <v>1.59</v>
      </c>
      <c r="M231">
        <v>450</v>
      </c>
      <c r="N231">
        <v>18.5</v>
      </c>
      <c r="O231">
        <v>0.74</v>
      </c>
      <c r="P231">
        <v>520</v>
      </c>
      <c r="Q231">
        <v>107</v>
      </c>
      <c r="R231">
        <v>24.7</v>
      </c>
    </row>
    <row r="232" spans="1:18">
      <c r="A232" s="2">
        <v>5762</v>
      </c>
      <c r="B232" s="1" t="s">
        <v>276</v>
      </c>
      <c r="C232" s="1" t="str">
        <f t="shared" si="3"/>
        <v>5762-Sergey</v>
      </c>
      <c r="D232" s="2">
        <v>98.6</v>
      </c>
      <c r="E232" s="2">
        <v>9.6999999999999993</v>
      </c>
      <c r="F232" s="2">
        <v>0.7</v>
      </c>
      <c r="G232" s="2">
        <v>144</v>
      </c>
      <c r="H232" s="2">
        <v>60</v>
      </c>
      <c r="I232" s="2">
        <v>0.39</v>
      </c>
      <c r="J232" s="2">
        <v>0.28999999999999998</v>
      </c>
      <c r="K232" s="2">
        <v>2.66</v>
      </c>
      <c r="L232" s="2">
        <v>0</v>
      </c>
      <c r="M232">
        <v>247</v>
      </c>
      <c r="N232">
        <v>49.7</v>
      </c>
      <c r="O232">
        <v>0</v>
      </c>
      <c r="P232">
        <v>669</v>
      </c>
      <c r="Q232">
        <v>0</v>
      </c>
      <c r="R232">
        <v>0</v>
      </c>
    </row>
    <row r="233" spans="1:18">
      <c r="A233" s="2">
        <v>5763</v>
      </c>
      <c r="B233" s="1" t="s">
        <v>293</v>
      </c>
      <c r="C233" s="1" t="str">
        <f t="shared" si="3"/>
        <v>5763-Valeyres-sous-Rances</v>
      </c>
      <c r="D233" s="2">
        <v>94.2</v>
      </c>
      <c r="E233" s="2">
        <v>18</v>
      </c>
      <c r="F233" s="2">
        <v>6.7</v>
      </c>
      <c r="G233" s="2">
        <v>600</v>
      </c>
      <c r="H233" s="2">
        <v>58.3</v>
      </c>
      <c r="I233" s="2">
        <v>0.74</v>
      </c>
      <c r="J233" s="2">
        <v>0.36</v>
      </c>
      <c r="K233" s="2">
        <v>0.28999999999999998</v>
      </c>
      <c r="L233" s="2">
        <v>0</v>
      </c>
      <c r="M233">
        <v>334</v>
      </c>
      <c r="N233">
        <v>79.7</v>
      </c>
      <c r="O233">
        <v>0.83</v>
      </c>
      <c r="P233">
        <v>628</v>
      </c>
      <c r="Q233">
        <v>112</v>
      </c>
      <c r="R233">
        <v>32.5</v>
      </c>
    </row>
    <row r="234" spans="1:18">
      <c r="A234" s="2">
        <v>5764</v>
      </c>
      <c r="B234" s="1" t="s">
        <v>147</v>
      </c>
      <c r="C234" s="1" t="str">
        <f t="shared" si="3"/>
        <v>5764-Vallorbe</v>
      </c>
      <c r="D234" s="2">
        <v>157</v>
      </c>
      <c r="E234" s="2">
        <v>28.1</v>
      </c>
      <c r="F234" s="2">
        <v>5.6</v>
      </c>
      <c r="G234" s="2">
        <v>3650</v>
      </c>
      <c r="H234" s="2">
        <v>67.7</v>
      </c>
      <c r="I234" s="2">
        <v>0.62</v>
      </c>
      <c r="J234" s="2">
        <v>-0.54</v>
      </c>
      <c r="K234" s="2">
        <v>0.69</v>
      </c>
      <c r="L234" s="2">
        <v>1.74</v>
      </c>
      <c r="M234">
        <v>403</v>
      </c>
      <c r="N234">
        <v>19.399999999999999</v>
      </c>
      <c r="O234">
        <v>0.44</v>
      </c>
      <c r="P234">
        <v>521</v>
      </c>
      <c r="Q234">
        <v>185</v>
      </c>
      <c r="R234">
        <v>60.6</v>
      </c>
    </row>
    <row r="235" spans="1:18">
      <c r="A235" s="2">
        <v>5765</v>
      </c>
      <c r="B235" s="1" t="s">
        <v>171</v>
      </c>
      <c r="C235" s="1" t="str">
        <f t="shared" si="3"/>
        <v>5765-Vaulion</v>
      </c>
      <c r="D235" s="2">
        <v>37.299999999999997</v>
      </c>
      <c r="E235" s="2">
        <v>9.8000000000000007</v>
      </c>
      <c r="F235" s="2">
        <v>13</v>
      </c>
      <c r="G235" s="2">
        <v>491</v>
      </c>
      <c r="H235" s="2">
        <v>66.400000000000006</v>
      </c>
      <c r="I235" s="2">
        <v>0.55000000000000004</v>
      </c>
      <c r="J235" s="2">
        <v>-0.88</v>
      </c>
      <c r="K235" s="2">
        <v>0.22</v>
      </c>
      <c r="L235" s="2">
        <v>0</v>
      </c>
      <c r="M235">
        <v>421</v>
      </c>
      <c r="N235">
        <v>21.8</v>
      </c>
      <c r="O235">
        <v>1.0900000000000001</v>
      </c>
      <c r="P235">
        <v>663</v>
      </c>
      <c r="Q235">
        <v>139</v>
      </c>
      <c r="R235">
        <v>22.8</v>
      </c>
    </row>
    <row r="236" spans="1:18">
      <c r="A236" s="2">
        <v>5766</v>
      </c>
      <c r="B236" s="1" t="s">
        <v>281</v>
      </c>
      <c r="C236" s="1" t="str">
        <f t="shared" si="3"/>
        <v>5766-Vuiteboeuf</v>
      </c>
      <c r="D236" s="2">
        <v>106</v>
      </c>
      <c r="E236" s="2">
        <v>19.899999999999999</v>
      </c>
      <c r="F236" s="2">
        <v>0.8</v>
      </c>
      <c r="G236" s="2">
        <v>538</v>
      </c>
      <c r="H236" s="2">
        <v>59.6</v>
      </c>
      <c r="I236" s="2">
        <v>0.77</v>
      </c>
      <c r="J236" s="2">
        <v>0.6</v>
      </c>
      <c r="K236" s="2">
        <v>1.72</v>
      </c>
      <c r="L236" s="2">
        <v>3.57</v>
      </c>
      <c r="M236">
        <v>266</v>
      </c>
      <c r="N236">
        <v>52.5</v>
      </c>
      <c r="O236">
        <v>0.42</v>
      </c>
      <c r="P236">
        <v>642</v>
      </c>
      <c r="Q236">
        <v>117</v>
      </c>
      <c r="R236">
        <v>71.2</v>
      </c>
    </row>
    <row r="237" spans="1:18">
      <c r="A237" s="2">
        <v>5782</v>
      </c>
      <c r="B237" s="1" t="s">
        <v>227</v>
      </c>
      <c r="C237" s="1" t="str">
        <f t="shared" si="3"/>
        <v>5782-Carrouge</v>
      </c>
      <c r="D237" s="2">
        <v>222</v>
      </c>
      <c r="E237" s="2">
        <v>19.399999999999999</v>
      </c>
      <c r="F237" s="2">
        <v>2.5</v>
      </c>
      <c r="G237" s="2">
        <v>1204</v>
      </c>
      <c r="H237" s="2">
        <v>62.7</v>
      </c>
      <c r="I237" s="2">
        <v>0.56999999999999995</v>
      </c>
      <c r="J237" s="2">
        <v>1.26</v>
      </c>
      <c r="K237" s="2">
        <v>1.37</v>
      </c>
      <c r="L237" s="2">
        <v>6.59</v>
      </c>
      <c r="M237">
        <v>480</v>
      </c>
      <c r="N237">
        <v>73.599999999999994</v>
      </c>
      <c r="O237">
        <v>0.65</v>
      </c>
      <c r="P237">
        <v>604</v>
      </c>
      <c r="Q237">
        <v>124</v>
      </c>
      <c r="R237">
        <v>20.7</v>
      </c>
    </row>
    <row r="238" spans="1:18">
      <c r="A238" s="2">
        <v>5785</v>
      </c>
      <c r="B238" s="1" t="s">
        <v>119</v>
      </c>
      <c r="C238" s="1" t="str">
        <f t="shared" si="3"/>
        <v>5785-Corcelles-le-Jorat</v>
      </c>
      <c r="D238" s="2">
        <v>53.1</v>
      </c>
      <c r="E238" s="2">
        <v>14.5</v>
      </c>
      <c r="F238" s="2">
        <v>3.6</v>
      </c>
      <c r="G238" s="2">
        <v>421</v>
      </c>
      <c r="H238" s="2">
        <v>70.400000000000006</v>
      </c>
      <c r="I238" s="2">
        <v>0.55000000000000004</v>
      </c>
      <c r="J238" s="2">
        <v>0.22</v>
      </c>
      <c r="K238" s="2">
        <v>7.0000000000000007E-2</v>
      </c>
      <c r="L238" s="2">
        <v>2.7</v>
      </c>
      <c r="M238">
        <v>457</v>
      </c>
      <c r="N238">
        <v>76.5</v>
      </c>
      <c r="O238">
        <v>0.98</v>
      </c>
      <c r="P238">
        <v>689</v>
      </c>
      <c r="Q238">
        <v>147</v>
      </c>
      <c r="R238">
        <v>33.799999999999997</v>
      </c>
    </row>
    <row r="239" spans="1:18">
      <c r="A239" s="2">
        <v>5788</v>
      </c>
      <c r="B239" s="1" t="s">
        <v>239</v>
      </c>
      <c r="C239" s="1" t="str">
        <f t="shared" si="3"/>
        <v>5788-Essertes</v>
      </c>
      <c r="D239" s="2">
        <v>200</v>
      </c>
      <c r="E239" s="2">
        <v>18.5</v>
      </c>
      <c r="F239" s="2">
        <v>1.3</v>
      </c>
      <c r="G239" s="2">
        <v>330</v>
      </c>
      <c r="H239" s="2">
        <v>61.8</v>
      </c>
      <c r="I239" s="2">
        <v>0.54</v>
      </c>
      <c r="J239" s="2">
        <v>1.1299999999999999</v>
      </c>
      <c r="K239" s="2">
        <v>2.13</v>
      </c>
      <c r="L239" s="2">
        <v>2.44</v>
      </c>
      <c r="M239">
        <v>422</v>
      </c>
      <c r="N239">
        <v>111</v>
      </c>
      <c r="O239">
        <v>2.0299999999999998</v>
      </c>
      <c r="P239">
        <v>697</v>
      </c>
      <c r="Q239">
        <v>108</v>
      </c>
      <c r="R239">
        <v>24.2</v>
      </c>
    </row>
    <row r="240" spans="1:18">
      <c r="A240" s="2">
        <v>5789</v>
      </c>
      <c r="B240" s="1" t="s">
        <v>231</v>
      </c>
      <c r="C240" s="1" t="str">
        <f t="shared" si="3"/>
        <v>5789-Ferlens</v>
      </c>
      <c r="D240" s="2">
        <v>155</v>
      </c>
      <c r="E240" s="2">
        <v>6.5</v>
      </c>
      <c r="F240" s="2">
        <v>3.3</v>
      </c>
      <c r="G240" s="2">
        <v>336</v>
      </c>
      <c r="H240" s="2">
        <v>62.3</v>
      </c>
      <c r="I240" s="2">
        <v>0.48</v>
      </c>
      <c r="J240" s="2">
        <v>1.06</v>
      </c>
      <c r="K240" s="2">
        <v>2.21</v>
      </c>
      <c r="L240" s="2">
        <v>0</v>
      </c>
      <c r="M240">
        <v>444</v>
      </c>
      <c r="N240">
        <v>86.3</v>
      </c>
      <c r="O240">
        <v>4.32</v>
      </c>
      <c r="P240">
        <v>676</v>
      </c>
      <c r="Q240">
        <v>111</v>
      </c>
      <c r="R240">
        <v>15.1</v>
      </c>
    </row>
    <row r="241" spans="1:18">
      <c r="A241" s="2">
        <v>5790</v>
      </c>
      <c r="B241" s="1" t="s">
        <v>229</v>
      </c>
      <c r="C241" s="1" t="str">
        <f t="shared" si="3"/>
        <v>5790-Maracon</v>
      </c>
      <c r="D241" s="2">
        <v>101</v>
      </c>
      <c r="E241" s="2">
        <v>10.6</v>
      </c>
      <c r="F241" s="2">
        <v>4.4000000000000004</v>
      </c>
      <c r="G241" s="2">
        <v>444</v>
      </c>
      <c r="H241" s="2">
        <v>62.6</v>
      </c>
      <c r="I241" s="2">
        <v>0.61</v>
      </c>
      <c r="J241" s="2">
        <v>0.71</v>
      </c>
      <c r="K241" s="2">
        <v>0.99</v>
      </c>
      <c r="L241" s="2">
        <v>2.78</v>
      </c>
      <c r="M241">
        <v>491</v>
      </c>
      <c r="N241">
        <v>51</v>
      </c>
      <c r="O241">
        <v>1.01</v>
      </c>
      <c r="P241">
        <v>649</v>
      </c>
      <c r="Q241">
        <v>111</v>
      </c>
      <c r="R241">
        <v>4.5</v>
      </c>
    </row>
    <row r="242" spans="1:18">
      <c r="A242" s="2">
        <v>5791</v>
      </c>
      <c r="B242" s="1" t="s">
        <v>143</v>
      </c>
      <c r="C242" s="1" t="str">
        <f t="shared" si="3"/>
        <v>5791-Mézières</v>
      </c>
      <c r="D242" s="2">
        <v>349</v>
      </c>
      <c r="E242" s="2">
        <v>15.3</v>
      </c>
      <c r="F242" s="2">
        <v>1.9</v>
      </c>
      <c r="G242" s="2">
        <v>1215</v>
      </c>
      <c r="H242" s="2">
        <v>68</v>
      </c>
      <c r="I242" s="2">
        <v>0.61</v>
      </c>
      <c r="J242" s="2">
        <v>1.37</v>
      </c>
      <c r="K242" s="2">
        <v>1.06</v>
      </c>
      <c r="L242" s="2">
        <v>1.53</v>
      </c>
      <c r="M242">
        <v>543</v>
      </c>
      <c r="N242">
        <v>71.7</v>
      </c>
      <c r="O242">
        <v>0.35</v>
      </c>
      <c r="P242">
        <v>607</v>
      </c>
      <c r="Q242">
        <v>149</v>
      </c>
      <c r="R242">
        <v>61.2</v>
      </c>
    </row>
    <row r="243" spans="1:18">
      <c r="A243" s="2">
        <v>5792</v>
      </c>
      <c r="B243" s="1" t="s">
        <v>261</v>
      </c>
      <c r="C243" s="1" t="str">
        <f t="shared" si="3"/>
        <v>5792-Montpreveyres</v>
      </c>
      <c r="D243" s="2">
        <v>153</v>
      </c>
      <c r="E243" s="2">
        <v>20.9</v>
      </c>
      <c r="F243" s="2">
        <v>0.4</v>
      </c>
      <c r="G243" s="2">
        <v>628</v>
      </c>
      <c r="H243" s="2">
        <v>60.6</v>
      </c>
      <c r="I243" s="2">
        <v>0.42</v>
      </c>
      <c r="J243" s="2">
        <v>0.84</v>
      </c>
      <c r="K243" s="2">
        <v>3.89</v>
      </c>
      <c r="L243" s="2">
        <v>1.05</v>
      </c>
      <c r="M243">
        <v>544</v>
      </c>
      <c r="N243">
        <v>25.6</v>
      </c>
      <c r="O243">
        <v>0.4</v>
      </c>
      <c r="P243">
        <v>548</v>
      </c>
      <c r="Q243">
        <v>101</v>
      </c>
      <c r="R243">
        <v>18.399999999999999</v>
      </c>
    </row>
    <row r="244" spans="1:18">
      <c r="A244" s="2">
        <v>5798</v>
      </c>
      <c r="B244" s="1" t="s">
        <v>221</v>
      </c>
      <c r="C244" s="1" t="str">
        <f t="shared" si="3"/>
        <v>5798-Ropraz</v>
      </c>
      <c r="D244" s="2">
        <v>83.9</v>
      </c>
      <c r="E244" s="2">
        <v>21</v>
      </c>
      <c r="F244" s="2">
        <v>4.3</v>
      </c>
      <c r="G244" s="2">
        <v>405</v>
      </c>
      <c r="H244" s="2">
        <v>63.3</v>
      </c>
      <c r="I244" s="2">
        <v>0.76</v>
      </c>
      <c r="J244" s="2">
        <v>0.7</v>
      </c>
      <c r="K244" s="2">
        <v>0.71</v>
      </c>
      <c r="L244" s="2">
        <v>0</v>
      </c>
      <c r="M244">
        <v>355</v>
      </c>
      <c r="N244">
        <v>70.2</v>
      </c>
      <c r="O244">
        <v>1.05</v>
      </c>
      <c r="P244">
        <v>614</v>
      </c>
      <c r="Q244">
        <v>105</v>
      </c>
      <c r="R244">
        <v>44</v>
      </c>
    </row>
    <row r="245" spans="1:18">
      <c r="A245" s="2">
        <v>5799</v>
      </c>
      <c r="B245" s="1" t="s">
        <v>223</v>
      </c>
      <c r="C245" s="1" t="str">
        <f t="shared" si="3"/>
        <v>5799-Servion</v>
      </c>
      <c r="D245" s="2">
        <v>301</v>
      </c>
      <c r="E245" s="2">
        <v>17.3</v>
      </c>
      <c r="F245" s="2">
        <v>0.3</v>
      </c>
      <c r="G245" s="2">
        <v>1908</v>
      </c>
      <c r="H245" s="2">
        <v>62.9</v>
      </c>
      <c r="I245" s="2">
        <v>0.59</v>
      </c>
      <c r="J245" s="2">
        <v>2.82</v>
      </c>
      <c r="K245" s="2">
        <v>1.07</v>
      </c>
      <c r="L245" s="2">
        <v>3.03</v>
      </c>
      <c r="M245">
        <v>598</v>
      </c>
      <c r="N245">
        <v>28.9</v>
      </c>
      <c r="O245">
        <v>0.78</v>
      </c>
      <c r="P245">
        <v>631</v>
      </c>
      <c r="Q245">
        <v>108</v>
      </c>
      <c r="R245">
        <v>32.799999999999997</v>
      </c>
    </row>
    <row r="246" spans="1:18">
      <c r="A246" s="2">
        <v>5803</v>
      </c>
      <c r="B246" s="1" t="s">
        <v>299</v>
      </c>
      <c r="C246" s="1" t="str">
        <f t="shared" si="3"/>
        <v>5803-Vulliens</v>
      </c>
      <c r="D246" s="2">
        <v>69.7</v>
      </c>
      <c r="E246" s="2">
        <v>12.3</v>
      </c>
      <c r="F246" s="2">
        <v>4</v>
      </c>
      <c r="G246" s="2">
        <v>462</v>
      </c>
      <c r="H246" s="2">
        <v>57.7</v>
      </c>
      <c r="I246" s="2">
        <v>0.63</v>
      </c>
      <c r="J246" s="2">
        <v>0.47</v>
      </c>
      <c r="K246" s="2">
        <v>-0.09</v>
      </c>
      <c r="L246" s="2">
        <v>0</v>
      </c>
      <c r="M246">
        <v>242</v>
      </c>
      <c r="N246">
        <v>68.900000000000006</v>
      </c>
      <c r="O246">
        <v>0.51</v>
      </c>
      <c r="P246">
        <v>638</v>
      </c>
      <c r="Q246">
        <v>103</v>
      </c>
      <c r="R246">
        <v>31.7</v>
      </c>
    </row>
    <row r="247" spans="1:18">
      <c r="A247" s="2">
        <v>5804</v>
      </c>
      <c r="B247" s="1" t="s">
        <v>240</v>
      </c>
      <c r="C247" s="1" t="str">
        <f t="shared" si="3"/>
        <v>5804-Jorat-Menthue</v>
      </c>
      <c r="D247" s="2">
        <v>86</v>
      </c>
      <c r="E247" s="2">
        <v>15.6</v>
      </c>
      <c r="F247" s="2">
        <v>2.2999999999999998</v>
      </c>
      <c r="G247" s="2">
        <v>1518</v>
      </c>
      <c r="H247" s="2">
        <v>61.8</v>
      </c>
      <c r="I247" s="2">
        <v>0.65</v>
      </c>
      <c r="J247" s="2">
        <v>0.59</v>
      </c>
      <c r="K247" s="2">
        <v>1.55</v>
      </c>
      <c r="L247" s="2">
        <v>1.29</v>
      </c>
      <c r="M247">
        <v>366</v>
      </c>
      <c r="N247">
        <v>51.9</v>
      </c>
      <c r="O247">
        <v>0</v>
      </c>
      <c r="P247">
        <v>645</v>
      </c>
      <c r="Q247">
        <v>119</v>
      </c>
      <c r="R247">
        <v>22.4</v>
      </c>
    </row>
    <row r="248" spans="1:18">
      <c r="A248" s="2">
        <v>5805</v>
      </c>
      <c r="B248" s="1" t="s">
        <v>187</v>
      </c>
      <c r="C248" s="1" t="str">
        <f t="shared" si="3"/>
        <v>5805-Oron</v>
      </c>
      <c r="D248" s="2">
        <v>215</v>
      </c>
      <c r="E248" s="2">
        <v>20.399999999999999</v>
      </c>
      <c r="F248" s="2">
        <v>3</v>
      </c>
      <c r="G248" s="2">
        <v>5297</v>
      </c>
      <c r="H248" s="2">
        <v>65.400000000000006</v>
      </c>
      <c r="I248" s="2">
        <v>0.56999999999999995</v>
      </c>
      <c r="J248" s="2">
        <v>0.82</v>
      </c>
      <c r="K248" s="2">
        <v>1.85</v>
      </c>
      <c r="L248" s="2">
        <v>2.35</v>
      </c>
      <c r="M248">
        <v>468</v>
      </c>
      <c r="N248">
        <v>76</v>
      </c>
      <c r="O248">
        <v>2.54</v>
      </c>
      <c r="P248">
        <v>558</v>
      </c>
      <c r="Q248">
        <v>156</v>
      </c>
      <c r="R248">
        <v>67.099999999999994</v>
      </c>
    </row>
    <row r="249" spans="1:18">
      <c r="A249" s="2">
        <v>5812</v>
      </c>
      <c r="B249" s="1" t="s">
        <v>34</v>
      </c>
      <c r="C249" s="1" t="str">
        <f t="shared" si="3"/>
        <v>5812-Champtauroz</v>
      </c>
      <c r="D249" s="2">
        <v>43.6</v>
      </c>
      <c r="E249" s="2">
        <v>13.5</v>
      </c>
      <c r="F249" s="2">
        <v>5</v>
      </c>
      <c r="G249" s="2">
        <v>133</v>
      </c>
      <c r="H249" s="2">
        <v>98.5</v>
      </c>
      <c r="I249" s="2">
        <v>0.5</v>
      </c>
      <c r="J249" s="2">
        <v>-0.78</v>
      </c>
      <c r="K249" s="2">
        <v>1.31</v>
      </c>
      <c r="L249" s="2">
        <v>14.3</v>
      </c>
      <c r="M249">
        <v>353</v>
      </c>
      <c r="N249">
        <v>73.5</v>
      </c>
      <c r="O249">
        <v>0</v>
      </c>
      <c r="P249">
        <v>562</v>
      </c>
      <c r="Q249">
        <v>88</v>
      </c>
      <c r="R249">
        <v>14.6</v>
      </c>
    </row>
    <row r="250" spans="1:18">
      <c r="A250" s="2">
        <v>5813</v>
      </c>
      <c r="B250" s="1" t="s">
        <v>77</v>
      </c>
      <c r="C250" s="1" t="str">
        <f t="shared" si="3"/>
        <v>5813-Chevroux</v>
      </c>
      <c r="D250" s="2">
        <v>98.4</v>
      </c>
      <c r="E250" s="2">
        <v>8.6</v>
      </c>
      <c r="F250" s="2">
        <v>11.2</v>
      </c>
      <c r="G250" s="2">
        <v>430</v>
      </c>
      <c r="H250" s="2">
        <v>74.8</v>
      </c>
      <c r="I250" s="2">
        <v>0.66</v>
      </c>
      <c r="J250" s="2">
        <v>0.28999999999999998</v>
      </c>
      <c r="K250" s="2">
        <v>0.4</v>
      </c>
      <c r="L250" s="2">
        <v>0</v>
      </c>
      <c r="M250">
        <v>671</v>
      </c>
      <c r="N250">
        <v>54.7</v>
      </c>
      <c r="O250">
        <v>0</v>
      </c>
      <c r="P250">
        <v>627</v>
      </c>
      <c r="Q250">
        <v>143</v>
      </c>
      <c r="R250">
        <v>83.9</v>
      </c>
    </row>
    <row r="251" spans="1:18">
      <c r="A251" s="2">
        <v>5816</v>
      </c>
      <c r="B251" s="1" t="s">
        <v>166</v>
      </c>
      <c r="C251" s="1" t="str">
        <f t="shared" si="3"/>
        <v>5816-Corcelles-près-Payerne</v>
      </c>
      <c r="D251" s="2">
        <v>184</v>
      </c>
      <c r="E251" s="2">
        <v>24.5</v>
      </c>
      <c r="F251" s="2">
        <v>5.4</v>
      </c>
      <c r="G251" s="2">
        <v>2229</v>
      </c>
      <c r="H251" s="2">
        <v>66.7</v>
      </c>
      <c r="I251" s="2">
        <v>0.56999999999999995</v>
      </c>
      <c r="J251" s="2">
        <v>0.56000000000000005</v>
      </c>
      <c r="K251" s="2">
        <v>1.51</v>
      </c>
      <c r="L251" s="2">
        <v>2.61</v>
      </c>
      <c r="M251">
        <v>437</v>
      </c>
      <c r="N251">
        <v>120</v>
      </c>
      <c r="O251">
        <v>1.26</v>
      </c>
      <c r="P251">
        <v>588</v>
      </c>
      <c r="Q251">
        <v>124</v>
      </c>
      <c r="R251">
        <v>37.799999999999997</v>
      </c>
    </row>
    <row r="252" spans="1:18">
      <c r="A252" s="2">
        <v>5817</v>
      </c>
      <c r="B252" s="1" t="s">
        <v>98</v>
      </c>
      <c r="C252" s="1" t="str">
        <f t="shared" si="3"/>
        <v>5817-Grandcour</v>
      </c>
      <c r="D252" s="2">
        <v>83.8</v>
      </c>
      <c r="E252" s="2">
        <v>12.4</v>
      </c>
      <c r="F252" s="2">
        <v>10.199999999999999</v>
      </c>
      <c r="G252" s="2">
        <v>856</v>
      </c>
      <c r="H252" s="2">
        <v>72.900000000000006</v>
      </c>
      <c r="I252" s="2">
        <v>0.65</v>
      </c>
      <c r="J252" s="2">
        <v>-0.04</v>
      </c>
      <c r="K252" s="2">
        <v>0.56000000000000005</v>
      </c>
      <c r="L252" s="2">
        <v>0</v>
      </c>
      <c r="M252">
        <v>405</v>
      </c>
      <c r="N252">
        <v>74.099999999999994</v>
      </c>
      <c r="O252">
        <v>1.83</v>
      </c>
      <c r="P252">
        <v>597</v>
      </c>
      <c r="Q252">
        <v>158</v>
      </c>
      <c r="R252">
        <v>15.1</v>
      </c>
    </row>
    <row r="253" spans="1:18">
      <c r="A253" s="2">
        <v>5819</v>
      </c>
      <c r="B253" s="1" t="s">
        <v>136</v>
      </c>
      <c r="C253" s="1" t="str">
        <f t="shared" si="3"/>
        <v>5819-Henniez</v>
      </c>
      <c r="D253" s="2">
        <v>130</v>
      </c>
      <c r="E253" s="2">
        <v>25.7</v>
      </c>
      <c r="F253" s="2">
        <v>3.6</v>
      </c>
      <c r="G253" s="2">
        <v>339</v>
      </c>
      <c r="H253" s="2">
        <v>68.7</v>
      </c>
      <c r="I253" s="2">
        <v>0.45</v>
      </c>
      <c r="J253" s="2">
        <v>-0.22</v>
      </c>
      <c r="K253" s="2">
        <v>0.12</v>
      </c>
      <c r="L253" s="2">
        <v>0</v>
      </c>
      <c r="M253">
        <v>436</v>
      </c>
      <c r="N253">
        <v>42.7</v>
      </c>
      <c r="O253">
        <v>0.75</v>
      </c>
      <c r="P253">
        <v>638</v>
      </c>
      <c r="Q253">
        <v>300</v>
      </c>
      <c r="R253">
        <v>48.8</v>
      </c>
    </row>
    <row r="254" spans="1:18">
      <c r="A254" s="2">
        <v>5821</v>
      </c>
      <c r="B254" s="1" t="s">
        <v>153</v>
      </c>
      <c r="C254" s="1" t="str">
        <f t="shared" si="3"/>
        <v>5821-Missy</v>
      </c>
      <c r="D254" s="2">
        <v>113</v>
      </c>
      <c r="E254" s="2">
        <v>14</v>
      </c>
      <c r="F254" s="2">
        <v>8.6</v>
      </c>
      <c r="G254" s="2">
        <v>350</v>
      </c>
      <c r="H254" s="2">
        <v>67.5</v>
      </c>
      <c r="I254" s="2">
        <v>0.69</v>
      </c>
      <c r="J254" s="2">
        <v>-0.2</v>
      </c>
      <c r="K254" s="2">
        <v>0.95</v>
      </c>
      <c r="L254" s="2">
        <v>0</v>
      </c>
      <c r="M254">
        <v>247</v>
      </c>
      <c r="N254">
        <v>156</v>
      </c>
      <c r="O254">
        <v>1.99</v>
      </c>
      <c r="P254">
        <v>618</v>
      </c>
      <c r="Q254">
        <v>144</v>
      </c>
      <c r="R254">
        <v>17.899999999999999</v>
      </c>
    </row>
    <row r="255" spans="1:18">
      <c r="A255" s="2">
        <v>5822</v>
      </c>
      <c r="B255" s="1" t="s">
        <v>159</v>
      </c>
      <c r="C255" s="1" t="str">
        <f t="shared" si="3"/>
        <v>5822-Payerne</v>
      </c>
      <c r="D255" s="2">
        <v>385</v>
      </c>
      <c r="E255" s="2">
        <v>37.799999999999997</v>
      </c>
      <c r="F255" s="2">
        <v>28.9</v>
      </c>
      <c r="G255" s="2">
        <v>9302</v>
      </c>
      <c r="H255" s="2">
        <v>67</v>
      </c>
      <c r="I255" s="2">
        <v>0.56000000000000005</v>
      </c>
      <c r="J255" s="2">
        <v>0.51</v>
      </c>
      <c r="K255" s="2">
        <v>1.77</v>
      </c>
      <c r="L255" s="2">
        <v>1.82</v>
      </c>
      <c r="M255">
        <v>413</v>
      </c>
      <c r="N255">
        <v>54.1</v>
      </c>
      <c r="O255">
        <v>0.43</v>
      </c>
      <c r="P255">
        <v>553</v>
      </c>
      <c r="Q255">
        <v>153</v>
      </c>
      <c r="R255">
        <v>83</v>
      </c>
    </row>
    <row r="256" spans="1:18">
      <c r="A256" s="2">
        <v>5827</v>
      </c>
      <c r="B256" s="1" t="s">
        <v>123</v>
      </c>
      <c r="C256" s="1" t="str">
        <f t="shared" si="3"/>
        <v>5827-Trey</v>
      </c>
      <c r="D256" s="2">
        <v>66.900000000000006</v>
      </c>
      <c r="E256" s="2">
        <v>8.6</v>
      </c>
      <c r="F256" s="2">
        <v>8.1</v>
      </c>
      <c r="G256" s="2">
        <v>255</v>
      </c>
      <c r="H256" s="2">
        <v>70</v>
      </c>
      <c r="I256" s="2">
        <v>0.76</v>
      </c>
      <c r="J256" s="2">
        <v>-0.78</v>
      </c>
      <c r="K256" s="2">
        <v>1.33</v>
      </c>
      <c r="L256" s="2">
        <v>0</v>
      </c>
      <c r="M256">
        <v>415</v>
      </c>
      <c r="N256">
        <v>116</v>
      </c>
      <c r="O256">
        <v>1.77</v>
      </c>
      <c r="P256">
        <v>577</v>
      </c>
      <c r="Q256">
        <v>107</v>
      </c>
      <c r="R256">
        <v>26.5</v>
      </c>
    </row>
    <row r="257" spans="1:18">
      <c r="A257" s="2">
        <v>5828</v>
      </c>
      <c r="B257" s="1" t="s">
        <v>80</v>
      </c>
      <c r="C257" s="1" t="str">
        <f t="shared" si="3"/>
        <v>5828-Treytorrens</v>
      </c>
      <c r="D257" s="2">
        <v>40.4</v>
      </c>
      <c r="E257" s="2">
        <v>3.2</v>
      </c>
      <c r="F257" s="2">
        <v>8.8000000000000007</v>
      </c>
      <c r="G257" s="2">
        <v>124</v>
      </c>
      <c r="H257" s="2">
        <v>74.599999999999994</v>
      </c>
      <c r="I257" s="2">
        <v>0.5</v>
      </c>
      <c r="J257" s="2">
        <v>-0.6</v>
      </c>
      <c r="K257" s="2">
        <v>0.5</v>
      </c>
      <c r="L257" s="2">
        <v>0</v>
      </c>
      <c r="M257">
        <v>180</v>
      </c>
      <c r="N257">
        <v>63.5</v>
      </c>
      <c r="O257">
        <v>3.7</v>
      </c>
      <c r="P257">
        <v>625</v>
      </c>
      <c r="Q257">
        <v>161</v>
      </c>
      <c r="R257">
        <v>0</v>
      </c>
    </row>
    <row r="258" spans="1:18">
      <c r="A258" s="2">
        <v>5830</v>
      </c>
      <c r="B258" s="1" t="s">
        <v>112</v>
      </c>
      <c r="C258" s="1" t="str">
        <f t="shared" si="3"/>
        <v>5830-Villarzel</v>
      </c>
      <c r="D258" s="2">
        <v>54.2</v>
      </c>
      <c r="E258" s="2">
        <v>11.6</v>
      </c>
      <c r="F258" s="2">
        <v>5.5</v>
      </c>
      <c r="G258" s="2">
        <v>415</v>
      </c>
      <c r="H258" s="2">
        <v>71.5</v>
      </c>
      <c r="I258" s="2">
        <v>0.81</v>
      </c>
      <c r="J258" s="2">
        <v>-0.46</v>
      </c>
      <c r="K258" s="2">
        <v>-0.56000000000000005</v>
      </c>
      <c r="L258" s="2">
        <v>4</v>
      </c>
      <c r="M258">
        <v>147</v>
      </c>
      <c r="N258">
        <v>60.2</v>
      </c>
      <c r="O258">
        <v>2.94</v>
      </c>
      <c r="P258">
        <v>603</v>
      </c>
      <c r="Q258">
        <v>154</v>
      </c>
      <c r="R258">
        <v>12</v>
      </c>
    </row>
    <row r="259" spans="1:18">
      <c r="A259" s="2">
        <v>5831</v>
      </c>
      <c r="B259" s="1" t="s">
        <v>191</v>
      </c>
      <c r="C259" s="1" t="str">
        <f t="shared" ref="C259:C319" si="4">CONCATENATE(A259,"-",B259)</f>
        <v>5831-Valbroye</v>
      </c>
      <c r="D259" s="2">
        <v>88.2</v>
      </c>
      <c r="E259" s="2">
        <v>21.1</v>
      </c>
      <c r="F259" s="2">
        <v>4.2</v>
      </c>
      <c r="G259" s="2">
        <v>2960</v>
      </c>
      <c r="H259" s="2">
        <v>65</v>
      </c>
      <c r="I259" s="2">
        <v>0.65</v>
      </c>
      <c r="J259" s="2">
        <v>0.12</v>
      </c>
      <c r="K259" s="2">
        <v>0.48</v>
      </c>
      <c r="L259" s="2">
        <v>2.14</v>
      </c>
      <c r="M259">
        <v>382</v>
      </c>
      <c r="N259">
        <v>73</v>
      </c>
      <c r="O259">
        <v>1.23</v>
      </c>
      <c r="P259">
        <v>605</v>
      </c>
      <c r="Q259">
        <v>124</v>
      </c>
      <c r="R259">
        <v>34.4</v>
      </c>
    </row>
    <row r="260" spans="1:18">
      <c r="A260" s="2">
        <v>5841</v>
      </c>
      <c r="B260" s="1" t="s">
        <v>51</v>
      </c>
      <c r="C260" s="1" t="str">
        <f t="shared" si="4"/>
        <v>5841-Château-d'Oex</v>
      </c>
      <c r="D260" s="2">
        <v>30</v>
      </c>
      <c r="E260" s="2">
        <v>25.1</v>
      </c>
      <c r="F260" s="2">
        <v>32.4</v>
      </c>
      <c r="G260" s="2">
        <v>3408</v>
      </c>
      <c r="H260" s="2">
        <v>79.3</v>
      </c>
      <c r="I260" s="2">
        <v>0.69</v>
      </c>
      <c r="J260" s="2">
        <v>-0.2</v>
      </c>
      <c r="K260" s="2">
        <v>0.57999999999999996</v>
      </c>
      <c r="L260" s="2">
        <v>1</v>
      </c>
      <c r="M260">
        <v>658</v>
      </c>
      <c r="N260">
        <v>17.600000000000001</v>
      </c>
      <c r="O260">
        <v>1.58</v>
      </c>
      <c r="P260">
        <v>562</v>
      </c>
      <c r="Q260">
        <v>191</v>
      </c>
      <c r="R260">
        <v>27.4</v>
      </c>
    </row>
    <row r="261" spans="1:18">
      <c r="A261" s="2">
        <v>5842</v>
      </c>
      <c r="B261" s="1" t="s">
        <v>104</v>
      </c>
      <c r="C261" s="1" t="str">
        <f t="shared" si="4"/>
        <v>5842-Rossinière</v>
      </c>
      <c r="D261" s="2">
        <v>24.2</v>
      </c>
      <c r="E261" s="2">
        <v>14.9</v>
      </c>
      <c r="F261" s="2">
        <v>9.9</v>
      </c>
      <c r="G261" s="2">
        <v>565</v>
      </c>
      <c r="H261" s="2">
        <v>72.3</v>
      </c>
      <c r="I261" s="2">
        <v>1.03</v>
      </c>
      <c r="J261" s="2">
        <v>-0.45</v>
      </c>
      <c r="K261" s="2">
        <v>0.44</v>
      </c>
      <c r="L261" s="2">
        <v>0</v>
      </c>
      <c r="M261">
        <v>435</v>
      </c>
      <c r="N261">
        <v>15</v>
      </c>
      <c r="O261">
        <v>0</v>
      </c>
      <c r="P261">
        <v>538</v>
      </c>
      <c r="Q261">
        <v>119</v>
      </c>
      <c r="R261">
        <v>16.2</v>
      </c>
    </row>
    <row r="262" spans="1:18">
      <c r="A262" s="2">
        <v>5843</v>
      </c>
      <c r="B262" s="1" t="s">
        <v>38</v>
      </c>
      <c r="C262" s="1" t="str">
        <f t="shared" si="4"/>
        <v>5843-Rougemont</v>
      </c>
      <c r="D262" s="2">
        <v>18.2</v>
      </c>
      <c r="E262" s="2">
        <v>35.6</v>
      </c>
      <c r="F262" s="2">
        <v>6.9</v>
      </c>
      <c r="G262" s="2">
        <v>881</v>
      </c>
      <c r="H262" s="2">
        <v>84.3</v>
      </c>
      <c r="I262" s="2">
        <v>0.57999999999999996</v>
      </c>
      <c r="J262" s="2">
        <v>-0.04</v>
      </c>
      <c r="K262" s="2">
        <v>-0.33</v>
      </c>
      <c r="L262" s="2">
        <v>0</v>
      </c>
      <c r="M262">
        <v>996</v>
      </c>
      <c r="N262">
        <v>11.7</v>
      </c>
      <c r="O262">
        <v>1.66</v>
      </c>
      <c r="P262">
        <v>831</v>
      </c>
      <c r="Q262">
        <v>145</v>
      </c>
      <c r="R262">
        <v>36</v>
      </c>
    </row>
    <row r="263" spans="1:18">
      <c r="A263" s="2">
        <v>5851</v>
      </c>
      <c r="B263" s="1" t="s">
        <v>291</v>
      </c>
      <c r="C263" s="1" t="str">
        <f t="shared" si="4"/>
        <v>5851-Allaman</v>
      </c>
      <c r="D263" s="2">
        <v>151</v>
      </c>
      <c r="E263" s="2">
        <v>27.7</v>
      </c>
      <c r="F263" s="2">
        <v>3.3</v>
      </c>
      <c r="G263" s="2">
        <v>393</v>
      </c>
      <c r="H263" s="2">
        <v>58.5</v>
      </c>
      <c r="I263" s="2">
        <v>0.35</v>
      </c>
      <c r="J263" s="2">
        <v>0.16</v>
      </c>
      <c r="K263" s="2">
        <v>0.33</v>
      </c>
      <c r="L263" s="2">
        <v>0</v>
      </c>
      <c r="M263">
        <v>435</v>
      </c>
      <c r="N263">
        <v>56.1</v>
      </c>
      <c r="O263">
        <v>0.48</v>
      </c>
      <c r="P263">
        <v>656</v>
      </c>
      <c r="Q263">
        <v>118</v>
      </c>
      <c r="R263">
        <v>408</v>
      </c>
    </row>
    <row r="264" spans="1:18">
      <c r="A264" s="2">
        <v>5852</v>
      </c>
      <c r="B264" s="1" t="s">
        <v>182</v>
      </c>
      <c r="C264" s="1" t="str">
        <f t="shared" si="4"/>
        <v>5852-Bursinel</v>
      </c>
      <c r="D264" s="2">
        <v>270</v>
      </c>
      <c r="E264" s="2">
        <v>27</v>
      </c>
      <c r="F264" s="2">
        <v>0.8</v>
      </c>
      <c r="G264" s="2">
        <v>477</v>
      </c>
      <c r="H264" s="2">
        <v>65.599999999999994</v>
      </c>
      <c r="I264" s="2">
        <v>0.59</v>
      </c>
      <c r="J264" s="2">
        <v>0.8</v>
      </c>
      <c r="K264" s="2">
        <v>4.12</v>
      </c>
      <c r="L264" s="2">
        <v>0.61</v>
      </c>
      <c r="M264">
        <v>505</v>
      </c>
      <c r="N264">
        <v>76.900000000000006</v>
      </c>
      <c r="O264">
        <v>1.88</v>
      </c>
      <c r="P264">
        <v>809</v>
      </c>
      <c r="Q264">
        <v>291</v>
      </c>
      <c r="R264">
        <v>29.7</v>
      </c>
    </row>
    <row r="265" spans="1:18">
      <c r="A265" s="2">
        <v>5853</v>
      </c>
      <c r="B265" s="1" t="s">
        <v>110</v>
      </c>
      <c r="C265" s="1" t="str">
        <f t="shared" si="4"/>
        <v>5853-Bursins</v>
      </c>
      <c r="D265" s="2">
        <v>229</v>
      </c>
      <c r="E265" s="2">
        <v>22.9</v>
      </c>
      <c r="F265" s="2">
        <v>2.2000000000000002</v>
      </c>
      <c r="G265" s="2">
        <v>772</v>
      </c>
      <c r="H265" s="2">
        <v>71.599999999999994</v>
      </c>
      <c r="I265" s="2">
        <v>0.73</v>
      </c>
      <c r="J265" s="2">
        <v>0.9</v>
      </c>
      <c r="K265" s="2">
        <v>3.45</v>
      </c>
      <c r="L265" s="2">
        <v>0.67</v>
      </c>
      <c r="M265">
        <v>430</v>
      </c>
      <c r="N265">
        <v>48.2</v>
      </c>
      <c r="O265">
        <v>0.56999999999999995</v>
      </c>
      <c r="P265">
        <v>700</v>
      </c>
      <c r="Q265">
        <v>120</v>
      </c>
      <c r="R265">
        <v>102</v>
      </c>
    </row>
    <row r="266" spans="1:18">
      <c r="A266" s="2">
        <v>5854</v>
      </c>
      <c r="B266" s="1" t="s">
        <v>73</v>
      </c>
      <c r="C266" s="1" t="str">
        <f t="shared" si="4"/>
        <v>5854-Burtigny</v>
      </c>
      <c r="D266" s="2">
        <v>62</v>
      </c>
      <c r="E266" s="2">
        <v>16.5</v>
      </c>
      <c r="F266" s="2">
        <v>5.0999999999999996</v>
      </c>
      <c r="G266" s="2">
        <v>352</v>
      </c>
      <c r="H266" s="2">
        <v>75.099999999999994</v>
      </c>
      <c r="I266" s="2">
        <v>0.78</v>
      </c>
      <c r="J266" s="2">
        <v>-0.01</v>
      </c>
      <c r="K266" s="2">
        <v>1.04</v>
      </c>
      <c r="L266" s="2">
        <v>8.57</v>
      </c>
      <c r="M266">
        <v>387</v>
      </c>
      <c r="N266">
        <v>61.9</v>
      </c>
      <c r="O266">
        <v>3.13</v>
      </c>
      <c r="P266">
        <v>666</v>
      </c>
      <c r="Q266">
        <v>0</v>
      </c>
      <c r="R266">
        <v>35</v>
      </c>
    </row>
    <row r="267" spans="1:18">
      <c r="A267" s="2">
        <v>5855</v>
      </c>
      <c r="B267" s="1" t="s">
        <v>183</v>
      </c>
      <c r="C267" s="1" t="str">
        <f t="shared" si="4"/>
        <v>5855-Dully</v>
      </c>
      <c r="D267" s="2">
        <v>383</v>
      </c>
      <c r="E267" s="2">
        <v>33.799999999999997</v>
      </c>
      <c r="F267" s="2">
        <v>0</v>
      </c>
      <c r="G267" s="2">
        <v>636</v>
      </c>
      <c r="H267" s="2">
        <v>65.599999999999994</v>
      </c>
      <c r="I267" s="2">
        <v>0.51</v>
      </c>
      <c r="J267" s="2">
        <v>2.4500000000000002</v>
      </c>
      <c r="K267" s="2">
        <v>2.5099999999999998</v>
      </c>
      <c r="L267" s="2">
        <v>1.39</v>
      </c>
      <c r="M267">
        <v>535</v>
      </c>
      <c r="N267">
        <v>31.2</v>
      </c>
      <c r="O267">
        <v>6.3</v>
      </c>
      <c r="P267">
        <v>665</v>
      </c>
      <c r="Q267">
        <v>0</v>
      </c>
      <c r="R267">
        <v>27.6</v>
      </c>
    </row>
    <row r="268" spans="1:18">
      <c r="A268" s="2">
        <v>5856</v>
      </c>
      <c r="B268" s="1" t="s">
        <v>185</v>
      </c>
      <c r="C268" s="1" t="str">
        <f t="shared" si="4"/>
        <v>5856-Essertines-sur-Rolle</v>
      </c>
      <c r="D268" s="2">
        <v>101</v>
      </c>
      <c r="E268" s="2">
        <v>26.7</v>
      </c>
      <c r="F268" s="2">
        <v>1.5</v>
      </c>
      <c r="G268" s="2">
        <v>700</v>
      </c>
      <c r="H268" s="2">
        <v>65.5</v>
      </c>
      <c r="I268" s="2">
        <v>0.65</v>
      </c>
      <c r="J268" s="2">
        <v>0.34</v>
      </c>
      <c r="K268" s="2">
        <v>3.63</v>
      </c>
      <c r="L268" s="2">
        <v>0.6</v>
      </c>
      <c r="M268">
        <v>309</v>
      </c>
      <c r="N268">
        <v>65.599999999999994</v>
      </c>
      <c r="O268">
        <v>2.68</v>
      </c>
      <c r="P268">
        <v>500</v>
      </c>
      <c r="Q268">
        <v>105</v>
      </c>
      <c r="R268">
        <v>12.9</v>
      </c>
    </row>
    <row r="269" spans="1:18">
      <c r="A269" s="2">
        <v>5857</v>
      </c>
      <c r="B269" s="1" t="s">
        <v>310</v>
      </c>
      <c r="C269" s="1" t="str">
        <f t="shared" si="4"/>
        <v>5857-Gilly</v>
      </c>
      <c r="D269" s="2">
        <v>146</v>
      </c>
      <c r="E269" s="2">
        <v>28.6</v>
      </c>
      <c r="F269" s="2">
        <v>1.7</v>
      </c>
      <c r="G269" s="2">
        <v>1131</v>
      </c>
      <c r="H269" s="2">
        <v>57.1</v>
      </c>
      <c r="I269" s="2">
        <v>0.63</v>
      </c>
      <c r="J269" s="2">
        <v>0.77</v>
      </c>
      <c r="K269" s="2">
        <v>1.95</v>
      </c>
      <c r="L269" s="2">
        <v>0.87</v>
      </c>
      <c r="M269">
        <v>454</v>
      </c>
      <c r="N269">
        <v>44.3</v>
      </c>
      <c r="O269">
        <v>5.85</v>
      </c>
      <c r="P269">
        <v>560</v>
      </c>
      <c r="Q269">
        <v>110</v>
      </c>
      <c r="R269">
        <v>48.1</v>
      </c>
    </row>
    <row r="270" spans="1:18">
      <c r="A270" s="2">
        <v>5858</v>
      </c>
      <c r="B270" s="1" t="s">
        <v>333</v>
      </c>
      <c r="C270" s="1" t="str">
        <f t="shared" si="4"/>
        <v>5858-Luins</v>
      </c>
      <c r="D270" s="2">
        <v>237</v>
      </c>
      <c r="E270" s="2">
        <v>35.9</v>
      </c>
      <c r="F270" s="2">
        <v>2.2999999999999998</v>
      </c>
      <c r="G270" s="2">
        <v>633</v>
      </c>
      <c r="H270" s="2">
        <v>53.3</v>
      </c>
      <c r="I270" s="2">
        <v>0.78</v>
      </c>
      <c r="J270" s="2">
        <v>0.63</v>
      </c>
      <c r="K270" s="2">
        <v>5.53</v>
      </c>
      <c r="L270" s="2">
        <v>0</v>
      </c>
      <c r="M270">
        <v>421</v>
      </c>
      <c r="N270">
        <v>73.099999999999994</v>
      </c>
      <c r="O270">
        <v>0</v>
      </c>
      <c r="P270">
        <v>645</v>
      </c>
      <c r="Q270">
        <v>211</v>
      </c>
      <c r="R270">
        <v>52.4</v>
      </c>
    </row>
    <row r="271" spans="1:18">
      <c r="A271" s="2">
        <v>5859</v>
      </c>
      <c r="B271" s="1" t="s">
        <v>128</v>
      </c>
      <c r="C271" s="1" t="str">
        <f t="shared" si="4"/>
        <v>5859-Mont-sur-Rolle</v>
      </c>
      <c r="D271" s="2">
        <v>674</v>
      </c>
      <c r="E271" s="2">
        <v>29.9</v>
      </c>
      <c r="F271" s="2">
        <v>1.4</v>
      </c>
      <c r="G271" s="2">
        <v>2594</v>
      </c>
      <c r="H271" s="2">
        <v>69.3</v>
      </c>
      <c r="I271" s="2">
        <v>0.71</v>
      </c>
      <c r="J271" s="2">
        <v>1.89</v>
      </c>
      <c r="K271" s="2">
        <v>3.38</v>
      </c>
      <c r="L271" s="2">
        <v>4</v>
      </c>
      <c r="M271">
        <v>402</v>
      </c>
      <c r="N271">
        <v>95.4</v>
      </c>
      <c r="O271">
        <v>3.51</v>
      </c>
      <c r="P271">
        <v>584</v>
      </c>
      <c r="Q271">
        <v>127</v>
      </c>
      <c r="R271">
        <v>38.4</v>
      </c>
    </row>
    <row r="272" spans="1:18">
      <c r="A272" s="2">
        <v>5860</v>
      </c>
      <c r="B272" s="1" t="s">
        <v>131</v>
      </c>
      <c r="C272" s="1" t="str">
        <f t="shared" si="4"/>
        <v>5860-Perroy</v>
      </c>
      <c r="D272" s="2">
        <v>505</v>
      </c>
      <c r="E272" s="2">
        <v>31.1</v>
      </c>
      <c r="F272" s="2">
        <v>2.1</v>
      </c>
      <c r="G272" s="2">
        <v>1464</v>
      </c>
      <c r="H272" s="2">
        <v>69.099999999999994</v>
      </c>
      <c r="I272" s="2">
        <v>0.59</v>
      </c>
      <c r="J272" s="2">
        <v>1.46</v>
      </c>
      <c r="K272" s="2">
        <v>1.77</v>
      </c>
      <c r="L272" s="2">
        <v>1.61</v>
      </c>
      <c r="M272">
        <v>355</v>
      </c>
      <c r="N272">
        <v>72.3</v>
      </c>
      <c r="O272">
        <v>0.88</v>
      </c>
      <c r="P272">
        <v>630</v>
      </c>
      <c r="Q272">
        <v>142</v>
      </c>
      <c r="R272">
        <v>53.1</v>
      </c>
    </row>
    <row r="273" spans="1:18">
      <c r="A273" s="2">
        <v>5861</v>
      </c>
      <c r="B273" s="1" t="s">
        <v>100</v>
      </c>
      <c r="C273" s="1" t="str">
        <f t="shared" si="4"/>
        <v>5861-Rolle</v>
      </c>
      <c r="D273" s="2">
        <v>2207</v>
      </c>
      <c r="E273" s="2">
        <v>44.9</v>
      </c>
      <c r="F273" s="2">
        <v>3.3</v>
      </c>
      <c r="G273" s="2">
        <v>6047</v>
      </c>
      <c r="H273" s="2">
        <v>72.7</v>
      </c>
      <c r="I273" s="2">
        <v>0.57999999999999996</v>
      </c>
      <c r="J273" s="2">
        <v>0.84</v>
      </c>
      <c r="K273" s="2">
        <v>3.4</v>
      </c>
      <c r="L273" s="2">
        <v>1.62</v>
      </c>
      <c r="M273">
        <v>528</v>
      </c>
      <c r="N273">
        <v>43</v>
      </c>
      <c r="O273">
        <v>0</v>
      </c>
      <c r="P273">
        <v>649</v>
      </c>
      <c r="Q273">
        <v>134</v>
      </c>
      <c r="R273">
        <v>70.900000000000006</v>
      </c>
    </row>
    <row r="274" spans="1:18">
      <c r="A274" s="2">
        <v>5862</v>
      </c>
      <c r="B274" s="1" t="s">
        <v>205</v>
      </c>
      <c r="C274" s="1" t="str">
        <f t="shared" si="4"/>
        <v>5862-Tartegnin</v>
      </c>
      <c r="D274" s="2">
        <v>211</v>
      </c>
      <c r="E274" s="2">
        <v>23.9</v>
      </c>
      <c r="F274" s="2">
        <v>1.8</v>
      </c>
      <c r="G274" s="2">
        <v>230</v>
      </c>
      <c r="H274" s="2">
        <v>64.3</v>
      </c>
      <c r="I274" s="2">
        <v>0.45</v>
      </c>
      <c r="J274" s="2">
        <v>0.56000000000000005</v>
      </c>
      <c r="K274" s="2">
        <v>2.02</v>
      </c>
      <c r="L274" s="2">
        <v>0</v>
      </c>
      <c r="M274">
        <v>531</v>
      </c>
      <c r="N274">
        <v>96.1</v>
      </c>
      <c r="O274">
        <v>0.88</v>
      </c>
      <c r="P274">
        <v>746</v>
      </c>
      <c r="Q274">
        <v>0</v>
      </c>
      <c r="R274">
        <v>92.1</v>
      </c>
    </row>
    <row r="275" spans="1:18">
      <c r="A275" s="2">
        <v>5863</v>
      </c>
      <c r="B275" s="1" t="s">
        <v>270</v>
      </c>
      <c r="C275" s="1" t="str">
        <f t="shared" si="4"/>
        <v>5863-Vinzel</v>
      </c>
      <c r="D275" s="2">
        <v>320</v>
      </c>
      <c r="E275" s="2">
        <v>17.2</v>
      </c>
      <c r="F275" s="2">
        <v>0.9</v>
      </c>
      <c r="G275" s="2">
        <v>349</v>
      </c>
      <c r="H275" s="2">
        <v>60.1</v>
      </c>
      <c r="I275" s="2">
        <v>0.6</v>
      </c>
      <c r="J275" s="2">
        <v>1.93</v>
      </c>
      <c r="K275" s="2">
        <v>2.21</v>
      </c>
      <c r="L275" s="2">
        <v>2.4700000000000002</v>
      </c>
      <c r="M275">
        <v>405</v>
      </c>
      <c r="N275">
        <v>146</v>
      </c>
      <c r="O275">
        <v>0</v>
      </c>
      <c r="P275">
        <v>671</v>
      </c>
      <c r="Q275">
        <v>0</v>
      </c>
      <c r="R275">
        <v>17.100000000000001</v>
      </c>
    </row>
    <row r="276" spans="1:18">
      <c r="A276" s="2">
        <v>5871</v>
      </c>
      <c r="B276" s="1" t="s">
        <v>175</v>
      </c>
      <c r="C276" s="1" t="str">
        <f t="shared" si="4"/>
        <v>5871-L'Abbaye</v>
      </c>
      <c r="D276" s="2">
        <v>44.6</v>
      </c>
      <c r="E276" s="2">
        <v>14.2</v>
      </c>
      <c r="F276" s="2">
        <v>4.5999999999999996</v>
      </c>
      <c r="G276" s="2">
        <v>1423</v>
      </c>
      <c r="H276" s="2">
        <v>66.2</v>
      </c>
      <c r="I276" s="2">
        <v>0.64</v>
      </c>
      <c r="J276" s="2">
        <v>0.17</v>
      </c>
      <c r="K276" s="2">
        <v>0.43</v>
      </c>
      <c r="L276" s="2">
        <v>0.56999999999999995</v>
      </c>
      <c r="M276">
        <v>490</v>
      </c>
      <c r="N276">
        <v>9.3000000000000007</v>
      </c>
      <c r="O276">
        <v>1.1599999999999999</v>
      </c>
      <c r="P276">
        <v>622</v>
      </c>
      <c r="Q276">
        <v>180</v>
      </c>
      <c r="R276">
        <v>47.6</v>
      </c>
    </row>
    <row r="277" spans="1:18">
      <c r="A277" s="2">
        <v>5872</v>
      </c>
      <c r="B277" s="1" t="s">
        <v>83</v>
      </c>
      <c r="C277" s="1" t="str">
        <f t="shared" si="4"/>
        <v>5872-Le Chenit</v>
      </c>
      <c r="D277" s="2">
        <v>46.5</v>
      </c>
      <c r="E277" s="2">
        <v>27.4</v>
      </c>
      <c r="F277" s="2">
        <v>29.4</v>
      </c>
      <c r="G277" s="2">
        <v>4614</v>
      </c>
      <c r="H277" s="2">
        <v>74.400000000000006</v>
      </c>
      <c r="I277" s="2">
        <v>0.55000000000000004</v>
      </c>
      <c r="J277" s="2">
        <v>-0.21</v>
      </c>
      <c r="K277" s="2">
        <v>0.35</v>
      </c>
      <c r="L277" s="2">
        <v>1.53</v>
      </c>
      <c r="M277">
        <v>468</v>
      </c>
      <c r="N277">
        <v>8.8000000000000007</v>
      </c>
      <c r="O277">
        <v>0</v>
      </c>
      <c r="P277">
        <v>574</v>
      </c>
      <c r="Q277">
        <v>172</v>
      </c>
      <c r="R277">
        <v>65.3</v>
      </c>
    </row>
    <row r="278" spans="1:18">
      <c r="A278" s="2">
        <v>5873</v>
      </c>
      <c r="B278" s="1" t="s">
        <v>72</v>
      </c>
      <c r="C278" s="1" t="str">
        <f t="shared" si="4"/>
        <v>5873-Le Lieu</v>
      </c>
      <c r="D278" s="2">
        <v>26.4</v>
      </c>
      <c r="E278" s="2">
        <v>16.100000000000001</v>
      </c>
      <c r="F278" s="2">
        <v>6.3</v>
      </c>
      <c r="G278" s="2">
        <v>859</v>
      </c>
      <c r="H278" s="2">
        <v>75.3</v>
      </c>
      <c r="I278" s="2">
        <v>0.49</v>
      </c>
      <c r="J278" s="2">
        <v>-0.48</v>
      </c>
      <c r="K278" s="2">
        <v>0.87</v>
      </c>
      <c r="L278" s="2">
        <v>2.78</v>
      </c>
      <c r="M278">
        <v>459</v>
      </c>
      <c r="N278">
        <v>13</v>
      </c>
      <c r="O278">
        <v>1.1000000000000001</v>
      </c>
      <c r="P278">
        <v>584</v>
      </c>
      <c r="Q278">
        <v>137</v>
      </c>
      <c r="R278">
        <v>39.5</v>
      </c>
    </row>
    <row r="279" spans="1:18">
      <c r="A279" s="2">
        <v>5881</v>
      </c>
      <c r="B279" s="1" t="s">
        <v>59</v>
      </c>
      <c r="C279" s="1" t="str">
        <f t="shared" si="4"/>
        <v>5881-Blonay</v>
      </c>
      <c r="D279" s="2">
        <v>381</v>
      </c>
      <c r="E279" s="2">
        <v>24.1</v>
      </c>
      <c r="F279" s="2">
        <v>1.8</v>
      </c>
      <c r="G279" s="2">
        <v>6132</v>
      </c>
      <c r="H279" s="2">
        <v>77.099999999999994</v>
      </c>
      <c r="I279" s="2">
        <v>0.6</v>
      </c>
      <c r="J279" s="2">
        <v>2.52</v>
      </c>
      <c r="K279" s="2">
        <v>2.06</v>
      </c>
      <c r="L279" s="2">
        <v>2.2999999999999998</v>
      </c>
      <c r="M279">
        <v>539</v>
      </c>
      <c r="N279">
        <v>12.6</v>
      </c>
      <c r="O279">
        <v>1.79</v>
      </c>
      <c r="P279">
        <v>583</v>
      </c>
      <c r="Q279">
        <v>119</v>
      </c>
      <c r="R279">
        <v>31.4</v>
      </c>
    </row>
    <row r="280" spans="1:18">
      <c r="A280" s="2">
        <v>5882</v>
      </c>
      <c r="B280" s="1" t="s">
        <v>169</v>
      </c>
      <c r="C280" s="1" t="str">
        <f t="shared" si="4"/>
        <v>5882-Chardonne</v>
      </c>
      <c r="D280" s="2">
        <v>280</v>
      </c>
      <c r="E280" s="2">
        <v>24.1</v>
      </c>
      <c r="F280" s="2">
        <v>1.8</v>
      </c>
      <c r="G280" s="2">
        <v>2889</v>
      </c>
      <c r="H280" s="2">
        <v>66.5</v>
      </c>
      <c r="I280" s="2">
        <v>0.6</v>
      </c>
      <c r="J280" s="2">
        <v>1.61</v>
      </c>
      <c r="K280" s="2">
        <v>0.47</v>
      </c>
      <c r="L280" s="2">
        <v>1.63</v>
      </c>
      <c r="M280">
        <v>513</v>
      </c>
      <c r="N280">
        <v>41.1</v>
      </c>
      <c r="O280">
        <v>2.34</v>
      </c>
      <c r="P280">
        <v>594</v>
      </c>
      <c r="Q280">
        <v>129</v>
      </c>
      <c r="R280">
        <v>39.4</v>
      </c>
    </row>
    <row r="281" spans="1:18">
      <c r="A281" s="2">
        <v>5883</v>
      </c>
      <c r="B281" s="1" t="s">
        <v>57</v>
      </c>
      <c r="C281" s="1" t="str">
        <f t="shared" si="4"/>
        <v>5883-Corseaux</v>
      </c>
      <c r="D281" s="2">
        <v>2049</v>
      </c>
      <c r="E281" s="2">
        <v>25.4</v>
      </c>
      <c r="F281" s="2">
        <v>0.8</v>
      </c>
      <c r="G281" s="2">
        <v>2172</v>
      </c>
      <c r="H281" s="2">
        <v>77.599999999999994</v>
      </c>
      <c r="I281" s="2">
        <v>0.44</v>
      </c>
      <c r="J281" s="2">
        <v>1.07</v>
      </c>
      <c r="K281" s="2">
        <v>0.26</v>
      </c>
      <c r="L281" s="2">
        <v>1.01</v>
      </c>
      <c r="M281">
        <v>547</v>
      </c>
      <c r="N281">
        <v>31.6</v>
      </c>
      <c r="O281">
        <v>1.69</v>
      </c>
      <c r="P281">
        <v>657</v>
      </c>
      <c r="Q281">
        <v>169</v>
      </c>
      <c r="R281">
        <v>49.3</v>
      </c>
    </row>
    <row r="282" spans="1:18">
      <c r="A282" s="2">
        <v>5884</v>
      </c>
      <c r="B282" s="1" t="s">
        <v>161</v>
      </c>
      <c r="C282" s="1" t="str">
        <f t="shared" si="4"/>
        <v>5884-Corsier-sur-Vevey</v>
      </c>
      <c r="D282" s="2">
        <v>508</v>
      </c>
      <c r="E282" s="2">
        <v>34.1</v>
      </c>
      <c r="F282" s="2">
        <v>1.3</v>
      </c>
      <c r="G282" s="2">
        <v>3427</v>
      </c>
      <c r="H282" s="2">
        <v>66.900000000000006</v>
      </c>
      <c r="I282" s="2">
        <v>0.53</v>
      </c>
      <c r="J282" s="2">
        <v>1.41</v>
      </c>
      <c r="K282" s="2">
        <v>0.36</v>
      </c>
      <c r="L282" s="2">
        <v>0.74</v>
      </c>
      <c r="M282">
        <v>494</v>
      </c>
      <c r="N282">
        <v>38</v>
      </c>
      <c r="O282">
        <v>0.53</v>
      </c>
      <c r="P282">
        <v>492</v>
      </c>
      <c r="Q282">
        <v>149</v>
      </c>
      <c r="R282">
        <v>49.3</v>
      </c>
    </row>
    <row r="283" spans="1:18">
      <c r="A283" s="2">
        <v>5885</v>
      </c>
      <c r="B283" s="1" t="s">
        <v>68</v>
      </c>
      <c r="C283" s="1" t="str">
        <f t="shared" si="4"/>
        <v>5885-Jongny</v>
      </c>
      <c r="D283" s="2">
        <v>691</v>
      </c>
      <c r="E283" s="2">
        <v>25.5</v>
      </c>
      <c r="F283" s="2">
        <v>1.1000000000000001</v>
      </c>
      <c r="G283" s="2">
        <v>1493</v>
      </c>
      <c r="H283" s="2">
        <v>75.900000000000006</v>
      </c>
      <c r="I283" s="2">
        <v>0.59</v>
      </c>
      <c r="J283" s="2">
        <v>2.79</v>
      </c>
      <c r="K283" s="2">
        <v>1.0900000000000001</v>
      </c>
      <c r="L283" s="2">
        <v>1.76</v>
      </c>
      <c r="M283">
        <v>567</v>
      </c>
      <c r="N283">
        <v>66.900000000000006</v>
      </c>
      <c r="O283">
        <v>1.89</v>
      </c>
      <c r="P283">
        <v>599</v>
      </c>
      <c r="Q283">
        <v>135</v>
      </c>
      <c r="R283">
        <v>23.1</v>
      </c>
    </row>
    <row r="284" spans="1:18">
      <c r="A284" s="2">
        <v>5886</v>
      </c>
      <c r="B284" s="1" t="s">
        <v>181</v>
      </c>
      <c r="C284" s="1" t="str">
        <f t="shared" si="4"/>
        <v>5886-Montreux</v>
      </c>
      <c r="D284" s="2">
        <v>788</v>
      </c>
      <c r="E284" s="2">
        <v>47</v>
      </c>
      <c r="F284" s="2">
        <v>7.7</v>
      </c>
      <c r="G284" s="2">
        <v>26283</v>
      </c>
      <c r="H284" s="2">
        <v>65.7</v>
      </c>
      <c r="I284" s="2">
        <v>0.44</v>
      </c>
      <c r="J284" s="2">
        <v>0.51</v>
      </c>
      <c r="K284" s="2">
        <v>1.29</v>
      </c>
      <c r="L284" s="2">
        <v>1.19</v>
      </c>
      <c r="M284">
        <v>545</v>
      </c>
      <c r="N284">
        <v>14.3</v>
      </c>
      <c r="O284">
        <v>1.03</v>
      </c>
      <c r="P284">
        <v>437</v>
      </c>
      <c r="Q284">
        <v>148</v>
      </c>
      <c r="R284">
        <v>102</v>
      </c>
    </row>
    <row r="285" spans="1:18">
      <c r="A285" s="2">
        <v>5888</v>
      </c>
      <c r="B285" s="1" t="s">
        <v>58</v>
      </c>
      <c r="C285" s="1" t="str">
        <f t="shared" si="4"/>
        <v>5888-St-Légier-La Chiésaz</v>
      </c>
      <c r="D285" s="2">
        <v>334</v>
      </c>
      <c r="E285" s="2">
        <v>24.9</v>
      </c>
      <c r="F285" s="2">
        <v>0.8</v>
      </c>
      <c r="G285" s="2">
        <v>5071</v>
      </c>
      <c r="H285" s="2">
        <v>77.3</v>
      </c>
      <c r="I285" s="2">
        <v>0.52</v>
      </c>
      <c r="J285" s="2">
        <v>2.11</v>
      </c>
      <c r="K285" s="2">
        <v>2.2200000000000002</v>
      </c>
      <c r="L285" s="2">
        <v>0.95</v>
      </c>
      <c r="M285">
        <v>536</v>
      </c>
      <c r="N285">
        <v>20.2</v>
      </c>
      <c r="O285">
        <v>0.19</v>
      </c>
      <c r="P285">
        <v>600</v>
      </c>
      <c r="Q285">
        <v>104</v>
      </c>
      <c r="R285">
        <v>53.3</v>
      </c>
    </row>
    <row r="286" spans="1:18">
      <c r="A286" s="2">
        <v>5889</v>
      </c>
      <c r="B286" s="1" t="s">
        <v>88</v>
      </c>
      <c r="C286" s="1" t="str">
        <f t="shared" si="4"/>
        <v>5889-La Tour-de-Peilz</v>
      </c>
      <c r="D286" s="2">
        <v>3525</v>
      </c>
      <c r="E286" s="2">
        <v>29.4</v>
      </c>
      <c r="F286" s="2">
        <v>1.2</v>
      </c>
      <c r="G286" s="2">
        <v>11421</v>
      </c>
      <c r="H286" s="2">
        <v>73.900000000000006</v>
      </c>
      <c r="I286" s="2">
        <v>0.49</v>
      </c>
      <c r="J286" s="2">
        <v>1.4</v>
      </c>
      <c r="K286" s="2">
        <v>0.62</v>
      </c>
      <c r="L286" s="2">
        <v>2.2799999999999998</v>
      </c>
      <c r="M286">
        <v>479</v>
      </c>
      <c r="N286">
        <v>25.9</v>
      </c>
      <c r="O286">
        <v>0.32</v>
      </c>
      <c r="P286">
        <v>465</v>
      </c>
      <c r="Q286">
        <v>152</v>
      </c>
      <c r="R286">
        <v>72.599999999999994</v>
      </c>
    </row>
    <row r="287" spans="1:18">
      <c r="A287" s="2">
        <v>5890</v>
      </c>
      <c r="B287" s="1" t="s">
        <v>325</v>
      </c>
      <c r="C287" s="1" t="str">
        <f t="shared" si="4"/>
        <v>5890-Vevey</v>
      </c>
      <c r="D287" s="2">
        <v>8074</v>
      </c>
      <c r="E287" s="2">
        <v>42.9</v>
      </c>
      <c r="F287" s="2">
        <v>24.3</v>
      </c>
      <c r="G287" s="2">
        <v>19217</v>
      </c>
      <c r="H287" s="2">
        <v>54.8</v>
      </c>
      <c r="I287" s="2">
        <v>0.44</v>
      </c>
      <c r="J287" s="2">
        <v>0.14000000000000001</v>
      </c>
      <c r="K287" s="2">
        <v>1.72</v>
      </c>
      <c r="L287" s="2">
        <v>2.4300000000000002</v>
      </c>
      <c r="M287">
        <v>542</v>
      </c>
      <c r="N287">
        <v>4.7</v>
      </c>
      <c r="O287">
        <v>0.59</v>
      </c>
      <c r="P287">
        <v>397</v>
      </c>
      <c r="Q287">
        <v>168</v>
      </c>
      <c r="R287">
        <v>118</v>
      </c>
    </row>
    <row r="288" spans="1:18">
      <c r="A288" s="2">
        <v>5891</v>
      </c>
      <c r="B288" s="1" t="s">
        <v>321</v>
      </c>
      <c r="C288" s="1" t="str">
        <f t="shared" si="4"/>
        <v>5891-Veytaux</v>
      </c>
      <c r="D288" s="2">
        <v>126</v>
      </c>
      <c r="E288" s="2">
        <v>30.1</v>
      </c>
      <c r="F288" s="2">
        <v>1.1000000000000001</v>
      </c>
      <c r="G288" s="2">
        <v>854</v>
      </c>
      <c r="H288" s="2">
        <v>55.3</v>
      </c>
      <c r="I288" s="2">
        <v>0.42</v>
      </c>
      <c r="J288" s="2">
        <v>0.33</v>
      </c>
      <c r="K288" s="2">
        <v>-0.16</v>
      </c>
      <c r="L288" s="2">
        <v>2.15</v>
      </c>
      <c r="M288">
        <v>583</v>
      </c>
      <c r="N288">
        <v>0</v>
      </c>
      <c r="O288">
        <v>5.49</v>
      </c>
      <c r="P288">
        <v>544</v>
      </c>
      <c r="Q288">
        <v>0</v>
      </c>
      <c r="R288">
        <v>243</v>
      </c>
    </row>
    <row r="289" spans="1:18">
      <c r="A289" s="2">
        <v>5902</v>
      </c>
      <c r="B289" s="1" t="s">
        <v>279</v>
      </c>
      <c r="C289" s="1" t="str">
        <f t="shared" si="4"/>
        <v>5902-Belmont-sur-Yverdon</v>
      </c>
      <c r="D289" s="2">
        <v>57</v>
      </c>
      <c r="E289" s="2">
        <v>16.5</v>
      </c>
      <c r="F289" s="2">
        <v>4.8</v>
      </c>
      <c r="G289" s="2">
        <v>369</v>
      </c>
      <c r="H289" s="2">
        <v>59.7</v>
      </c>
      <c r="I289" s="2">
        <v>0.83</v>
      </c>
      <c r="J289" s="2">
        <v>-0.19</v>
      </c>
      <c r="K289" s="2">
        <v>1.66</v>
      </c>
      <c r="L289" s="2">
        <v>0</v>
      </c>
      <c r="M289">
        <v>253</v>
      </c>
      <c r="N289">
        <v>62</v>
      </c>
      <c r="O289">
        <v>4.17</v>
      </c>
      <c r="P289">
        <v>628</v>
      </c>
      <c r="Q289">
        <v>171</v>
      </c>
      <c r="R289">
        <v>22.3</v>
      </c>
    </row>
    <row r="290" spans="1:18">
      <c r="A290" s="2">
        <v>5903</v>
      </c>
      <c r="B290" s="1" t="s">
        <v>133</v>
      </c>
      <c r="C290" s="1" t="str">
        <f t="shared" si="4"/>
        <v>5903-Bioley-Magnoux</v>
      </c>
      <c r="D290" s="2">
        <v>47.1</v>
      </c>
      <c r="E290" s="2">
        <v>4.5</v>
      </c>
      <c r="F290" s="2">
        <v>7.8</v>
      </c>
      <c r="G290" s="2">
        <v>201</v>
      </c>
      <c r="H290" s="2">
        <v>68.900000000000006</v>
      </c>
      <c r="I290" s="2">
        <v>0.86</v>
      </c>
      <c r="J290" s="2">
        <v>-0.14000000000000001</v>
      </c>
      <c r="K290" s="2">
        <v>-0.47</v>
      </c>
      <c r="L290" s="2">
        <v>0</v>
      </c>
      <c r="M290">
        <v>419</v>
      </c>
      <c r="N290">
        <v>53.8</v>
      </c>
      <c r="O290">
        <v>0</v>
      </c>
      <c r="P290">
        <v>694</v>
      </c>
      <c r="Q290">
        <v>0</v>
      </c>
      <c r="R290">
        <v>15.3</v>
      </c>
    </row>
    <row r="291" spans="1:18">
      <c r="A291" s="2">
        <v>5904</v>
      </c>
      <c r="B291" s="1" t="s">
        <v>348</v>
      </c>
      <c r="C291" s="1" t="str">
        <f t="shared" si="4"/>
        <v>5904-Chamblon</v>
      </c>
      <c r="D291" s="2">
        <v>199</v>
      </c>
      <c r="E291" s="2">
        <v>13.2</v>
      </c>
      <c r="F291" s="2">
        <v>0.5</v>
      </c>
      <c r="G291" s="2">
        <v>568</v>
      </c>
      <c r="H291" s="2">
        <v>46</v>
      </c>
      <c r="I291" s="2">
        <v>0.53</v>
      </c>
      <c r="J291" s="2">
        <v>1.56</v>
      </c>
      <c r="K291" s="2">
        <v>1.46</v>
      </c>
      <c r="L291" s="2">
        <v>5.71</v>
      </c>
      <c r="M291">
        <v>346</v>
      </c>
      <c r="N291">
        <v>29.4</v>
      </c>
      <c r="O291">
        <v>0</v>
      </c>
      <c r="P291">
        <v>573</v>
      </c>
      <c r="Q291">
        <v>0</v>
      </c>
      <c r="R291">
        <v>54.2</v>
      </c>
    </row>
    <row r="292" spans="1:18">
      <c r="A292" s="2">
        <v>5905</v>
      </c>
      <c r="B292" s="1" t="s">
        <v>163</v>
      </c>
      <c r="C292" s="1" t="str">
        <f t="shared" si="4"/>
        <v>5905-Champvent</v>
      </c>
      <c r="D292" s="2">
        <v>68.3</v>
      </c>
      <c r="E292" s="2">
        <v>14.7</v>
      </c>
      <c r="F292" s="2">
        <v>2.2000000000000002</v>
      </c>
      <c r="G292" s="2">
        <v>617</v>
      </c>
      <c r="H292" s="2">
        <v>66.8</v>
      </c>
      <c r="I292" s="2">
        <v>0.74</v>
      </c>
      <c r="J292" s="2">
        <v>-0.06</v>
      </c>
      <c r="K292" s="2">
        <v>2.38</v>
      </c>
      <c r="L292" s="2">
        <v>0</v>
      </c>
      <c r="M292">
        <v>265</v>
      </c>
      <c r="N292">
        <v>79.900000000000006</v>
      </c>
      <c r="O292">
        <v>0</v>
      </c>
      <c r="P292">
        <v>600</v>
      </c>
      <c r="Q292">
        <v>116</v>
      </c>
      <c r="R292">
        <v>20</v>
      </c>
    </row>
    <row r="293" spans="1:18">
      <c r="A293" s="2">
        <v>5907</v>
      </c>
      <c r="B293" s="1" t="s">
        <v>138</v>
      </c>
      <c r="C293" s="1" t="str">
        <f t="shared" si="4"/>
        <v>5907-Chavannes-le-Chêne</v>
      </c>
      <c r="D293" s="2">
        <v>69.8</v>
      </c>
      <c r="E293" s="2">
        <v>5.4</v>
      </c>
      <c r="F293" s="2">
        <v>10.3</v>
      </c>
      <c r="G293" s="2">
        <v>278</v>
      </c>
      <c r="H293" s="2">
        <v>68.5</v>
      </c>
      <c r="I293" s="2">
        <v>0.5</v>
      </c>
      <c r="J293" s="2">
        <v>-0.21</v>
      </c>
      <c r="K293" s="2">
        <v>0.74</v>
      </c>
      <c r="L293" s="2">
        <v>4.55</v>
      </c>
      <c r="M293">
        <v>249</v>
      </c>
      <c r="N293">
        <v>54.7</v>
      </c>
      <c r="O293">
        <v>0</v>
      </c>
      <c r="P293">
        <v>679</v>
      </c>
      <c r="Q293">
        <v>161</v>
      </c>
      <c r="R293">
        <v>7.3</v>
      </c>
    </row>
    <row r="294" spans="1:18">
      <c r="A294" s="2">
        <v>5908</v>
      </c>
      <c r="B294" s="1" t="s">
        <v>42</v>
      </c>
      <c r="C294" s="1" t="str">
        <f t="shared" si="4"/>
        <v>5908-Chêne-Pâquier</v>
      </c>
      <c r="D294" s="2">
        <v>59</v>
      </c>
      <c r="E294" s="2">
        <v>4</v>
      </c>
      <c r="F294" s="2">
        <v>6.9</v>
      </c>
      <c r="G294" s="2">
        <v>125</v>
      </c>
      <c r="H294" s="2">
        <v>81.2</v>
      </c>
      <c r="I294" s="2">
        <v>1</v>
      </c>
      <c r="J294" s="2">
        <v>-0.7</v>
      </c>
      <c r="K294" s="2">
        <v>1.0900000000000001</v>
      </c>
      <c r="L294" s="2">
        <v>0</v>
      </c>
      <c r="M294">
        <v>696</v>
      </c>
      <c r="N294">
        <v>59.7</v>
      </c>
      <c r="O294">
        <v>0</v>
      </c>
      <c r="P294">
        <v>614</v>
      </c>
      <c r="Q294">
        <v>0</v>
      </c>
      <c r="R294">
        <v>7.6</v>
      </c>
    </row>
    <row r="295" spans="1:18">
      <c r="A295" s="2">
        <v>5909</v>
      </c>
      <c r="B295" s="1" t="s">
        <v>46</v>
      </c>
      <c r="C295" s="1" t="str">
        <f t="shared" si="4"/>
        <v>5909-Cheseaux-Noréaz</v>
      </c>
      <c r="D295" s="2">
        <v>110</v>
      </c>
      <c r="E295" s="2">
        <v>12.5</v>
      </c>
      <c r="F295" s="2">
        <v>0.5</v>
      </c>
      <c r="G295" s="2">
        <v>664</v>
      </c>
      <c r="H295" s="2">
        <v>80.400000000000006</v>
      </c>
      <c r="I295" s="2">
        <v>0.52</v>
      </c>
      <c r="J295" s="2">
        <v>3.28</v>
      </c>
      <c r="K295" s="2">
        <v>1.62</v>
      </c>
      <c r="L295" s="2">
        <v>1.82</v>
      </c>
      <c r="M295">
        <v>408</v>
      </c>
      <c r="N295">
        <v>28.5</v>
      </c>
      <c r="O295">
        <v>0</v>
      </c>
      <c r="P295">
        <v>569</v>
      </c>
      <c r="Q295">
        <v>0</v>
      </c>
      <c r="R295">
        <v>46.8</v>
      </c>
    </row>
    <row r="296" spans="1:18">
      <c r="A296" s="2">
        <v>5910</v>
      </c>
      <c r="B296" s="1" t="s">
        <v>318</v>
      </c>
      <c r="C296" s="1" t="str">
        <f t="shared" si="4"/>
        <v>5910-Cronay</v>
      </c>
      <c r="D296" s="2">
        <v>55.2</v>
      </c>
      <c r="E296" s="2">
        <v>7.4</v>
      </c>
      <c r="F296" s="2">
        <v>4.5</v>
      </c>
      <c r="G296" s="2">
        <v>364</v>
      </c>
      <c r="H296" s="2">
        <v>55.6</v>
      </c>
      <c r="I296" s="2">
        <v>0.61</v>
      </c>
      <c r="J296" s="2">
        <v>-0.11</v>
      </c>
      <c r="K296" s="2">
        <v>0.38</v>
      </c>
      <c r="L296" s="2">
        <v>0</v>
      </c>
      <c r="M296">
        <v>450</v>
      </c>
      <c r="N296">
        <v>59.5</v>
      </c>
      <c r="O296">
        <v>0.61</v>
      </c>
      <c r="P296">
        <v>622</v>
      </c>
      <c r="Q296">
        <v>160</v>
      </c>
      <c r="R296">
        <v>25.6</v>
      </c>
    </row>
    <row r="297" spans="1:18">
      <c r="A297" s="2">
        <v>5911</v>
      </c>
      <c r="B297" s="1" t="s">
        <v>338</v>
      </c>
      <c r="C297" s="1" t="str">
        <f t="shared" si="4"/>
        <v>5911-Cuarny</v>
      </c>
      <c r="D297" s="2">
        <v>47.3</v>
      </c>
      <c r="E297" s="2">
        <v>7.4</v>
      </c>
      <c r="F297" s="2">
        <v>1.8</v>
      </c>
      <c r="G297" s="2">
        <v>216</v>
      </c>
      <c r="H297" s="2">
        <v>52.1</v>
      </c>
      <c r="I297" s="2">
        <v>0.71</v>
      </c>
      <c r="J297" s="2">
        <v>-0.23</v>
      </c>
      <c r="K297" s="2">
        <v>-0.4</v>
      </c>
      <c r="L297" s="2">
        <v>0</v>
      </c>
      <c r="M297">
        <v>260</v>
      </c>
      <c r="N297">
        <v>63.7</v>
      </c>
      <c r="O297">
        <v>1.01</v>
      </c>
      <c r="P297">
        <v>828</v>
      </c>
      <c r="Q297">
        <v>107</v>
      </c>
      <c r="R297">
        <v>24.5</v>
      </c>
    </row>
    <row r="298" spans="1:18">
      <c r="A298" s="2">
        <v>5912</v>
      </c>
      <c r="B298" s="1" t="s">
        <v>350</v>
      </c>
      <c r="C298" s="1" t="str">
        <f t="shared" si="4"/>
        <v>5912-Démoret</v>
      </c>
      <c r="D298" s="2">
        <v>28.8</v>
      </c>
      <c r="E298" s="2">
        <v>7.3</v>
      </c>
      <c r="F298" s="2">
        <v>7.8</v>
      </c>
      <c r="G298" s="2">
        <v>123</v>
      </c>
      <c r="H298" s="2">
        <v>39.799999999999997</v>
      </c>
      <c r="I298" s="2">
        <v>0.5</v>
      </c>
      <c r="J298" s="2">
        <v>-0.42</v>
      </c>
      <c r="K298" s="2">
        <v>-0.23</v>
      </c>
      <c r="L298" s="2">
        <v>14.3</v>
      </c>
      <c r="M298">
        <v>457</v>
      </c>
      <c r="N298">
        <v>82.3</v>
      </c>
      <c r="O298">
        <v>0</v>
      </c>
      <c r="P298">
        <v>691</v>
      </c>
      <c r="Q298">
        <v>0</v>
      </c>
      <c r="R298">
        <v>0</v>
      </c>
    </row>
    <row r="299" spans="1:18">
      <c r="A299" s="2">
        <v>5913</v>
      </c>
      <c r="B299" s="1" t="s">
        <v>184</v>
      </c>
      <c r="C299" s="1" t="str">
        <f t="shared" si="4"/>
        <v>5913-Donneloye</v>
      </c>
      <c r="D299" s="2">
        <v>85</v>
      </c>
      <c r="E299" s="2">
        <v>9.8000000000000007</v>
      </c>
      <c r="F299" s="2">
        <v>2.8</v>
      </c>
      <c r="G299" s="2">
        <v>765</v>
      </c>
      <c r="H299" s="2">
        <v>65.599999999999994</v>
      </c>
      <c r="I299" s="2">
        <v>0.55000000000000004</v>
      </c>
      <c r="J299" s="2">
        <v>0.31</v>
      </c>
      <c r="K299" s="2">
        <v>1.36</v>
      </c>
      <c r="L299" s="2">
        <v>0</v>
      </c>
      <c r="M299">
        <v>356</v>
      </c>
      <c r="N299">
        <v>71.7</v>
      </c>
      <c r="O299">
        <v>0</v>
      </c>
      <c r="P299">
        <v>637</v>
      </c>
      <c r="Q299">
        <v>196</v>
      </c>
      <c r="R299">
        <v>8.1999999999999993</v>
      </c>
    </row>
    <row r="300" spans="1:18">
      <c r="A300" s="2">
        <v>5914</v>
      </c>
      <c r="B300" s="1" t="s">
        <v>190</v>
      </c>
      <c r="C300" s="1" t="str">
        <f t="shared" si="4"/>
        <v>5914-Ependes</v>
      </c>
      <c r="D300" s="2">
        <v>71.400000000000006</v>
      </c>
      <c r="E300" s="2">
        <v>15.4</v>
      </c>
      <c r="F300" s="2">
        <v>2.8</v>
      </c>
      <c r="G300" s="2">
        <v>345</v>
      </c>
      <c r="H300" s="2">
        <v>65.099999999999994</v>
      </c>
      <c r="I300" s="2">
        <v>0.54</v>
      </c>
      <c r="J300" s="2">
        <v>0.21</v>
      </c>
      <c r="K300" s="2">
        <v>0.22</v>
      </c>
      <c r="L300" s="2">
        <v>0</v>
      </c>
      <c r="M300">
        <v>455</v>
      </c>
      <c r="N300">
        <v>51.7</v>
      </c>
      <c r="O300">
        <v>0</v>
      </c>
      <c r="P300">
        <v>605</v>
      </c>
      <c r="Q300">
        <v>115</v>
      </c>
      <c r="R300">
        <v>87.5</v>
      </c>
    </row>
    <row r="301" spans="1:18">
      <c r="A301" s="2">
        <v>5915</v>
      </c>
      <c r="B301" s="1" t="s">
        <v>132</v>
      </c>
      <c r="C301" s="1" t="str">
        <f t="shared" si="4"/>
        <v>5915-Essert-Pittet</v>
      </c>
      <c r="D301" s="2">
        <v>59.4</v>
      </c>
      <c r="E301" s="2">
        <v>19.5</v>
      </c>
      <c r="F301" s="2">
        <v>0</v>
      </c>
      <c r="G301" s="2">
        <v>164</v>
      </c>
      <c r="H301" s="2">
        <v>69.099999999999994</v>
      </c>
      <c r="I301" s="2">
        <v>0.77</v>
      </c>
      <c r="J301" s="2">
        <v>-0.3</v>
      </c>
      <c r="K301" s="2">
        <v>0.85</v>
      </c>
      <c r="L301" s="2">
        <v>0</v>
      </c>
      <c r="M301">
        <v>401</v>
      </c>
      <c r="N301">
        <v>54.1</v>
      </c>
      <c r="O301">
        <v>0</v>
      </c>
      <c r="P301">
        <v>623</v>
      </c>
      <c r="Q301">
        <v>93</v>
      </c>
      <c r="R301">
        <v>80</v>
      </c>
    </row>
    <row r="302" spans="1:18">
      <c r="A302" s="2">
        <v>5919</v>
      </c>
      <c r="B302" s="1" t="s">
        <v>271</v>
      </c>
      <c r="C302" s="1" t="str">
        <f t="shared" si="4"/>
        <v>5919-Mathod</v>
      </c>
      <c r="D302" s="2">
        <v>88.2</v>
      </c>
      <c r="E302" s="2">
        <v>12.2</v>
      </c>
      <c r="F302" s="2">
        <v>2.5</v>
      </c>
      <c r="G302" s="2">
        <v>581</v>
      </c>
      <c r="H302" s="2">
        <v>60.1</v>
      </c>
      <c r="I302" s="2">
        <v>0.56000000000000005</v>
      </c>
      <c r="J302" s="2">
        <v>0.37</v>
      </c>
      <c r="K302" s="2">
        <v>1.88</v>
      </c>
      <c r="L302" s="2">
        <v>5.66</v>
      </c>
      <c r="M302">
        <v>233</v>
      </c>
      <c r="N302">
        <v>83.9</v>
      </c>
      <c r="O302">
        <v>0</v>
      </c>
      <c r="P302">
        <v>585</v>
      </c>
      <c r="Q302">
        <v>125</v>
      </c>
      <c r="R302">
        <v>23.6</v>
      </c>
    </row>
    <row r="303" spans="1:18">
      <c r="A303" s="2">
        <v>5921</v>
      </c>
      <c r="B303" s="1" t="s">
        <v>74</v>
      </c>
      <c r="C303" s="1" t="str">
        <f t="shared" si="4"/>
        <v>5921-Molondin</v>
      </c>
      <c r="D303" s="2">
        <v>40.799999999999997</v>
      </c>
      <c r="E303" s="2">
        <v>16.100000000000001</v>
      </c>
      <c r="F303" s="2">
        <v>10</v>
      </c>
      <c r="G303" s="2">
        <v>224</v>
      </c>
      <c r="H303" s="2">
        <v>75</v>
      </c>
      <c r="I303" s="2">
        <v>1.17</v>
      </c>
      <c r="J303" s="2">
        <v>-0.55000000000000004</v>
      </c>
      <c r="K303" s="2">
        <v>0.96</v>
      </c>
      <c r="L303" s="2">
        <v>0</v>
      </c>
      <c r="M303">
        <v>339</v>
      </c>
      <c r="N303">
        <v>53</v>
      </c>
      <c r="O303">
        <v>0</v>
      </c>
      <c r="P303">
        <v>667</v>
      </c>
      <c r="Q303">
        <v>317</v>
      </c>
      <c r="R303">
        <v>21.9</v>
      </c>
    </row>
    <row r="304" spans="1:18">
      <c r="A304" s="2">
        <v>5922</v>
      </c>
      <c r="B304" s="1" t="s">
        <v>224</v>
      </c>
      <c r="C304" s="1" t="str">
        <f t="shared" si="4"/>
        <v>5922-Montagny-près-Yverdon</v>
      </c>
      <c r="D304" s="2">
        <v>203</v>
      </c>
      <c r="E304" s="2">
        <v>13.7</v>
      </c>
      <c r="F304" s="2">
        <v>1.3</v>
      </c>
      <c r="G304" s="2">
        <v>713</v>
      </c>
      <c r="H304" s="2">
        <v>62.8</v>
      </c>
      <c r="I304" s="2">
        <v>0.38</v>
      </c>
      <c r="J304" s="2">
        <v>1.1299999999999999</v>
      </c>
      <c r="K304" s="2">
        <v>1.65</v>
      </c>
      <c r="L304" s="2">
        <v>4.3</v>
      </c>
      <c r="M304">
        <v>382</v>
      </c>
      <c r="N304">
        <v>60.3</v>
      </c>
      <c r="O304">
        <v>0</v>
      </c>
      <c r="P304">
        <v>1266</v>
      </c>
      <c r="Q304">
        <v>108</v>
      </c>
      <c r="R304">
        <v>245</v>
      </c>
    </row>
    <row r="305" spans="1:18">
      <c r="A305" s="2">
        <v>5923</v>
      </c>
      <c r="B305" s="1" t="s">
        <v>347</v>
      </c>
      <c r="C305" s="1" t="str">
        <f t="shared" si="4"/>
        <v>5923-Oppens</v>
      </c>
      <c r="D305" s="2">
        <v>50.7</v>
      </c>
      <c r="E305" s="2">
        <v>26.4</v>
      </c>
      <c r="F305" s="2">
        <v>1.8</v>
      </c>
      <c r="G305" s="2">
        <v>182</v>
      </c>
      <c r="H305" s="2">
        <v>46.8</v>
      </c>
      <c r="I305" s="2">
        <v>0.61</v>
      </c>
      <c r="J305" s="2">
        <v>0.22</v>
      </c>
      <c r="K305" s="2">
        <v>0.3</v>
      </c>
      <c r="L305" s="2">
        <v>0</v>
      </c>
      <c r="M305">
        <v>433</v>
      </c>
      <c r="N305">
        <v>70.900000000000006</v>
      </c>
      <c r="O305">
        <v>2.35</v>
      </c>
      <c r="P305">
        <v>710</v>
      </c>
      <c r="Q305">
        <v>125</v>
      </c>
      <c r="R305">
        <v>50.8</v>
      </c>
    </row>
    <row r="306" spans="1:18">
      <c r="A306" s="2">
        <v>5924</v>
      </c>
      <c r="B306" s="1" t="s">
        <v>330</v>
      </c>
      <c r="C306" s="1" t="str">
        <f t="shared" si="4"/>
        <v>5924-Orges</v>
      </c>
      <c r="D306" s="2">
        <v>68.400000000000006</v>
      </c>
      <c r="E306" s="2">
        <v>14.5</v>
      </c>
      <c r="F306" s="2">
        <v>3.4</v>
      </c>
      <c r="G306" s="2">
        <v>275</v>
      </c>
      <c r="H306" s="2">
        <v>53.6</v>
      </c>
      <c r="I306" s="2">
        <v>0.74</v>
      </c>
      <c r="J306" s="2">
        <v>-0.1</v>
      </c>
      <c r="K306" s="2">
        <v>2.57</v>
      </c>
      <c r="L306" s="2">
        <v>0</v>
      </c>
      <c r="M306">
        <v>178</v>
      </c>
      <c r="N306">
        <v>72.599999999999994</v>
      </c>
      <c r="O306">
        <v>1.54</v>
      </c>
      <c r="P306">
        <v>686</v>
      </c>
      <c r="Q306">
        <v>181</v>
      </c>
      <c r="R306">
        <v>14.5</v>
      </c>
    </row>
    <row r="307" spans="1:18">
      <c r="A307" s="2">
        <v>5925</v>
      </c>
      <c r="B307" s="1" t="s">
        <v>113</v>
      </c>
      <c r="C307" s="1" t="str">
        <f t="shared" si="4"/>
        <v>5925-Orzens</v>
      </c>
      <c r="D307" s="2">
        <v>50.2</v>
      </c>
      <c r="E307" s="2">
        <v>9.5</v>
      </c>
      <c r="F307" s="2">
        <v>5.6</v>
      </c>
      <c r="G307" s="2">
        <v>211</v>
      </c>
      <c r="H307" s="2">
        <v>71.5</v>
      </c>
      <c r="I307" s="2">
        <v>0.67</v>
      </c>
      <c r="J307" s="2">
        <v>-0.2</v>
      </c>
      <c r="K307" s="2">
        <v>0.25</v>
      </c>
      <c r="L307" s="2">
        <v>0</v>
      </c>
      <c r="M307">
        <v>512</v>
      </c>
      <c r="N307">
        <v>51.9</v>
      </c>
      <c r="O307">
        <v>0</v>
      </c>
      <c r="P307">
        <v>690</v>
      </c>
      <c r="Q307">
        <v>152</v>
      </c>
      <c r="R307">
        <v>25.3</v>
      </c>
    </row>
    <row r="308" spans="1:18">
      <c r="A308" s="2">
        <v>5926</v>
      </c>
      <c r="B308" s="1" t="s">
        <v>107</v>
      </c>
      <c r="C308" s="1" t="str">
        <f t="shared" si="4"/>
        <v>5926-Pomy</v>
      </c>
      <c r="D308" s="2">
        <v>130</v>
      </c>
      <c r="E308" s="2">
        <v>10.3</v>
      </c>
      <c r="F308" s="2">
        <v>3</v>
      </c>
      <c r="G308" s="2">
        <v>730</v>
      </c>
      <c r="H308" s="2">
        <v>72.2</v>
      </c>
      <c r="I308" s="2">
        <v>0.61</v>
      </c>
      <c r="J308" s="2">
        <v>0.31</v>
      </c>
      <c r="K308" s="2">
        <v>2.57</v>
      </c>
      <c r="L308" s="2">
        <v>0</v>
      </c>
      <c r="M308">
        <v>319</v>
      </c>
      <c r="N308">
        <v>101</v>
      </c>
      <c r="O308">
        <v>0</v>
      </c>
      <c r="P308">
        <v>567</v>
      </c>
      <c r="Q308">
        <v>143</v>
      </c>
      <c r="R308">
        <v>44.8</v>
      </c>
    </row>
    <row r="309" spans="1:18">
      <c r="A309" s="2">
        <v>5928</v>
      </c>
      <c r="B309" s="1" t="s">
        <v>101</v>
      </c>
      <c r="C309" s="1" t="str">
        <f t="shared" si="4"/>
        <v>5928-Rovray</v>
      </c>
      <c r="D309" s="2">
        <v>55</v>
      </c>
      <c r="E309" s="2">
        <v>7.4</v>
      </c>
      <c r="F309" s="2">
        <v>4.2</v>
      </c>
      <c r="G309" s="2">
        <v>176</v>
      </c>
      <c r="H309" s="2">
        <v>72.5</v>
      </c>
      <c r="I309" s="2">
        <v>0.78</v>
      </c>
      <c r="J309" s="2">
        <v>-0.23</v>
      </c>
      <c r="K309" s="2">
        <v>1.04</v>
      </c>
      <c r="L309" s="2">
        <v>0</v>
      </c>
      <c r="M309">
        <v>321</v>
      </c>
      <c r="N309">
        <v>103</v>
      </c>
      <c r="O309">
        <v>0</v>
      </c>
      <c r="P309">
        <v>552</v>
      </c>
      <c r="Q309">
        <v>106</v>
      </c>
      <c r="R309">
        <v>18.3</v>
      </c>
    </row>
    <row r="310" spans="1:18">
      <c r="A310" s="2">
        <v>5929</v>
      </c>
      <c r="B310" s="1" t="s">
        <v>241</v>
      </c>
      <c r="C310" s="1" t="str">
        <f t="shared" si="4"/>
        <v>5929-Suchy</v>
      </c>
      <c r="D310" s="2">
        <v>81.400000000000006</v>
      </c>
      <c r="E310" s="2">
        <v>14</v>
      </c>
      <c r="F310" s="2">
        <v>2.1</v>
      </c>
      <c r="G310" s="2">
        <v>542</v>
      </c>
      <c r="H310" s="2">
        <v>61.8</v>
      </c>
      <c r="I310" s="2">
        <v>0.57999999999999996</v>
      </c>
      <c r="J310" s="2">
        <v>0.12</v>
      </c>
      <c r="K310" s="2">
        <v>2.27</v>
      </c>
      <c r="L310" s="2">
        <v>0</v>
      </c>
      <c r="M310">
        <v>294</v>
      </c>
      <c r="N310">
        <v>61.2</v>
      </c>
      <c r="O310">
        <v>0.44</v>
      </c>
      <c r="P310">
        <v>606</v>
      </c>
      <c r="Q310">
        <v>144</v>
      </c>
      <c r="R310">
        <v>17.100000000000001</v>
      </c>
    </row>
    <row r="311" spans="1:18">
      <c r="A311" s="2">
        <v>5930</v>
      </c>
      <c r="B311" s="1" t="s">
        <v>64</v>
      </c>
      <c r="C311" s="1" t="str">
        <f t="shared" si="4"/>
        <v>5930-Suscévaz</v>
      </c>
      <c r="D311" s="2">
        <v>48</v>
      </c>
      <c r="E311" s="2">
        <v>11.1</v>
      </c>
      <c r="F311" s="2">
        <v>2.8</v>
      </c>
      <c r="G311" s="2">
        <v>199</v>
      </c>
      <c r="H311" s="2">
        <v>76.099999999999994</v>
      </c>
      <c r="I311" s="2">
        <v>0.71</v>
      </c>
      <c r="J311" s="2">
        <v>-7.0000000000000007E-2</v>
      </c>
      <c r="K311" s="2">
        <v>0.56000000000000005</v>
      </c>
      <c r="L311" s="2">
        <v>11.1</v>
      </c>
      <c r="M311">
        <v>443</v>
      </c>
      <c r="N311">
        <v>70.5</v>
      </c>
      <c r="O311">
        <v>0</v>
      </c>
      <c r="P311">
        <v>588</v>
      </c>
      <c r="Q311">
        <v>168</v>
      </c>
      <c r="R311">
        <v>25.1</v>
      </c>
    </row>
    <row r="312" spans="1:18">
      <c r="A312" s="2">
        <v>5931</v>
      </c>
      <c r="B312" s="1" t="s">
        <v>345</v>
      </c>
      <c r="C312" s="1" t="str">
        <f t="shared" si="4"/>
        <v>5931-Treycovagnes</v>
      </c>
      <c r="D312" s="2">
        <v>222</v>
      </c>
      <c r="E312" s="2">
        <v>13.9</v>
      </c>
      <c r="F312" s="2">
        <v>1.3</v>
      </c>
      <c r="G312" s="2">
        <v>462</v>
      </c>
      <c r="H312" s="2">
        <v>47.1</v>
      </c>
      <c r="I312" s="2">
        <v>0.56000000000000005</v>
      </c>
      <c r="J312" s="2">
        <v>1.75</v>
      </c>
      <c r="K312" s="2">
        <v>-0.13</v>
      </c>
      <c r="L312" s="2">
        <v>0</v>
      </c>
      <c r="M312">
        <v>285</v>
      </c>
      <c r="N312">
        <v>44.8</v>
      </c>
      <c r="O312">
        <v>0.52</v>
      </c>
      <c r="P312">
        <v>671</v>
      </c>
      <c r="Q312">
        <v>233</v>
      </c>
      <c r="R312">
        <v>42.3</v>
      </c>
    </row>
    <row r="313" spans="1:18">
      <c r="A313" s="2">
        <v>5932</v>
      </c>
      <c r="B313" s="1" t="s">
        <v>242</v>
      </c>
      <c r="C313" s="1" t="str">
        <f t="shared" si="4"/>
        <v>5932-Ursins</v>
      </c>
      <c r="D313" s="2">
        <v>61.8</v>
      </c>
      <c r="E313" s="2">
        <v>12.6</v>
      </c>
      <c r="F313" s="2">
        <v>2</v>
      </c>
      <c r="G313" s="2">
        <v>207</v>
      </c>
      <c r="H313" s="2">
        <v>61.7</v>
      </c>
      <c r="I313" s="2">
        <v>0.83</v>
      </c>
      <c r="J313" s="2">
        <v>-0.12</v>
      </c>
      <c r="K313" s="2">
        <v>1.91</v>
      </c>
      <c r="L313" s="2">
        <v>0</v>
      </c>
      <c r="M313">
        <v>264</v>
      </c>
      <c r="N313">
        <v>70.2</v>
      </c>
      <c r="O313">
        <v>0</v>
      </c>
      <c r="P313">
        <v>625</v>
      </c>
      <c r="Q313">
        <v>0</v>
      </c>
      <c r="R313">
        <v>9.6</v>
      </c>
    </row>
    <row r="314" spans="1:18">
      <c r="A314" s="2">
        <v>5933</v>
      </c>
      <c r="B314" s="1" t="s">
        <v>215</v>
      </c>
      <c r="C314" s="1" t="str">
        <f t="shared" si="4"/>
        <v>5933-Valeyres-sous-Montagny</v>
      </c>
      <c r="D314" s="2">
        <v>290</v>
      </c>
      <c r="E314" s="2">
        <v>14.2</v>
      </c>
      <c r="F314" s="2">
        <v>0.9</v>
      </c>
      <c r="G314" s="2">
        <v>661</v>
      </c>
      <c r="H314" s="2">
        <v>63.6</v>
      </c>
      <c r="I314" s="2">
        <v>0.59</v>
      </c>
      <c r="J314" s="2">
        <v>2.3199999999999998</v>
      </c>
      <c r="K314" s="2">
        <v>2.06</v>
      </c>
      <c r="L314" s="2">
        <v>4.3499999999999996</v>
      </c>
      <c r="M314">
        <v>254</v>
      </c>
      <c r="N314">
        <v>66.7</v>
      </c>
      <c r="O314">
        <v>0</v>
      </c>
      <c r="P314">
        <v>634</v>
      </c>
      <c r="Q314">
        <v>119</v>
      </c>
      <c r="R314">
        <v>54.6</v>
      </c>
    </row>
    <row r="315" spans="1:18">
      <c r="A315" s="2">
        <v>5934</v>
      </c>
      <c r="B315" s="1" t="s">
        <v>62</v>
      </c>
      <c r="C315" s="1" t="str">
        <f t="shared" si="4"/>
        <v>5934-Valeyres-sous-Ursins</v>
      </c>
      <c r="D315" s="2">
        <v>85.1</v>
      </c>
      <c r="E315" s="2">
        <v>6.1</v>
      </c>
      <c r="F315" s="2">
        <v>3.9</v>
      </c>
      <c r="G315" s="2">
        <v>245</v>
      </c>
      <c r="H315" s="2">
        <v>76.3</v>
      </c>
      <c r="I315" s="2">
        <v>0.89</v>
      </c>
      <c r="J315" s="2">
        <v>0.25</v>
      </c>
      <c r="K315" s="2">
        <v>2.41</v>
      </c>
      <c r="L315" s="2">
        <v>0</v>
      </c>
      <c r="M315">
        <v>277</v>
      </c>
      <c r="N315">
        <v>90.6</v>
      </c>
      <c r="O315">
        <v>0</v>
      </c>
      <c r="P315">
        <v>544</v>
      </c>
      <c r="Q315">
        <v>250</v>
      </c>
      <c r="R315">
        <v>12.4</v>
      </c>
    </row>
    <row r="316" spans="1:18">
      <c r="A316" s="2">
        <v>5935</v>
      </c>
      <c r="B316" s="1" t="s">
        <v>351</v>
      </c>
      <c r="C316" s="1" t="str">
        <f t="shared" si="4"/>
        <v>5935-Villars-Epeney</v>
      </c>
      <c r="D316" s="2">
        <v>105</v>
      </c>
      <c r="E316" s="2">
        <v>6.7</v>
      </c>
      <c r="F316" s="2">
        <v>5.0999999999999996</v>
      </c>
      <c r="G316" s="2">
        <v>90</v>
      </c>
      <c r="H316" s="2">
        <v>38.5</v>
      </c>
      <c r="I316" s="2" t="s">
        <v>9</v>
      </c>
      <c r="J316" s="2">
        <v>-0.04</v>
      </c>
      <c r="K316" s="2">
        <v>4.62</v>
      </c>
      <c r="L316" s="2">
        <v>0</v>
      </c>
      <c r="M316">
        <v>323</v>
      </c>
      <c r="N316">
        <v>91.7</v>
      </c>
      <c r="O316">
        <v>5.41</v>
      </c>
      <c r="P316">
        <v>708</v>
      </c>
      <c r="Q316">
        <v>0</v>
      </c>
      <c r="R316">
        <v>11.2</v>
      </c>
    </row>
    <row r="317" spans="1:18">
      <c r="A317" s="2">
        <v>5937</v>
      </c>
      <c r="B317" s="1" t="s">
        <v>167</v>
      </c>
      <c r="C317" s="1" t="str">
        <f t="shared" si="4"/>
        <v>5937-Vugelles-La Mothe</v>
      </c>
      <c r="D317" s="2">
        <v>44</v>
      </c>
      <c r="E317" s="2">
        <v>14.8</v>
      </c>
      <c r="F317" s="2">
        <v>3.3</v>
      </c>
      <c r="G317" s="2">
        <v>135</v>
      </c>
      <c r="H317" s="2">
        <v>66.7</v>
      </c>
      <c r="I317" s="2">
        <v>0.67</v>
      </c>
      <c r="J317" s="2">
        <v>-0.92</v>
      </c>
      <c r="K317" s="2">
        <v>1.94</v>
      </c>
      <c r="L317" s="2">
        <v>0</v>
      </c>
      <c r="M317">
        <v>209</v>
      </c>
      <c r="N317">
        <v>34.700000000000003</v>
      </c>
      <c r="O317">
        <v>0</v>
      </c>
      <c r="P317">
        <v>599</v>
      </c>
      <c r="Q317">
        <v>474</v>
      </c>
      <c r="R317">
        <v>51.1</v>
      </c>
    </row>
    <row r="318" spans="1:18">
      <c r="A318" s="2">
        <v>5938</v>
      </c>
      <c r="B318" s="1" t="s">
        <v>212</v>
      </c>
      <c r="C318" s="1" t="str">
        <f t="shared" si="4"/>
        <v>5938-Yverdon-les-Bains</v>
      </c>
      <c r="D318" s="2">
        <v>2168</v>
      </c>
      <c r="E318" s="2">
        <v>37</v>
      </c>
      <c r="F318" s="2">
        <v>26</v>
      </c>
      <c r="G318" s="2">
        <v>29308</v>
      </c>
      <c r="H318" s="2">
        <v>63.9</v>
      </c>
      <c r="I318" s="2">
        <v>0.53</v>
      </c>
      <c r="J318" s="2">
        <v>1.25</v>
      </c>
      <c r="K318" s="2">
        <v>1.62</v>
      </c>
      <c r="L318" s="2">
        <v>3.33</v>
      </c>
      <c r="M318">
        <v>513</v>
      </c>
      <c r="N318">
        <v>55</v>
      </c>
      <c r="O318">
        <v>0.42</v>
      </c>
      <c r="P318">
        <v>486</v>
      </c>
      <c r="Q318">
        <v>165</v>
      </c>
      <c r="R318">
        <v>100</v>
      </c>
    </row>
    <row r="319" spans="1:18">
      <c r="A319" s="2">
        <v>5939</v>
      </c>
      <c r="B319" s="1" t="s">
        <v>168</v>
      </c>
      <c r="C319" s="1" t="str">
        <f t="shared" si="4"/>
        <v>5939-Yvonand</v>
      </c>
      <c r="D319" s="2">
        <v>235</v>
      </c>
      <c r="E319" s="2">
        <v>14.5</v>
      </c>
      <c r="F319" s="2">
        <v>4.7</v>
      </c>
      <c r="G319" s="2">
        <v>3152</v>
      </c>
      <c r="H319" s="2">
        <v>66.7</v>
      </c>
      <c r="I319" s="2">
        <v>0.57999999999999996</v>
      </c>
      <c r="J319" s="2">
        <v>1.06</v>
      </c>
      <c r="K319" s="2">
        <v>1.27</v>
      </c>
      <c r="L319" s="2">
        <v>0.78</v>
      </c>
      <c r="M319">
        <v>358</v>
      </c>
      <c r="N319">
        <v>39.1</v>
      </c>
      <c r="O319">
        <v>0.57999999999999996</v>
      </c>
      <c r="P319">
        <v>547</v>
      </c>
      <c r="Q319">
        <v>155</v>
      </c>
      <c r="R319">
        <v>70.599999999999994</v>
      </c>
    </row>
    <row r="320" spans="1:18" s="5" customFormat="1">
      <c r="B320" s="4" t="s">
        <v>10</v>
      </c>
      <c r="C320" s="4"/>
      <c r="D320" s="3">
        <v>272</v>
      </c>
      <c r="E320" s="3">
        <v>33.1</v>
      </c>
      <c r="F320" s="3">
        <v>11</v>
      </c>
      <c r="G320" s="3">
        <v>767497</v>
      </c>
      <c r="H320" s="3">
        <v>62.3</v>
      </c>
      <c r="I320" s="3">
        <v>0.5</v>
      </c>
      <c r="J320" s="3">
        <v>0.97</v>
      </c>
      <c r="K320" s="3">
        <v>1.4</v>
      </c>
      <c r="L320" s="3">
        <v>2.1800000000000002</v>
      </c>
      <c r="M320" s="5">
        <v>479</v>
      </c>
      <c r="N320" s="5">
        <v>38.799999999999997</v>
      </c>
      <c r="O320" s="5">
        <v>0.69</v>
      </c>
      <c r="P320" s="5">
        <v>533</v>
      </c>
      <c r="Q320" s="5">
        <v>140</v>
      </c>
      <c r="R320" s="5">
        <v>76.599999999999994</v>
      </c>
    </row>
    <row r="321" spans="1:12">
      <c r="A321" s="2"/>
      <c r="D321" s="2"/>
      <c r="E321" s="2"/>
      <c r="F321" s="2"/>
      <c r="G321" s="2"/>
      <c r="H321" s="2"/>
      <c r="I321" s="2"/>
      <c r="J321" s="2"/>
      <c r="K321" s="2"/>
      <c r="L321" s="2"/>
    </row>
    <row r="322" spans="1:12">
      <c r="A322" s="1" t="s">
        <v>11</v>
      </c>
      <c r="D322" s="2"/>
      <c r="E322" s="2"/>
      <c r="F322" s="2"/>
      <c r="G322" s="2"/>
      <c r="H322" s="2"/>
      <c r="I322" s="2"/>
      <c r="J322" s="2"/>
      <c r="K322" s="2"/>
      <c r="L322" s="2"/>
    </row>
    <row r="323" spans="1:12">
      <c r="A323" s="1" t="s">
        <v>12</v>
      </c>
      <c r="D323" s="2"/>
      <c r="E323" s="2"/>
      <c r="F323" s="2"/>
      <c r="G323" s="2"/>
      <c r="H323" s="2"/>
      <c r="I323" s="2"/>
      <c r="J323" s="2"/>
      <c r="K323" s="2"/>
      <c r="L323" s="2"/>
    </row>
    <row r="324" spans="1:12">
      <c r="A324" s="1" t="s">
        <v>13</v>
      </c>
      <c r="D324" s="2"/>
      <c r="E324" s="2"/>
      <c r="F324" s="2"/>
      <c r="G324" s="2"/>
      <c r="H324" s="2"/>
      <c r="I324" s="2"/>
      <c r="J324" s="2"/>
      <c r="K324" s="2"/>
      <c r="L324" s="2"/>
    </row>
    <row r="325" spans="1:12">
      <c r="A325" s="1" t="s">
        <v>14</v>
      </c>
      <c r="D325" s="2"/>
      <c r="E325" s="2"/>
      <c r="F325" s="2"/>
      <c r="G325" s="2"/>
      <c r="H325" s="2"/>
      <c r="I325" s="2"/>
      <c r="J325" s="2"/>
      <c r="K325" s="2"/>
      <c r="L325" s="2"/>
    </row>
    <row r="326" spans="1:12">
      <c r="A326" s="1" t="s">
        <v>15</v>
      </c>
      <c r="D326" s="2"/>
      <c r="E326" s="2"/>
      <c r="F326" s="2"/>
      <c r="G326" s="2"/>
      <c r="H326" s="2"/>
      <c r="I326" s="2"/>
      <c r="J326" s="2"/>
      <c r="K326" s="2"/>
      <c r="L326" s="2"/>
    </row>
    <row r="327" spans="1:12">
      <c r="A327" s="1" t="s">
        <v>16</v>
      </c>
      <c r="D327" s="2"/>
      <c r="E327" s="2"/>
      <c r="F327" s="2"/>
      <c r="G327" s="2"/>
      <c r="H327" s="2"/>
      <c r="I327" s="2"/>
      <c r="J327" s="2"/>
      <c r="K327" s="2"/>
      <c r="L327" s="2"/>
    </row>
    <row r="328" spans="1:12">
      <c r="A328" s="1" t="s">
        <v>17</v>
      </c>
      <c r="D328" s="2"/>
      <c r="E328" s="2"/>
      <c r="F328" s="2"/>
      <c r="G328" s="2"/>
      <c r="H328" s="2"/>
      <c r="I328" s="2"/>
      <c r="J328" s="2"/>
      <c r="K328" s="2"/>
      <c r="L328" s="2"/>
    </row>
    <row r="329" spans="1:12">
      <c r="A329" s="1" t="s">
        <v>18</v>
      </c>
      <c r="D329" s="2"/>
      <c r="E329" s="2"/>
      <c r="F329" s="2"/>
      <c r="G329" s="2"/>
      <c r="H329" s="2"/>
      <c r="I329" s="2"/>
      <c r="J329" s="2"/>
      <c r="K329" s="2"/>
      <c r="L329" s="2"/>
    </row>
    <row r="330" spans="1:12">
      <c r="A330" s="1" t="s">
        <v>19</v>
      </c>
      <c r="D330" s="2"/>
      <c r="E330" s="2"/>
      <c r="F330" s="2"/>
      <c r="G330" s="2"/>
      <c r="H330" s="2"/>
      <c r="I330" s="2"/>
      <c r="J330" s="2"/>
      <c r="K330" s="2"/>
      <c r="L330" s="2"/>
    </row>
    <row r="331" spans="1:12">
      <c r="A331" t="s">
        <v>26</v>
      </c>
    </row>
    <row r="332" spans="1:12">
      <c r="A332" t="s">
        <v>27</v>
      </c>
    </row>
    <row r="333" spans="1:12">
      <c r="A333" t="s">
        <v>28</v>
      </c>
    </row>
    <row r="334" spans="1:12">
      <c r="A334" t="s">
        <v>29</v>
      </c>
    </row>
    <row r="335" spans="1:12">
      <c r="A335" t="s">
        <v>30</v>
      </c>
    </row>
    <row r="336" spans="1:12">
      <c r="A336" t="s">
        <v>31</v>
      </c>
    </row>
  </sheetData>
  <sortState ref="A2:J319">
    <sortCondition ref="A2:A319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UNIL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Kaiser</dc:creator>
  <cp:lastModifiedBy>Christian Kaiser</cp:lastModifiedBy>
  <dcterms:created xsi:type="dcterms:W3CDTF">2016-04-27T15:23:22Z</dcterms:created>
  <dcterms:modified xsi:type="dcterms:W3CDTF">2016-04-27T16:09:38Z</dcterms:modified>
</cp:coreProperties>
</file>