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07"/>
  </bookViews>
  <sheets>
    <sheet name="Proble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Rafiul Haq</author>
  </authors>
  <commentList>
    <comment ref="E113" authorId="0">
      <text>
        <r>
          <rPr>
            <sz val="12"/>
            <rFont val="Calibri"/>
            <scheme val="minor"/>
            <charset val="0"/>
          </rPr>
          <t>Join the marks with a comma using either any of the functions: CONCATENATE, CONCAT, TEXTJOIN
or
use the ampersand operator (&amp;)</t>
        </r>
      </text>
    </comment>
    <comment ref="B122" authorId="0">
      <text>
        <r>
          <rPr>
            <sz val="12"/>
            <rFont val="Calibri"/>
            <scheme val="minor"/>
            <charset val="0"/>
          </rPr>
          <t>The lookup_value inside the MATCH function will be "100,100"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<sst xmlns="http://schemas.openxmlformats.org/spreadsheetml/2006/main" count="149" uniqueCount="44">
  <si>
    <t>INDEX MATCH Excel Practice Exercises</t>
  </si>
  <si>
    <t>Exercise 01 Lookup from Left to Right:</t>
  </si>
  <si>
    <t>Order ID</t>
  </si>
  <si>
    <t>Product</t>
  </si>
  <si>
    <t>Price</t>
  </si>
  <si>
    <t>Laptop</t>
  </si>
  <si>
    <t>Mobile Phone</t>
  </si>
  <si>
    <t>Fitness Tracker</t>
  </si>
  <si>
    <t>Smart Watch</t>
  </si>
  <si>
    <t>Tablet</t>
  </si>
  <si>
    <t>Exercise 02 Lookup from Right to Left:</t>
  </si>
  <si>
    <t>Exercise 03 Lookup Two Columns (Array Formula):</t>
  </si>
  <si>
    <t>Exercise 04 Two Way Lookup:</t>
  </si>
  <si>
    <t>Column Name</t>
  </si>
  <si>
    <t>Exercise 05 Lookup with Partial Match:</t>
  </si>
  <si>
    <t>Lap</t>
  </si>
  <si>
    <t>Exercise 06 Multiple Criteria Lookup:</t>
  </si>
  <si>
    <t>Salesman</t>
  </si>
  <si>
    <t>Aaron</t>
  </si>
  <si>
    <t>Frank</t>
  </si>
  <si>
    <t>Nathan</t>
  </si>
  <si>
    <t>Jack</t>
  </si>
  <si>
    <t>Dexter</t>
  </si>
  <si>
    <t>Exercise 07 Retrieve Values of Entire Row:</t>
  </si>
  <si>
    <t>Exercise 08 Find Approximate Match:</t>
  </si>
  <si>
    <t>Nearest Price</t>
  </si>
  <si>
    <t>Exercise 09 Multiple Criteria Without Array Formula:</t>
  </si>
  <si>
    <t>Student</t>
  </si>
  <si>
    <t>Mathematics</t>
  </si>
  <si>
    <t>Chemistry</t>
  </si>
  <si>
    <t>Combined Score (Helper Column)</t>
  </si>
  <si>
    <t>Robbins</t>
  </si>
  <si>
    <t>Venus</t>
  </si>
  <si>
    <t>Hawkings</t>
  </si>
  <si>
    <t>Samuelson</t>
  </si>
  <si>
    <t>Richards</t>
  </si>
  <si>
    <t>Peter</t>
  </si>
  <si>
    <t>Exercise 10 Find Upcoming Event:</t>
  </si>
  <si>
    <t>Birthday Of</t>
  </si>
  <si>
    <t>Date</t>
  </si>
  <si>
    <t>Helena</t>
  </si>
  <si>
    <t>Today's Date</t>
  </si>
  <si>
    <t>Upcoming Birthday</t>
  </si>
  <si>
    <t>Birthday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</si>
</sst>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mmmm\ d\,\ yyyy;@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71B8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/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2" borderId="1" xfId="13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8" fontId="1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6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6" fontId="3" fillId="0" borderId="2" xfId="0" applyNumberFormat="1" applyFont="1" applyBorder="1" applyAlignment="1">
      <alignment horizontal="center" vertical="center"/>
    </xf>
    <xf numFmtId="58" fontId="1" fillId="0" borderId="0" xfId="0" applyNumberFormat="1" applyFont="1" applyAlignment="1">
      <alignment vertical="center"/>
    </xf>
    <xf numFmtId="178" fontId="1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E5FF"/>
      <color rgb="00E1F4FF"/>
      <color rgb="00FFCCFF"/>
      <color rgb="0071B8FF"/>
      <color rgb="0099CCFF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2200275</xdr:colOff>
      <xdr:row>37</xdr:row>
      <xdr:rowOff>152400</xdr:rowOff>
    </xdr:from>
    <xdr:to>
      <xdr:col>10</xdr:col>
      <xdr:colOff>542925</xdr:colOff>
      <xdr:row>45</xdr:row>
      <xdr:rowOff>228599</xdr:rowOff>
    </xdr:to>
    <xdr:sp>
      <xdr:nvSpPr>
        <xdr:cNvPr id="3" name="Speech Bubble: Rectangle with Corners Rounded 2"/>
        <xdr:cNvSpPr/>
      </xdr:nvSpPr>
      <xdr:spPr>
        <a:xfrm>
          <a:off x="7313930" y="9597390"/>
          <a:ext cx="7209155" cy="211772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03 Lookup Two Columns (Array Formula):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an array formula to search data from two columns (Product and Order ID) and return a single output (Price).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04 Two Way Lookup: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MATCH function twice to find the product name from an order ID (133409) and column name (“Product”).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05 Lookup with Partial Match: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this exercise, find the price of a partially matched product name (“Lap”) using a wildcard character(*).</a:t>
          </a:r>
          <a:endParaRPr 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1885950</xdr:colOff>
      <xdr:row>73</xdr:row>
      <xdr:rowOff>66675</xdr:rowOff>
    </xdr:from>
    <xdr:to>
      <xdr:col>10</xdr:col>
      <xdr:colOff>228600</xdr:colOff>
      <xdr:row>81</xdr:row>
      <xdr:rowOff>66675</xdr:rowOff>
    </xdr:to>
    <xdr:sp>
      <xdr:nvSpPr>
        <xdr:cNvPr id="4" name="Speech Bubble: Rectangle with Corners Rounded 3"/>
        <xdr:cNvSpPr/>
      </xdr:nvSpPr>
      <xdr:spPr>
        <a:xfrm>
          <a:off x="6999605" y="18701385"/>
          <a:ext cx="7209155" cy="2042160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06 Multiple Criteria Lookup: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 different formula than the exercise 03 to find the price of a product sold (“Mobile Phone”) by a specific salesman (“Aaron”). Hint: use a multiplication formula inside the lookup_array of the MATCH function.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07 Retrieve Values of Entire Row: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formula to return the row values of a salesman named “Dexter”.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1314450</xdr:colOff>
      <xdr:row>124</xdr:row>
      <xdr:rowOff>0</xdr:rowOff>
    </xdr:from>
    <xdr:to>
      <xdr:col>9</xdr:col>
      <xdr:colOff>266700</xdr:colOff>
      <xdr:row>131</xdr:row>
      <xdr:rowOff>28575</xdr:rowOff>
    </xdr:to>
    <xdr:sp>
      <xdr:nvSpPr>
        <xdr:cNvPr id="5" name="Speech Bubble: Rectangle with Corners Rounded 4"/>
        <xdr:cNvSpPr/>
      </xdr:nvSpPr>
      <xdr:spPr>
        <a:xfrm>
          <a:off x="6428105" y="31653480"/>
          <a:ext cx="7192010" cy="181546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10</a:t>
          </a:r>
          <a:endParaRPr lang="en-US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Find Upcoming Event: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Five people’s names and birthdays are given. Additionally, the current date is shown. Combine the functions to create two formulas to return the name and date of an upcoming birthday.</a:t>
          </a:r>
          <a:endParaRPr lang="en-US" sz="1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533400</xdr:colOff>
      <xdr:row>102</xdr:row>
      <xdr:rowOff>238124</xdr:rowOff>
    </xdr:from>
    <xdr:to>
      <xdr:col>12</xdr:col>
      <xdr:colOff>361950</xdr:colOff>
      <xdr:row>110</xdr:row>
      <xdr:rowOff>38099</xdr:rowOff>
    </xdr:to>
    <xdr:sp>
      <xdr:nvSpPr>
        <xdr:cNvPr id="6" name="Speech Bubble: Rectangle with Corners Rounded 5"/>
        <xdr:cNvSpPr/>
      </xdr:nvSpPr>
      <xdr:spPr>
        <a:xfrm>
          <a:off x="8429625" y="26275030"/>
          <a:ext cx="7165975" cy="184213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08 Find Approximate Match: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product name from the nearest price given ($450). Remember, you need to sort your data to use this formula.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09 Multiple Criteria Formula: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student who got 100 in both the subjects. You need to use a helper column to do this.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1733550</xdr:colOff>
      <xdr:row>8</xdr:row>
      <xdr:rowOff>47625</xdr:rowOff>
    </xdr:from>
    <xdr:to>
      <xdr:col>10</xdr:col>
      <xdr:colOff>76200</xdr:colOff>
      <xdr:row>14</xdr:row>
      <xdr:rowOff>219075</xdr:rowOff>
    </xdr:to>
    <xdr:sp>
      <xdr:nvSpPr>
        <xdr:cNvPr id="7" name="Speech Bubble: Rectangle with Corners Rounded 6"/>
        <xdr:cNvSpPr/>
      </xdr:nvSpPr>
      <xdr:spPr>
        <a:xfrm>
          <a:off x="6847205" y="2089785"/>
          <a:ext cx="7209155" cy="1703070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01 Lookup from Left to Right: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price of a specific Order ID (131403).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02 Lookup from Right to Left: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Lookup the Order ID from a specific price ($50). This time, you will search for data from the right side to the left side.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J138"/>
  <sheetViews>
    <sheetView showGridLines="0" tabSelected="1" zoomScale="77" zoomScaleNormal="77" topLeftCell="A86" workbookViewId="0">
      <selection activeCell="C109" sqref="C109"/>
    </sheetView>
  </sheetViews>
  <sheetFormatPr defaultColWidth="9" defaultRowHeight="20.1" customHeight="1"/>
  <cols>
    <col min="1" max="1" width="3.71296296296296" style="1" customWidth="1"/>
    <col min="2" max="2" width="23.8518518518519" style="1" customWidth="1"/>
    <col min="3" max="3" width="24.5740740740741" style="1" customWidth="1"/>
    <col min="4" max="4" width="22.4259259259259" style="1" customWidth="1"/>
    <col min="5" max="5" width="40.5740740740741" style="1" customWidth="1"/>
    <col min="6" max="6" width="11.712962962963" style="1" customWidth="1"/>
    <col min="7" max="7" width="12.287037037037" style="1" customWidth="1"/>
    <col min="8" max="8" width="40.5740740740741" style="1" customWidth="1"/>
    <col min="9" max="9" width="15" style="1" customWidth="1"/>
    <col min="10" max="13" width="9.13888888888889" style="1"/>
    <col min="14" max="14" width="13.712962962963" style="1" customWidth="1"/>
    <col min="15" max="15" width="12.4259259259259" style="1" customWidth="1"/>
    <col min="16" max="16384" width="9.13888888888889" style="1"/>
  </cols>
  <sheetData>
    <row r="2" customHeight="1" spans="2:7">
      <c r="B2" s="2" t="s">
        <v>0</v>
      </c>
      <c r="C2" s="2"/>
      <c r="D2" s="2"/>
      <c r="E2"/>
      <c r="F2"/>
      <c r="G2"/>
    </row>
    <row r="4" customHeight="1" spans="2:2">
      <c r="B4" s="3" t="s">
        <v>1</v>
      </c>
    </row>
    <row r="5" customHeight="1" spans="2:4">
      <c r="B5" s="4" t="s">
        <v>2</v>
      </c>
      <c r="C5" s="4" t="s">
        <v>3</v>
      </c>
      <c r="D5" s="4" t="s">
        <v>4</v>
      </c>
    </row>
    <row r="6" customHeight="1" spans="2:4">
      <c r="B6" s="5">
        <v>131402</v>
      </c>
      <c r="C6" s="6" t="s">
        <v>5</v>
      </c>
      <c r="D6" s="7">
        <v>1199</v>
      </c>
    </row>
    <row r="7" customHeight="1" spans="2:10">
      <c r="B7" s="5">
        <v>131403</v>
      </c>
      <c r="C7" s="6" t="s">
        <v>6</v>
      </c>
      <c r="D7" s="7">
        <v>429</v>
      </c>
      <c r="J7" s="14"/>
    </row>
    <row r="8" customHeight="1" spans="2:10">
      <c r="B8" s="5">
        <v>131461</v>
      </c>
      <c r="C8" s="6" t="s">
        <v>7</v>
      </c>
      <c r="D8" s="8">
        <v>149.95</v>
      </c>
      <c r="F8"/>
      <c r="G8"/>
      <c r="J8" s="14"/>
    </row>
    <row r="9" customHeight="1" spans="2:10">
      <c r="B9" s="5">
        <v>132444</v>
      </c>
      <c r="C9" s="6" t="s">
        <v>8</v>
      </c>
      <c r="D9" s="7">
        <v>299</v>
      </c>
      <c r="F9"/>
      <c r="G9"/>
      <c r="J9" s="14"/>
    </row>
    <row r="10" customHeight="1" spans="2:10">
      <c r="B10" s="5">
        <v>133409</v>
      </c>
      <c r="C10" s="6" t="s">
        <v>9</v>
      </c>
      <c r="D10" s="7">
        <v>715</v>
      </c>
      <c r="F10"/>
      <c r="G10"/>
      <c r="J10" s="14"/>
    </row>
    <row r="11" customHeight="1" spans="2:10">
      <c r="B11" s="5">
        <v>135417</v>
      </c>
      <c r="C11" s="6" t="s">
        <v>7</v>
      </c>
      <c r="D11" s="7">
        <v>50</v>
      </c>
      <c r="J11" s="14"/>
    </row>
    <row r="12" customHeight="1" spans="10:10">
      <c r="J12" s="14"/>
    </row>
    <row r="13" customHeight="1" spans="2:3">
      <c r="B13" s="9" t="s">
        <v>2</v>
      </c>
      <c r="C13" s="10" t="s">
        <v>4</v>
      </c>
    </row>
    <row r="14" customHeight="1" spans="2:3">
      <c r="B14" s="5">
        <v>131403</v>
      </c>
      <c r="C14" s="11">
        <f>INDEX(B6:D11,2,3)</f>
        <v>429</v>
      </c>
    </row>
    <row r="17" customHeight="1" spans="2:2">
      <c r="B17" s="3" t="s">
        <v>10</v>
      </c>
    </row>
    <row r="18" customHeight="1" spans="2:4">
      <c r="B18" s="4" t="s">
        <v>2</v>
      </c>
      <c r="C18" s="4" t="s">
        <v>3</v>
      </c>
      <c r="D18" s="4" t="s">
        <v>4</v>
      </c>
    </row>
    <row r="19" customHeight="1" spans="2:4">
      <c r="B19" s="5">
        <v>131402</v>
      </c>
      <c r="C19" s="6" t="s">
        <v>5</v>
      </c>
      <c r="D19" s="7">
        <v>1199</v>
      </c>
    </row>
    <row r="20" customHeight="1" spans="2:4">
      <c r="B20" s="5">
        <v>131403</v>
      </c>
      <c r="C20" s="6" t="s">
        <v>6</v>
      </c>
      <c r="D20" s="7">
        <v>429</v>
      </c>
    </row>
    <row r="21" customHeight="1" spans="2:4">
      <c r="B21" s="5">
        <v>131461</v>
      </c>
      <c r="C21" s="6" t="s">
        <v>7</v>
      </c>
      <c r="D21" s="8">
        <v>149.95</v>
      </c>
    </row>
    <row r="22" customHeight="1" spans="2:4">
      <c r="B22" s="5">
        <v>132444</v>
      </c>
      <c r="C22" s="6" t="s">
        <v>8</v>
      </c>
      <c r="D22" s="7">
        <v>299</v>
      </c>
    </row>
    <row r="23" customHeight="1" spans="2:4">
      <c r="B23" s="5">
        <v>133409</v>
      </c>
      <c r="C23" s="6" t="s">
        <v>9</v>
      </c>
      <c r="D23" s="7">
        <v>715</v>
      </c>
    </row>
    <row r="24" customHeight="1" spans="2:4">
      <c r="B24" s="5">
        <v>135417</v>
      </c>
      <c r="C24" s="6" t="s">
        <v>7</v>
      </c>
      <c r="D24" s="7">
        <v>50</v>
      </c>
    </row>
    <row r="26" customHeight="1" spans="2:3">
      <c r="B26" s="9" t="s">
        <v>4</v>
      </c>
      <c r="C26" s="10" t="s">
        <v>2</v>
      </c>
    </row>
    <row r="27" customHeight="1" spans="2:3">
      <c r="B27" s="7">
        <v>50</v>
      </c>
      <c r="C27" s="12">
        <f>INDEX(B19:D24,6,1)</f>
        <v>135417</v>
      </c>
    </row>
    <row r="30" customHeight="1" spans="2:2">
      <c r="B30" s="3" t="s">
        <v>11</v>
      </c>
    </row>
    <row r="31" customHeight="1" spans="2:4">
      <c r="B31" s="4" t="s">
        <v>2</v>
      </c>
      <c r="C31" s="4" t="s">
        <v>3</v>
      </c>
      <c r="D31" s="4" t="s">
        <v>4</v>
      </c>
    </row>
    <row r="32" customHeight="1" spans="2:4">
      <c r="B32" s="5">
        <v>131402</v>
      </c>
      <c r="C32" s="6" t="s">
        <v>5</v>
      </c>
      <c r="D32" s="7">
        <v>1199</v>
      </c>
    </row>
    <row r="33" customHeight="1" spans="2:4">
      <c r="B33" s="5">
        <v>131403</v>
      </c>
      <c r="C33" s="6" t="s">
        <v>6</v>
      </c>
      <c r="D33" s="7">
        <v>429</v>
      </c>
    </row>
    <row r="34" customHeight="1" spans="2:4">
      <c r="B34" s="5">
        <v>131461</v>
      </c>
      <c r="C34" s="6" t="s">
        <v>7</v>
      </c>
      <c r="D34" s="8">
        <v>149.95</v>
      </c>
    </row>
    <row r="35" customHeight="1" spans="2:4">
      <c r="B35" s="5">
        <v>132444</v>
      </c>
      <c r="C35" s="6" t="s">
        <v>8</v>
      </c>
      <c r="D35" s="7">
        <v>299</v>
      </c>
    </row>
    <row r="36" customHeight="1" spans="2:4">
      <c r="B36" s="5">
        <v>133409</v>
      </c>
      <c r="C36" s="6" t="s">
        <v>5</v>
      </c>
      <c r="D36" s="7">
        <v>715</v>
      </c>
    </row>
    <row r="37" customHeight="1" spans="2:4">
      <c r="B37" s="5">
        <v>135417</v>
      </c>
      <c r="C37" s="6" t="s">
        <v>7</v>
      </c>
      <c r="D37" s="7">
        <v>50</v>
      </c>
    </row>
    <row r="39" customHeight="1" spans="2:4">
      <c r="B39" s="9" t="s">
        <v>3</v>
      </c>
      <c r="C39" s="9" t="s">
        <v>2</v>
      </c>
      <c r="D39" s="10" t="s">
        <v>4</v>
      </c>
    </row>
    <row r="40" customHeight="1" spans="2:4">
      <c r="B40" s="5" t="s">
        <v>5</v>
      </c>
      <c r="C40" s="5">
        <v>133409</v>
      </c>
      <c r="D40" s="13" cm="1">
        <f t="array" ref="D40">INDEX(D32:D37,MATCH(1,(C32:C37="Laptop")*(B32:B37=133409),0))</f>
        <v>715</v>
      </c>
    </row>
    <row r="43" customHeight="1" spans="2:2">
      <c r="B43" s="3" t="s">
        <v>12</v>
      </c>
    </row>
    <row r="44" customHeight="1" spans="2:4">
      <c r="B44" s="4" t="s">
        <v>2</v>
      </c>
      <c r="C44" s="4" t="s">
        <v>3</v>
      </c>
      <c r="D44" s="4" t="s">
        <v>4</v>
      </c>
    </row>
    <row r="45" customHeight="1" spans="2:4">
      <c r="B45" s="5">
        <v>131402</v>
      </c>
      <c r="C45" s="6" t="s">
        <v>5</v>
      </c>
      <c r="D45" s="7">
        <v>1199</v>
      </c>
    </row>
    <row r="46" customHeight="1" spans="2:4">
      <c r="B46" s="5">
        <v>131403</v>
      </c>
      <c r="C46" s="6" t="s">
        <v>6</v>
      </c>
      <c r="D46" s="7">
        <v>429</v>
      </c>
    </row>
    <row r="47" customHeight="1" spans="2:4">
      <c r="B47" s="5">
        <v>131461</v>
      </c>
      <c r="C47" s="6" t="s">
        <v>7</v>
      </c>
      <c r="D47" s="8">
        <v>149.95</v>
      </c>
    </row>
    <row r="48" customHeight="1" spans="2:4">
      <c r="B48" s="5">
        <v>132444</v>
      </c>
      <c r="C48" s="6" t="s">
        <v>8</v>
      </c>
      <c r="D48" s="7">
        <v>299</v>
      </c>
    </row>
    <row r="49" customHeight="1" spans="2:4">
      <c r="B49" s="5">
        <v>133409</v>
      </c>
      <c r="C49" s="6" t="s">
        <v>5</v>
      </c>
      <c r="D49" s="7">
        <v>715</v>
      </c>
    </row>
    <row r="50" customHeight="1" spans="2:4">
      <c r="B50" s="5">
        <v>135417</v>
      </c>
      <c r="C50" s="6" t="s">
        <v>7</v>
      </c>
      <c r="D50" s="7">
        <v>50</v>
      </c>
    </row>
    <row r="52" customHeight="1" spans="2:4">
      <c r="B52" s="9" t="s">
        <v>2</v>
      </c>
      <c r="C52" s="9" t="s">
        <v>13</v>
      </c>
      <c r="D52" s="10" t="s">
        <v>3</v>
      </c>
    </row>
    <row r="53" customHeight="1" spans="2:4">
      <c r="B53" s="5">
        <v>133409</v>
      </c>
      <c r="C53" s="5" t="s">
        <v>3</v>
      </c>
      <c r="D53" s="13" t="str" cm="1">
        <f t="array" ref="D53">INDEX(C45:C50,MATCH(1,(C45:C50="Smart Watch")*(B45:B50=132444),0))</f>
        <v>Smart Watch</v>
      </c>
    </row>
    <row r="56" customHeight="1" spans="2:2">
      <c r="B56" s="3" t="s">
        <v>14</v>
      </c>
    </row>
    <row r="57" customHeight="1" spans="2:4">
      <c r="B57" s="4" t="s">
        <v>2</v>
      </c>
      <c r="C57" s="4" t="s">
        <v>3</v>
      </c>
      <c r="D57" s="4" t="s">
        <v>4</v>
      </c>
    </row>
    <row r="58" customHeight="1" spans="2:4">
      <c r="B58" s="5">
        <v>131402</v>
      </c>
      <c r="C58" s="6" t="s">
        <v>5</v>
      </c>
      <c r="D58" s="7">
        <v>1199</v>
      </c>
    </row>
    <row r="59" customHeight="1" spans="2:4">
      <c r="B59" s="5">
        <v>131403</v>
      </c>
      <c r="C59" s="6" t="s">
        <v>6</v>
      </c>
      <c r="D59" s="7">
        <v>429</v>
      </c>
    </row>
    <row r="60" customHeight="1" spans="2:4">
      <c r="B60" s="5">
        <v>131461</v>
      </c>
      <c r="C60" s="6" t="s">
        <v>7</v>
      </c>
      <c r="D60" s="8">
        <v>149.95</v>
      </c>
    </row>
    <row r="61" customHeight="1" spans="2:4">
      <c r="B61" s="5">
        <v>132444</v>
      </c>
      <c r="C61" s="6" t="s">
        <v>8</v>
      </c>
      <c r="D61" s="7">
        <v>299</v>
      </c>
    </row>
    <row r="62" customHeight="1" spans="2:4">
      <c r="B62" s="5">
        <v>133409</v>
      </c>
      <c r="C62" s="6" t="s">
        <v>5</v>
      </c>
      <c r="D62" s="7">
        <v>715</v>
      </c>
    </row>
    <row r="63" customHeight="1" spans="2:4">
      <c r="B63" s="5">
        <v>135417</v>
      </c>
      <c r="C63" s="6" t="s">
        <v>7</v>
      </c>
      <c r="D63" s="7">
        <v>50</v>
      </c>
    </row>
    <row r="65" customHeight="1" spans="2:3">
      <c r="B65" s="9" t="s">
        <v>3</v>
      </c>
      <c r="C65" s="10" t="s">
        <v>4</v>
      </c>
    </row>
    <row r="66" customHeight="1" spans="2:3">
      <c r="B66" s="5" t="s">
        <v>15</v>
      </c>
      <c r="C66" s="13" cm="1">
        <f t="array" ref="C66">INDEX(D58:D63,MATCH(0,(C58:C63="Lap")*(B58:B63=131402),0))</f>
        <v>1199</v>
      </c>
    </row>
    <row r="69" customHeight="1" spans="2:2">
      <c r="B69" s="3" t="s">
        <v>16</v>
      </c>
    </row>
    <row r="70" customHeight="1" spans="2:4">
      <c r="B70" s="4" t="s">
        <v>17</v>
      </c>
      <c r="C70" s="4" t="s">
        <v>3</v>
      </c>
      <c r="D70" s="4" t="s">
        <v>4</v>
      </c>
    </row>
    <row r="71" customHeight="1" spans="2:4">
      <c r="B71" s="5" t="s">
        <v>18</v>
      </c>
      <c r="C71" s="6" t="s">
        <v>5</v>
      </c>
      <c r="D71" s="7">
        <v>1199</v>
      </c>
    </row>
    <row r="72" customHeight="1" spans="2:4">
      <c r="B72" s="5" t="s">
        <v>18</v>
      </c>
      <c r="C72" s="6" t="s">
        <v>6</v>
      </c>
      <c r="D72" s="7">
        <v>429</v>
      </c>
    </row>
    <row r="73" customHeight="1" spans="2:4">
      <c r="B73" s="5" t="s">
        <v>19</v>
      </c>
      <c r="C73" s="6" t="s">
        <v>7</v>
      </c>
      <c r="D73" s="8">
        <v>149.95</v>
      </c>
    </row>
    <row r="74" customHeight="1" spans="2:4">
      <c r="B74" s="5" t="s">
        <v>20</v>
      </c>
      <c r="C74" s="6" t="s">
        <v>8</v>
      </c>
      <c r="D74" s="7">
        <v>299</v>
      </c>
    </row>
    <row r="75" customHeight="1" spans="2:4">
      <c r="B75" s="5" t="s">
        <v>21</v>
      </c>
      <c r="C75" s="6" t="s">
        <v>5</v>
      </c>
      <c r="D75" s="7">
        <v>715</v>
      </c>
    </row>
    <row r="76" customHeight="1" spans="2:4">
      <c r="B76" s="5" t="s">
        <v>22</v>
      </c>
      <c r="C76" s="6" t="s">
        <v>7</v>
      </c>
      <c r="D76" s="7">
        <v>50</v>
      </c>
    </row>
    <row r="78" customHeight="1" spans="2:4">
      <c r="B78" s="9" t="s">
        <v>17</v>
      </c>
      <c r="C78" s="9" t="s">
        <v>3</v>
      </c>
      <c r="D78" s="10" t="s">
        <v>4</v>
      </c>
    </row>
    <row r="79" customHeight="1" spans="2:4">
      <c r="B79" s="5" t="s">
        <v>18</v>
      </c>
      <c r="C79" s="5" t="s">
        <v>6</v>
      </c>
      <c r="D79" s="13" cm="1">
        <f t="array" ref="D79">INDEX(D71:D76,MATCH(1,(C71:C76=C72)*(B71:B76=B72),0))</f>
        <v>429</v>
      </c>
    </row>
    <row r="82" customHeight="1" spans="2:2">
      <c r="B82" s="3" t="s">
        <v>23</v>
      </c>
    </row>
    <row r="83" customHeight="1" spans="2:4">
      <c r="B83" s="4" t="s">
        <v>17</v>
      </c>
      <c r="C83" s="4" t="s">
        <v>3</v>
      </c>
      <c r="D83" s="4" t="s">
        <v>4</v>
      </c>
    </row>
    <row r="84" customHeight="1" spans="2:4">
      <c r="B84" s="5" t="s">
        <v>18</v>
      </c>
      <c r="C84" s="6" t="s">
        <v>5</v>
      </c>
      <c r="D84" s="7">
        <v>1199</v>
      </c>
    </row>
    <row r="85" customHeight="1" spans="2:4">
      <c r="B85" s="5" t="s">
        <v>18</v>
      </c>
      <c r="C85" s="6" t="s">
        <v>6</v>
      </c>
      <c r="D85" s="7">
        <v>429</v>
      </c>
    </row>
    <row r="86" customHeight="1" spans="2:4">
      <c r="B86" s="5" t="s">
        <v>19</v>
      </c>
      <c r="C86" s="6" t="s">
        <v>7</v>
      </c>
      <c r="D86" s="8">
        <v>149.95</v>
      </c>
    </row>
    <row r="87" customHeight="1" spans="2:4">
      <c r="B87" s="5" t="s">
        <v>20</v>
      </c>
      <c r="C87" s="6" t="s">
        <v>8</v>
      </c>
      <c r="D87" s="7">
        <v>299</v>
      </c>
    </row>
    <row r="88" customHeight="1" spans="2:4">
      <c r="B88" s="5" t="s">
        <v>21</v>
      </c>
      <c r="C88" s="6" t="s">
        <v>5</v>
      </c>
      <c r="D88" s="7">
        <v>715</v>
      </c>
    </row>
    <row r="89" customHeight="1" spans="2:4">
      <c r="B89" s="5" t="s">
        <v>22</v>
      </c>
      <c r="C89" s="6" t="s">
        <v>7</v>
      </c>
      <c r="D89" s="7">
        <v>50</v>
      </c>
    </row>
    <row r="92" customHeight="1" spans="2:2">
      <c r="B92" s="9" t="s">
        <v>17</v>
      </c>
    </row>
    <row r="93" customHeight="1" spans="2:2">
      <c r="B93" s="5" t="s">
        <v>22</v>
      </c>
    </row>
    <row r="95" customHeight="1" spans="2:4">
      <c r="B95" s="10" t="s">
        <v>17</v>
      </c>
      <c r="C95" s="10" t="s">
        <v>3</v>
      </c>
      <c r="D95" s="10" t="s">
        <v>3</v>
      </c>
    </row>
    <row r="96" customHeight="1" spans="2:4">
      <c r="B96" s="5" t="str">
        <f>INDEX(B84:B89,6,1)</f>
        <v>Dexter</v>
      </c>
      <c r="C96" s="5" t="str">
        <f>INDEX(C84:C89,6,1)</f>
        <v>Fitness Tracker</v>
      </c>
      <c r="D96" s="13">
        <f>INDEX(D84:D89,6,1)</f>
        <v>50</v>
      </c>
    </row>
    <row r="99" customHeight="1" spans="2:2">
      <c r="B99" s="3" t="s">
        <v>24</v>
      </c>
    </row>
    <row r="100" customHeight="1" spans="2:4">
      <c r="B100" s="4" t="s">
        <v>17</v>
      </c>
      <c r="C100" s="4" t="s">
        <v>3</v>
      </c>
      <c r="D100" s="4" t="s">
        <v>4</v>
      </c>
    </row>
    <row r="101" customHeight="1" spans="2:4">
      <c r="B101" s="5" t="s">
        <v>22</v>
      </c>
      <c r="C101" s="6" t="s">
        <v>7</v>
      </c>
      <c r="D101" s="7">
        <v>50</v>
      </c>
    </row>
    <row r="102" customHeight="1" spans="2:4">
      <c r="B102" s="5" t="s">
        <v>19</v>
      </c>
      <c r="C102" s="6" t="s">
        <v>7</v>
      </c>
      <c r="D102" s="8">
        <v>149.95</v>
      </c>
    </row>
    <row r="103" customHeight="1" spans="2:4">
      <c r="B103" s="5" t="s">
        <v>20</v>
      </c>
      <c r="C103" s="6" t="s">
        <v>8</v>
      </c>
      <c r="D103" s="7">
        <v>299</v>
      </c>
    </row>
    <row r="104" customHeight="1" spans="2:4">
      <c r="B104" s="5" t="s">
        <v>18</v>
      </c>
      <c r="C104" s="6" t="s">
        <v>6</v>
      </c>
      <c r="D104" s="7">
        <v>429</v>
      </c>
    </row>
    <row r="105" customHeight="1" spans="2:4">
      <c r="B105" s="5" t="s">
        <v>21</v>
      </c>
      <c r="C105" s="6" t="s">
        <v>5</v>
      </c>
      <c r="D105" s="7">
        <v>715</v>
      </c>
    </row>
    <row r="106" customHeight="1" spans="2:4">
      <c r="B106" s="5" t="s">
        <v>18</v>
      </c>
      <c r="C106" s="6" t="s">
        <v>5</v>
      </c>
      <c r="D106" s="7">
        <v>1199</v>
      </c>
    </row>
    <row r="108" customHeight="1" spans="2:3">
      <c r="B108" s="9" t="s">
        <v>25</v>
      </c>
      <c r="C108" s="10" t="s">
        <v>3</v>
      </c>
    </row>
    <row r="109" customHeight="1" spans="2:3">
      <c r="B109" s="7">
        <v>450</v>
      </c>
      <c r="C109" s="13"/>
    </row>
    <row r="112" customHeight="1" spans="2:2">
      <c r="B112" s="3" t="s">
        <v>26</v>
      </c>
    </row>
    <row r="113" customHeight="1" spans="2:5">
      <c r="B113" s="4" t="s">
        <v>27</v>
      </c>
      <c r="C113" s="4" t="s">
        <v>28</v>
      </c>
      <c r="D113" s="4" t="s">
        <v>29</v>
      </c>
      <c r="E113" s="10" t="s">
        <v>30</v>
      </c>
    </row>
    <row r="114" customHeight="1" spans="2:5">
      <c r="B114" s="5" t="s">
        <v>31</v>
      </c>
      <c r="C114" s="6">
        <v>67</v>
      </c>
      <c r="D114" s="6">
        <v>82</v>
      </c>
      <c r="E114" s="5"/>
    </row>
    <row r="115" customHeight="1" spans="2:5">
      <c r="B115" s="5" t="s">
        <v>32</v>
      </c>
      <c r="C115" s="6">
        <v>82</v>
      </c>
      <c r="D115" s="6">
        <v>87</v>
      </c>
      <c r="E115" s="5"/>
    </row>
    <row r="116" customHeight="1" spans="2:5">
      <c r="B116" s="5" t="s">
        <v>33</v>
      </c>
      <c r="C116" s="6">
        <v>46</v>
      </c>
      <c r="D116" s="6">
        <v>65</v>
      </c>
      <c r="E116" s="5"/>
    </row>
    <row r="117" customHeight="1" spans="2:5">
      <c r="B117" s="5" t="s">
        <v>34</v>
      </c>
      <c r="C117" s="6">
        <v>63</v>
      </c>
      <c r="D117" s="6">
        <v>81</v>
      </c>
      <c r="E117" s="5"/>
    </row>
    <row r="118" customHeight="1" spans="2:5">
      <c r="B118" s="5" t="s">
        <v>35</v>
      </c>
      <c r="C118" s="6">
        <v>100</v>
      </c>
      <c r="D118" s="6">
        <v>100</v>
      </c>
      <c r="E118" s="5"/>
    </row>
    <row r="119" customHeight="1" spans="2:5">
      <c r="B119" s="5" t="s">
        <v>36</v>
      </c>
      <c r="C119" s="6">
        <v>58</v>
      </c>
      <c r="D119" s="6">
        <v>90</v>
      </c>
      <c r="E119" s="5"/>
    </row>
    <row r="121" customHeight="1" spans="2:2">
      <c r="B121" s="10" t="s">
        <v>27</v>
      </c>
    </row>
    <row r="122" customHeight="1" spans="2:2">
      <c r="B122" s="13"/>
    </row>
    <row r="128" customHeight="1" spans="2:2">
      <c r="B128" s="3" t="s">
        <v>37</v>
      </c>
    </row>
    <row r="129" customHeight="1" spans="2:3">
      <c r="B129" s="4" t="s">
        <v>38</v>
      </c>
      <c r="C129" s="4" t="s">
        <v>39</v>
      </c>
    </row>
    <row r="130" customHeight="1" spans="2:3">
      <c r="B130" s="5" t="s">
        <v>31</v>
      </c>
      <c r="C130" s="15">
        <v>44790</v>
      </c>
    </row>
    <row r="131" customHeight="1" spans="2:3">
      <c r="B131" s="5" t="s">
        <v>32</v>
      </c>
      <c r="C131" s="15">
        <v>44876</v>
      </c>
    </row>
    <row r="132" customHeight="1" spans="2:3">
      <c r="B132" s="5" t="s">
        <v>33</v>
      </c>
      <c r="C132" s="15">
        <v>44898</v>
      </c>
    </row>
    <row r="133" customHeight="1" spans="2:3">
      <c r="B133" s="5" t="s">
        <v>34</v>
      </c>
      <c r="C133" s="15">
        <v>44914</v>
      </c>
    </row>
    <row r="134" customHeight="1" spans="2:3">
      <c r="B134" s="5" t="s">
        <v>40</v>
      </c>
      <c r="C134" s="15">
        <v>44953</v>
      </c>
    </row>
    <row r="136" customHeight="1" spans="2:3">
      <c r="B136" s="9" t="s">
        <v>41</v>
      </c>
      <c r="C136" s="15">
        <v>44875</v>
      </c>
    </row>
    <row r="137" customHeight="1" spans="2:3">
      <c r="B137" s="10" t="s">
        <v>42</v>
      </c>
      <c r="C137" s="12"/>
    </row>
    <row r="138" customHeight="1" spans="2:3">
      <c r="B138" s="10" t="s">
        <v>43</v>
      </c>
      <c r="C138" s="16"/>
    </row>
  </sheetData>
  <mergeCells count="1">
    <mergeCell ref="B2:D2"/>
  </mergeCells>
  <pageMargins left="0.7" right="0.7" top="0.75" bottom="0.75" header="0.3" footer="0.3"/>
  <pageSetup paperSize="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user</cp:lastModifiedBy>
  <dcterms:created xsi:type="dcterms:W3CDTF">2015-06-05T18:17:00Z</dcterms:created>
  <dcterms:modified xsi:type="dcterms:W3CDTF">2025-01-16T11:06:04Z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1F21C67A53694293A0C4BCD066E5D094_12</vt:lpwstr>
  </property>
  <property fmtid="{D5CDD505-2E9C-101B-9397-08002B2CF9AE}" pid="3" name="KSOProductBuildVer">
    <vt:lpwstr>1033-12.2.0.19805</vt:lpwstr>
  </property>
</Properties>
</file>