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ya\Desktop\Dilek\gitthub\"/>
    </mc:Choice>
  </mc:AlternateContent>
  <bookViews>
    <workbookView xWindow="0" yWindow="0" windowWidth="23040" windowHeight="9204" tabRatio="860" activeTab="4"/>
  </bookViews>
  <sheets>
    <sheet name="Ortalama" sheetId="5" r:id="rId1"/>
    <sheet name="Min ve Max" sheetId="6" r:id="rId2"/>
    <sheet name="Parantez" sheetId="8" r:id="rId3"/>
    <sheet name="Tarih ve Saat" sheetId="7" r:id="rId4"/>
    <sheet name="Metin ve Sayı Birleştirme" sheetId="9" r:id="rId5"/>
    <sheet name="EGZERSİZ" sheetId="10" r:id="rId6"/>
    <sheet name="Ort" sheetId="11" r:id="rId7"/>
    <sheet name="Min Max" sheetId="12" r:id="rId8"/>
    <sheet name="Parantezz" sheetId="13" r:id="rId9"/>
    <sheet name="Tarih Sayı" sheetId="14" r:id="rId10"/>
    <sheet name="Metin Sayı Birleştirme" sheetId="15" r:id="rId11"/>
  </sheets>
  <externalReferences>
    <externalReference r:id="rId12"/>
    <externalReference r:id="rId13"/>
  </externalReferences>
  <definedNames>
    <definedName name="_xlnm._FilterDatabase" localSheetId="4" hidden="1">'Metin ve Sayı Birleştirme'!$B$23:$M$23</definedName>
    <definedName name="_xlcn.WorksheetConnection_Ders1A2B231" hidden="1">'[1]Ders 11'!$A$2:$B$24</definedName>
    <definedName name="lst_Meyve">[2]!tbl_Meyve[Meyve]</definedName>
    <definedName name="SatışVergisi">0.0825</definedName>
    <definedName name="tgdfgr">#REF!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Aralık" name="Aralık" connection="WorksheetConnection_Ders 1!$A$2:$B$23"/>
        </x15:modelTables>
      </x15:dataModel>
    </ext>
  </extLst>
</workbook>
</file>

<file path=xl/calcChain.xml><?xml version="1.0" encoding="utf-8"?>
<calcChain xmlns="http://schemas.openxmlformats.org/spreadsheetml/2006/main">
  <c r="C17" i="15" l="1"/>
  <c r="C16" i="15"/>
  <c r="F4" i="15"/>
  <c r="F5" i="15"/>
  <c r="F6" i="15"/>
  <c r="F7" i="15"/>
  <c r="F8" i="15"/>
  <c r="F9" i="15"/>
  <c r="F10" i="15"/>
  <c r="F11" i="15"/>
  <c r="F3" i="15"/>
  <c r="E4" i="15"/>
  <c r="E5" i="15"/>
  <c r="E6" i="15"/>
  <c r="E7" i="15"/>
  <c r="E8" i="15"/>
  <c r="E9" i="15"/>
  <c r="E10" i="15"/>
  <c r="E3" i="15"/>
  <c r="D4" i="15"/>
  <c r="D5" i="15"/>
  <c r="D6" i="15"/>
  <c r="D7" i="15"/>
  <c r="D8" i="15"/>
  <c r="D9" i="15"/>
  <c r="D10" i="15"/>
  <c r="D3" i="15"/>
  <c r="G11" i="14"/>
  <c r="G3" i="14"/>
  <c r="C3" i="14"/>
  <c r="C5" i="14" s="1"/>
  <c r="G11" i="13"/>
  <c r="G4" i="13"/>
  <c r="F23" i="12"/>
  <c r="C23" i="12"/>
  <c r="F11" i="12"/>
  <c r="C11" i="12"/>
  <c r="F23" i="11"/>
  <c r="F11" i="11"/>
  <c r="C11" i="11"/>
  <c r="C17" i="9"/>
  <c r="C16" i="9"/>
  <c r="E4" i="9"/>
  <c r="E5" i="9"/>
  <c r="E6" i="9"/>
  <c r="E7" i="9"/>
  <c r="E8" i="9"/>
  <c r="E9" i="9"/>
  <c r="E10" i="9"/>
  <c r="E11" i="9"/>
  <c r="E3" i="9"/>
  <c r="F7" i="9"/>
  <c r="F8" i="9"/>
  <c r="F9" i="9"/>
  <c r="F10" i="9"/>
  <c r="F11" i="9"/>
  <c r="F4" i="9"/>
  <c r="F5" i="9"/>
  <c r="F6" i="9"/>
  <c r="F3" i="9"/>
  <c r="D4" i="9"/>
  <c r="D5" i="9"/>
  <c r="D6" i="9"/>
  <c r="D7" i="9"/>
  <c r="D8" i="9"/>
  <c r="D9" i="9"/>
  <c r="D10" i="9"/>
  <c r="D11" i="9"/>
  <c r="D3" i="9"/>
  <c r="G11" i="7"/>
  <c r="G3" i="7"/>
  <c r="C3" i="7"/>
  <c r="C5" i="7" s="1"/>
  <c r="E5" i="8"/>
  <c r="E4" i="8"/>
  <c r="E3" i="8"/>
  <c r="F23" i="6"/>
  <c r="C23" i="6"/>
  <c r="F11" i="6"/>
  <c r="C11" i="6"/>
  <c r="F22" i="5"/>
  <c r="F10" i="5"/>
  <c r="C10" i="5"/>
</calcChain>
</file>

<file path=xl/connections.xml><?xml version="1.0" encoding="utf-8"?>
<connections xmlns="http://schemas.openxmlformats.org/spreadsheetml/2006/main">
  <connection id="1" keepAlive="1" name="ThisWorkbookDataModel" description="Veri Model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ers 1!$A$2:$B$23" type="102" refreshedVersion="6" minRefreshableVersion="5">
    <extLst>
      <ext xmlns:x15="http://schemas.microsoft.com/office/spreadsheetml/2010/11/main" uri="{DE250136-89BD-433C-8126-D09CA5730AF9}">
        <x15:connection id="Aralık">
          <x15:rangePr sourceName="_xlcn.WorksheetConnection_Ders1A2B231"/>
        </x15:connection>
      </ext>
    </extLst>
  </connection>
</connections>
</file>

<file path=xl/sharedStrings.xml><?xml version="1.0" encoding="utf-8"?>
<sst xmlns="http://schemas.openxmlformats.org/spreadsheetml/2006/main" count="314" uniqueCount="100">
  <si>
    <t>Öğe</t>
  </si>
  <si>
    <t>Meyve</t>
  </si>
  <si>
    <t>Tutar</t>
  </si>
  <si>
    <t>Et ürünleri</t>
  </si>
  <si>
    <t>Elma</t>
  </si>
  <si>
    <t>Kırmızı et</t>
  </si>
  <si>
    <t>Portakal</t>
  </si>
  <si>
    <t>Tavuk</t>
  </si>
  <si>
    <t>Muz</t>
  </si>
  <si>
    <t>Domuz eti</t>
  </si>
  <si>
    <t>Limon</t>
  </si>
  <si>
    <t>Balık</t>
  </si>
  <si>
    <t xml:space="preserve">TOPLA &gt; </t>
  </si>
  <si>
    <t>Ekmek</t>
  </si>
  <si>
    <t>Donut</t>
  </si>
  <si>
    <t>Kurabiye</t>
  </si>
  <si>
    <t>Pasta</t>
  </si>
  <si>
    <t>Turta</t>
  </si>
  <si>
    <t>ORTALAMA &gt;</t>
  </si>
  <si>
    <t>TEK TEK HESAPLA</t>
  </si>
  <si>
    <t>OTOMATİK ORTALAMA</t>
  </si>
  <si>
    <t>TARAYARAK BULMAK</t>
  </si>
  <si>
    <t>ORTALAMA FORMÜLÜYLE</t>
  </si>
  <si>
    <t>Otomatik Min</t>
  </si>
  <si>
    <t>Otomatik Max</t>
  </si>
  <si>
    <t>Formül Min</t>
  </si>
  <si>
    <t>Formül Max</t>
  </si>
  <si>
    <t>Tarih işlevleri</t>
  </si>
  <si>
    <t>Bugünün tarihi:</t>
  </si>
  <si>
    <t>Doğum gününüz:</t>
  </si>
  <si>
    <t>Doğum gününüze kalan gün:</t>
  </si>
  <si>
    <t>Zaman işlevleri</t>
  </si>
  <si>
    <t>Geçerli Saat:</t>
  </si>
  <si>
    <t>Günlük Çalışılan Saat</t>
  </si>
  <si>
    <t>Giriş Saati:</t>
  </si>
  <si>
    <t>Öğle Yemeği Sonu:</t>
  </si>
  <si>
    <t>Öğle Yemeği Başlangıcı:</t>
  </si>
  <si>
    <t>Çıkış Saati:</t>
  </si>
  <si>
    <t>Toplam Saat:</t>
  </si>
  <si>
    <t>(ŞİMDİ FORMÜLÜ)</t>
  </si>
  <si>
    <t>(Bugün Formülü)</t>
  </si>
  <si>
    <t>( Bir Sonraki Doğum Gününüz)</t>
  </si>
  <si>
    <t>(Burası Sayı formatında olmalı)</t>
  </si>
  <si>
    <t>Formül ile bulalım(Format Sayı olmalı)</t>
  </si>
  <si>
    <t>Elma+Kırmızı Et+Donut toplamı</t>
  </si>
  <si>
    <t>Muz ve pasta toplamından; Domuz eti, kurabiye ve Limon toplamını ÇIKARTALIM</t>
  </si>
  <si>
    <t>Kurabiye ve Limon'dan Balık ve Muz toplamını çıkartalım</t>
  </si>
  <si>
    <t>Hesap Sonucu</t>
  </si>
  <si>
    <t>Ad</t>
  </si>
  <si>
    <t>Soyadı</t>
  </si>
  <si>
    <t>Soyadı, Ad</t>
  </si>
  <si>
    <t>Tam Ad</t>
  </si>
  <si>
    <t>Merve</t>
  </si>
  <si>
    <t>Demir</t>
  </si>
  <si>
    <t>Burak</t>
  </si>
  <si>
    <t>Kuzey</t>
  </si>
  <si>
    <t>Osman</t>
  </si>
  <si>
    <t>Şahin</t>
  </si>
  <si>
    <t>Meryem</t>
  </si>
  <si>
    <t>Öztürk</t>
  </si>
  <si>
    <t>Salih</t>
  </si>
  <si>
    <t>Özkan</t>
  </si>
  <si>
    <t>Yusuf</t>
  </si>
  <si>
    <t>Çelik</t>
  </si>
  <si>
    <t>Recep</t>
  </si>
  <si>
    <t>Şimşek</t>
  </si>
  <si>
    <t>Zehra</t>
  </si>
  <si>
    <t>Aydın</t>
  </si>
  <si>
    <t>Metin ve sayıları kullanma</t>
  </si>
  <si>
    <t>Geçerli saat:</t>
  </si>
  <si>
    <t>&lt;-----Bugün formülü ile</t>
  </si>
  <si>
    <t>&lt;-----Şimdi Formülü ile</t>
  </si>
  <si>
    <t>Pastırma</t>
  </si>
  <si>
    <t>Soyadı ve Ad</t>
  </si>
  <si>
    <t>Roka</t>
  </si>
  <si>
    <t>Maydonoz</t>
  </si>
  <si>
    <t>Cevap</t>
  </si>
  <si>
    <t>&lt;----32,5</t>
  </si>
  <si>
    <t>&lt;----35</t>
  </si>
  <si>
    <t>&lt;----50</t>
  </si>
  <si>
    <t>Kalem</t>
  </si>
  <si>
    <t>Silgi</t>
  </si>
  <si>
    <t>&lt;----15</t>
  </si>
  <si>
    <t>&lt;----70</t>
  </si>
  <si>
    <t>&lt;----100</t>
  </si>
  <si>
    <t>Dilek</t>
  </si>
  <si>
    <t>ERAY</t>
  </si>
  <si>
    <t>"Ortalama" sayfasındaki sarı alanları istenilen yöntemle doldurunuz.</t>
  </si>
  <si>
    <t>"Min ve Max" sayfasındaki sarı alanları istenilen yöntemi kullanarak doldurunuz.</t>
  </si>
  <si>
    <t>"Parantez" sayfasındaki sarı alanları istenilen yöntemi kullanarak doldurunuz.</t>
  </si>
  <si>
    <t>"Tarih ve Saat" sayfasındaki sarı alanları istenilen yöntemi kullanarak doldurunuz.</t>
  </si>
  <si>
    <t>"Metin ve Sayı Birleştirme" sayfasındaki sarı alanları istenilen yöntemi kullanarak doldurunuz.</t>
  </si>
  <si>
    <t>İlk 6 tanenin aritmetik ortalamasını 4 işlem ile yapınız</t>
  </si>
  <si>
    <t>İlk 6 tane</t>
  </si>
  <si>
    <t>Son 6 tane</t>
  </si>
  <si>
    <t>Son 6 tanenin aritmetik ortalamasını 4 işlem ile yapınız</t>
  </si>
  <si>
    <t>Formül ile bulalım(Format Sayı olmalı)
Cevap 9,5 saat olacak</t>
  </si>
  <si>
    <t>Soyadı, Ad (Demir, Merve)</t>
  </si>
  <si>
    <t>Tam Ad( Merve Demir)</t>
  </si>
  <si>
    <t>Başta "Sayın" koyarak İsim ve Soyisim (Sayın Merve Demir)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</si>
</sst>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₺&quot;* #,##0_-;\-&quot;₺&quot;* #,##0_-;_-&quot;₺&quot;* &quot;-&quot;_-;_-@_-"/>
    <numFmt numFmtId="41" formatCode="_-* #,##0_-;\-* #,##0_-;_-* &quot;-&quot;_-;_-@_-"/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dd/mm/yy;@"/>
    <numFmt numFmtId="165" formatCode="hh:mm;@"/>
    <numFmt numFmtId="166" formatCode="#,##0_ ;[Red]\-#,##0\ "/>
    <numFmt numFmtId="167" formatCode="[$-F400]h:mm:ss\ AM/PM"/>
  </numFmts>
  <fonts count="15" x14ac:knownFonts="1">
    <font>
      <sz val="11"/>
      <color theme="1"/>
      <name val="Candara"/>
      <family val="2"/>
      <scheme val="minor"/>
    </font>
    <font>
      <sz val="11"/>
      <color theme="1"/>
      <name val="Candara"/>
      <family val="2"/>
      <charset val="162"/>
      <scheme val="minor"/>
    </font>
    <font>
      <sz val="11"/>
      <color theme="1"/>
      <name val="Candara"/>
      <family val="2"/>
      <charset val="162"/>
      <scheme val="minor"/>
    </font>
    <font>
      <sz val="11"/>
      <color theme="1"/>
      <name val="Candara"/>
      <family val="2"/>
      <charset val="162"/>
      <scheme val="minor"/>
    </font>
    <font>
      <sz val="11"/>
      <color theme="1"/>
      <name val="Candara"/>
      <family val="2"/>
      <scheme val="minor"/>
    </font>
    <font>
      <sz val="11"/>
      <color theme="0"/>
      <name val="Candara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0"/>
      <name val="Candara"/>
      <family val="2"/>
      <scheme val="minor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ndara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5" fillId="3" borderId="0" applyNumberFormat="0" applyBorder="0" applyProtection="0"/>
    <xf numFmtId="0" fontId="4" fillId="4" borderId="0"/>
    <xf numFmtId="0" fontId="4" fillId="0" borderId="0"/>
    <xf numFmtId="0" fontId="4" fillId="5" borderId="2"/>
    <xf numFmtId="0" fontId="4" fillId="4" borderId="5"/>
    <xf numFmtId="0" fontId="4" fillId="4" borderId="0"/>
    <xf numFmtId="0" fontId="4" fillId="5" borderId="2"/>
    <xf numFmtId="0" fontId="4" fillId="7" borderId="5"/>
    <xf numFmtId="0" fontId="4" fillId="7" borderId="0"/>
    <xf numFmtId="0" fontId="4" fillId="0" borderId="0"/>
    <xf numFmtId="0" fontId="4" fillId="8" borderId="2"/>
    <xf numFmtId="0" fontId="3" fillId="0" borderId="0"/>
    <xf numFmtId="0" fontId="2" fillId="0" borderId="0"/>
    <xf numFmtId="0" fontId="1" fillId="0" borderId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6" fillId="6" borderId="0" xfId="1" applyFont="1" applyFill="1" applyBorder="1"/>
    <xf numFmtId="0" fontId="6" fillId="6" borderId="0" xfId="1" applyFont="1" applyFill="1" applyBorder="1" applyAlignment="1">
      <alignment horizontal="right"/>
    </xf>
    <xf numFmtId="0" fontId="7" fillId="0" borderId="0" xfId="3" applyFont="1" applyFill="1" applyBorder="1" applyAlignment="1"/>
    <xf numFmtId="0" fontId="7" fillId="7" borderId="6" xfId="2" applyFont="1" applyFill="1" applyBorder="1"/>
    <xf numFmtId="0" fontId="7" fillId="0" borderId="0" xfId="3" applyFont="1" applyFill="1" applyBorder="1" applyAlignment="1">
      <alignment horizontal="left"/>
    </xf>
    <xf numFmtId="0" fontId="8" fillId="0" borderId="8" xfId="3" applyFont="1" applyFill="1" applyBorder="1" applyAlignment="1">
      <alignment horizontal="left"/>
    </xf>
    <xf numFmtId="0" fontId="7" fillId="7" borderId="6" xfId="9" applyFont="1" applyFill="1" applyBorder="1"/>
    <xf numFmtId="0" fontId="7" fillId="7" borderId="6" xfId="9" applyFont="1" applyFill="1" applyBorder="1" applyAlignment="1">
      <alignment horizontal="left"/>
    </xf>
    <xf numFmtId="0" fontId="7" fillId="0" borderId="0" xfId="10" applyFont="1" applyFill="1" applyBorder="1" applyAlignment="1">
      <alignment horizontal="right"/>
    </xf>
    <xf numFmtId="0" fontId="6" fillId="6" borderId="0" xfId="1" applyFont="1" applyFill="1" applyBorder="1" applyAlignment="1">
      <alignment horizontal="left"/>
    </xf>
    <xf numFmtId="0" fontId="8" fillId="0" borderId="0" xfId="10" applyFont="1" applyFill="1" applyBorder="1" applyAlignment="1">
      <alignment horizontal="left"/>
    </xf>
    <xf numFmtId="0" fontId="7" fillId="7" borderId="6" xfId="2" applyFont="1" applyFill="1" applyBorder="1" applyAlignment="1">
      <alignment horizontal="left"/>
    </xf>
    <xf numFmtId="0" fontId="7" fillId="7" borderId="7" xfId="2" applyFont="1" applyFill="1" applyBorder="1" applyAlignment="1">
      <alignment horizontal="left"/>
    </xf>
    <xf numFmtId="0" fontId="7" fillId="8" borderId="3" xfId="4" applyFont="1" applyFill="1" applyBorder="1" applyAlignment="1">
      <alignment horizontal="left"/>
    </xf>
    <xf numFmtId="0" fontId="7" fillId="8" borderId="4" xfId="4" applyFont="1" applyFill="1" applyBorder="1" applyAlignment="1">
      <alignment horizontal="left"/>
    </xf>
    <xf numFmtId="0" fontId="7" fillId="8" borderId="4" xfId="11" applyFont="1" applyFill="1" applyBorder="1" applyAlignment="1">
      <alignment horizontal="left"/>
    </xf>
    <xf numFmtId="0" fontId="11" fillId="6" borderId="0" xfId="1" applyFont="1" applyFill="1" applyBorder="1" applyAlignment="1">
      <alignment horizontal="centerContinuous"/>
    </xf>
    <xf numFmtId="0" fontId="9" fillId="0" borderId="0" xfId="0" applyFont="1" applyFill="1" applyBorder="1"/>
    <xf numFmtId="164" fontId="7" fillId="8" borderId="3" xfId="11" applyNumberFormat="1" applyFont="1" applyFill="1" applyBorder="1" applyAlignment="1">
      <alignment horizontal="left"/>
    </xf>
    <xf numFmtId="165" fontId="7" fillId="8" borderId="3" xfId="11" applyNumberFormat="1" applyFont="1" applyFill="1" applyBorder="1" applyAlignment="1">
      <alignment horizontal="left"/>
    </xf>
    <xf numFmtId="166" fontId="7" fillId="7" borderId="6" xfId="2" applyNumberFormat="1" applyFont="1" applyFill="1" applyBorder="1" applyAlignment="1">
      <alignment horizontal="left"/>
    </xf>
    <xf numFmtId="166" fontId="7" fillId="7" borderId="7" xfId="2" applyNumberFormat="1" applyFont="1" applyFill="1" applyBorder="1" applyAlignment="1">
      <alignment horizontal="left"/>
    </xf>
    <xf numFmtId="0" fontId="6" fillId="6" borderId="1" xfId="1" applyFont="1" applyFill="1" applyBorder="1"/>
    <xf numFmtId="0" fontId="7" fillId="7" borderId="1" xfId="9" applyFont="1" applyFill="1" applyBorder="1"/>
    <xf numFmtId="0" fontId="11" fillId="6" borderId="1" xfId="1" applyFont="1" applyFill="1" applyBorder="1" applyAlignment="1">
      <alignment horizontal="centerContinuous"/>
    </xf>
    <xf numFmtId="0" fontId="11" fillId="6" borderId="1" xfId="1" applyFont="1" applyFill="1" applyBorder="1" applyAlignment="1">
      <alignment horizontal="left"/>
    </xf>
    <xf numFmtId="164" fontId="7" fillId="8" borderId="1" xfId="11" applyNumberFormat="1" applyFont="1" applyFill="1" applyBorder="1" applyAlignment="1">
      <alignment horizontal="left"/>
    </xf>
    <xf numFmtId="165" fontId="7" fillId="8" borderId="1" xfId="11" applyNumberFormat="1" applyFont="1" applyFill="1" applyBorder="1" applyAlignment="1">
      <alignment horizontal="left"/>
    </xf>
    <xf numFmtId="0" fontId="7" fillId="8" borderId="1" xfId="11" applyFont="1" applyFill="1" applyBorder="1" applyAlignment="1">
      <alignment horizontal="left"/>
    </xf>
    <xf numFmtId="166" fontId="0" fillId="0" borderId="0" xfId="0" applyNumberFormat="1"/>
    <xf numFmtId="1" fontId="7" fillId="7" borderId="9" xfId="8" applyNumberFormat="1" applyFont="1" applyFill="1" applyBorder="1" applyAlignment="1">
      <alignment horizontal="left"/>
    </xf>
    <xf numFmtId="1" fontId="4" fillId="9" borderId="0" xfId="10" applyNumberFormat="1" applyFill="1"/>
    <xf numFmtId="0" fontId="2" fillId="0" borderId="0" xfId="13"/>
    <xf numFmtId="0" fontId="2" fillId="0" borderId="0" xfId="13"/>
    <xf numFmtId="0" fontId="7" fillId="7" borderId="6" xfId="9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0" xfId="1" applyFont="1" applyFill="1" applyBorder="1"/>
    <xf numFmtId="0" fontId="6" fillId="6" borderId="0" xfId="1" applyFont="1" applyFill="1" applyBorder="1" applyAlignment="1">
      <alignment horizontal="right"/>
    </xf>
    <xf numFmtId="0" fontId="7" fillId="0" borderId="0" xfId="10" applyFont="1" applyFill="1" applyBorder="1" applyAlignment="1">
      <alignment horizontal="right"/>
    </xf>
    <xf numFmtId="0" fontId="7" fillId="7" borderId="6" xfId="9" applyFont="1" applyFill="1" applyBorder="1"/>
    <xf numFmtId="0" fontId="8" fillId="0" borderId="0" xfId="10" applyFont="1" applyFill="1" applyBorder="1" applyAlignment="1">
      <alignment horizontal="left"/>
    </xf>
    <xf numFmtId="0" fontId="7" fillId="8" borderId="4" xfId="11" applyFont="1" applyFill="1" applyBorder="1" applyAlignment="1">
      <alignment horizontal="left"/>
    </xf>
    <xf numFmtId="0" fontId="12" fillId="0" borderId="0" xfId="10" applyFont="1" applyFill="1" applyBorder="1" applyAlignment="1">
      <alignment horizontal="right"/>
    </xf>
    <xf numFmtId="0" fontId="2" fillId="0" borderId="0" xfId="13"/>
    <xf numFmtId="0" fontId="7" fillId="7" borderId="6" xfId="6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7" fillId="7" borderId="7" xfId="6" applyFont="1" applyFill="1" applyBorder="1" applyAlignment="1">
      <alignment horizontal="left"/>
    </xf>
    <xf numFmtId="0" fontId="8" fillId="0" borderId="8" xfId="3" applyFont="1" applyFill="1" applyBorder="1" applyAlignment="1">
      <alignment horizontal="left"/>
    </xf>
    <xf numFmtId="0" fontId="7" fillId="8" borderId="3" xfId="7" applyFont="1" applyFill="1" applyBorder="1" applyAlignment="1">
      <alignment horizontal="left"/>
    </xf>
    <xf numFmtId="0" fontId="7" fillId="8" borderId="4" xfId="7" applyFont="1" applyFill="1" applyBorder="1" applyAlignment="1">
      <alignment horizontal="left"/>
    </xf>
    <xf numFmtId="0" fontId="6" fillId="6" borderId="0" xfId="1" applyFont="1" applyFill="1" applyBorder="1"/>
    <xf numFmtId="0" fontId="6" fillId="6" borderId="0" xfId="1" applyFont="1" applyFill="1" applyBorder="1" applyAlignment="1">
      <alignment horizontal="right"/>
    </xf>
    <xf numFmtId="0" fontId="7" fillId="0" borderId="0" xfId="10" applyFont="1" applyFill="1" applyBorder="1" applyAlignment="1">
      <alignment horizontal="right"/>
    </xf>
    <xf numFmtId="0" fontId="7" fillId="0" borderId="0" xfId="3" applyFont="1" applyFill="1" applyBorder="1" applyAlignment="1"/>
    <xf numFmtId="0" fontId="7" fillId="7" borderId="6" xfId="6" applyFont="1" applyFill="1" applyBorder="1"/>
    <xf numFmtId="0" fontId="12" fillId="0" borderId="0" xfId="10" applyFont="1" applyFill="1" applyBorder="1" applyAlignment="1">
      <alignment horizontal="right"/>
    </xf>
    <xf numFmtId="0" fontId="2" fillId="0" borderId="0" xfId="13"/>
    <xf numFmtId="0" fontId="6" fillId="6" borderId="0" xfId="1" applyFont="1" applyFill="1" applyBorder="1"/>
    <xf numFmtId="0" fontId="6" fillId="6" borderId="0" xfId="1" applyFont="1" applyFill="1" applyBorder="1" applyAlignment="1">
      <alignment horizontal="right"/>
    </xf>
    <xf numFmtId="0" fontId="4" fillId="0" borderId="0" xfId="10"/>
    <xf numFmtId="166" fontId="4" fillId="0" borderId="0" xfId="10" applyNumberFormat="1"/>
    <xf numFmtId="166" fontId="7" fillId="7" borderId="6" xfId="6" applyNumberFormat="1" applyFont="1" applyFill="1" applyBorder="1" applyAlignment="1">
      <alignment horizontal="left"/>
    </xf>
    <xf numFmtId="166" fontId="7" fillId="7" borderId="7" xfId="6" applyNumberFormat="1" applyFont="1" applyFill="1" applyBorder="1" applyAlignment="1">
      <alignment horizontal="left"/>
    </xf>
    <xf numFmtId="0" fontId="7" fillId="7" borderId="10" xfId="6" applyFont="1" applyFill="1" applyBorder="1"/>
    <xf numFmtId="0" fontId="13" fillId="0" borderId="0" xfId="10" applyFont="1"/>
    <xf numFmtId="0" fontId="4" fillId="9" borderId="0" xfId="10" applyFill="1"/>
    <xf numFmtId="14" fontId="7" fillId="8" borderId="1" xfId="11" applyNumberFormat="1" applyFont="1" applyFill="1" applyBorder="1" applyAlignment="1">
      <alignment horizontal="left"/>
    </xf>
    <xf numFmtId="167" fontId="7" fillId="8" borderId="1" xfId="11" applyNumberFormat="1" applyFont="1" applyFill="1" applyBorder="1" applyAlignment="1">
      <alignment horizontal="left"/>
    </xf>
    <xf numFmtId="2" fontId="7" fillId="7" borderId="9" xfId="8" applyNumberFormat="1" applyFont="1" applyFill="1" applyBorder="1" applyAlignment="1">
      <alignment horizontal="center" vertical="center"/>
    </xf>
    <xf numFmtId="0" fontId="2" fillId="0" borderId="0" xfId="13"/>
    <xf numFmtId="0" fontId="7" fillId="7" borderId="6" xfId="9" applyFont="1" applyFill="1" applyBorder="1"/>
    <xf numFmtId="0" fontId="4" fillId="0" borderId="0" xfId="10"/>
    <xf numFmtId="0" fontId="11" fillId="6" borderId="0" xfId="1" applyFont="1" applyFill="1" applyBorder="1" applyAlignment="1">
      <alignment horizontal="centerContinuous"/>
    </xf>
    <xf numFmtId="164" fontId="7" fillId="8" borderId="3" xfId="11" applyNumberFormat="1" applyFont="1" applyFill="1" applyBorder="1" applyAlignment="1">
      <alignment horizontal="left"/>
    </xf>
    <xf numFmtId="165" fontId="7" fillId="8" borderId="3" xfId="11" applyNumberFormat="1" applyFont="1" applyFill="1" applyBorder="1" applyAlignment="1">
      <alignment horizontal="left"/>
    </xf>
    <xf numFmtId="0" fontId="9" fillId="0" borderId="0" xfId="10" applyFont="1" applyFill="1" applyBorder="1"/>
    <xf numFmtId="0" fontId="4" fillId="0" borderId="0" xfId="10" applyAlignment="1">
      <alignment wrapText="1"/>
    </xf>
    <xf numFmtId="0" fontId="2" fillId="0" borderId="0" xfId="13"/>
    <xf numFmtId="0" fontId="4" fillId="0" borderId="0" xfId="10"/>
    <xf numFmtId="0" fontId="6" fillId="6" borderId="1" xfId="1" applyFont="1" applyFill="1" applyBorder="1"/>
    <xf numFmtId="0" fontId="7" fillId="7" borderId="1" xfId="9" applyFont="1" applyFill="1" applyBorder="1"/>
    <xf numFmtId="0" fontId="7" fillId="8" borderId="1" xfId="11" applyFont="1" applyFill="1" applyBorder="1" applyAlignment="1">
      <alignment horizontal="left"/>
    </xf>
    <xf numFmtId="0" fontId="11" fillId="6" borderId="1" xfId="1" applyFont="1" applyFill="1" applyBorder="1" applyAlignment="1">
      <alignment horizontal="left"/>
    </xf>
    <xf numFmtId="0" fontId="11" fillId="6" borderId="1" xfId="1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0" applyFont="1" applyFill="1" applyBorder="1" applyAlignment="1">
      <alignment horizontal="center" vertical="center" wrapText="1"/>
    </xf>
    <xf numFmtId="0" fontId="4" fillId="0" borderId="1" xfId="10" applyBorder="1" applyAlignment="1">
      <alignment horizontal="center" vertical="center" wrapText="1"/>
    </xf>
  </cellXfs>
  <cellStyles count="21">
    <cellStyle name="Başlık 3 2" xfId="1"/>
    <cellStyle name="Comma" xfId="18"/>
    <cellStyle name="Comma [0]" xfId="19"/>
    <cellStyle name="Currency" xfId="16"/>
    <cellStyle name="Currency [0]" xfId="17"/>
    <cellStyle name="GriHücre" xfId="9"/>
    <cellStyle name="GriHücre 2" xfId="2"/>
    <cellStyle name="GriHücre 2 2" xfId="6"/>
    <cellStyle name="Normal" xfId="0" builtinId="0"/>
    <cellStyle name="Normal 2" xfId="10"/>
    <cellStyle name="Normal 3" xfId="3"/>
    <cellStyle name="Normal 4" xfId="12"/>
    <cellStyle name="Normal 4 2" xfId="20"/>
    <cellStyle name="Normal 5" xfId="13"/>
    <cellStyle name="Normal 6" xfId="14"/>
    <cellStyle name="Percent" xfId="15"/>
    <cellStyle name="SarıHücre" xfId="11"/>
    <cellStyle name="SarıHücre 2" xfId="4"/>
    <cellStyle name="SarıHücre 2 2" xfId="7"/>
    <cellStyle name="TuruncuKenarlık" xfId="8"/>
    <cellStyle name="TuruncuKenarlık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rs%201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ISISEL\excel\Form&#252;l%20&#246;&#287;retic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s 1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şlangıç"/>
      <sheetName val="Temel Bilgiler"/>
      <sheetName val="İşlevlere Giriş"/>
      <sheetName val="ORTALAMA"/>
      <sheetName val="MIN VE MAKS"/>
      <sheetName val="Tarih ve Saat"/>
      <sheetName val="Metin ve sayıları birleştirme"/>
      <sheetName val="EĞER ifadeleri"/>
      <sheetName val="DÜŞEYARA"/>
      <sheetName val="Koşullu İşlevler"/>
      <sheetName val="İşlev Sihirbazı"/>
      <sheetName val="Formül Hataları"/>
      <sheetName val="Daha fazla bilgi edinin"/>
      <sheetName val="Formül öğretic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Galeri">
  <a:themeElements>
    <a:clrScheme name="Mavi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H22" sqref="H22"/>
    </sheetView>
  </sheetViews>
  <sheetFormatPr defaultRowHeight="14.4" x14ac:dyDescent="0.3"/>
  <cols>
    <col min="2" max="2" width="11" bestFit="1" customWidth="1"/>
    <col min="5" max="5" width="16.19921875" customWidth="1"/>
    <col min="6" max="6" width="13.3984375" customWidth="1"/>
  </cols>
  <sheetData>
    <row r="1" spans="2:7" x14ac:dyDescent="0.3">
      <c r="B1" s="85" t="s">
        <v>19</v>
      </c>
      <c r="C1" s="85"/>
      <c r="E1" s="85" t="s">
        <v>20</v>
      </c>
      <c r="F1" s="85"/>
    </row>
    <row r="2" spans="2:7" x14ac:dyDescent="0.3">
      <c r="B2" s="85"/>
      <c r="C2" s="85"/>
      <c r="E2" s="85"/>
      <c r="F2" s="85"/>
    </row>
    <row r="3" spans="2:7" x14ac:dyDescent="0.3">
      <c r="B3" s="1" t="s">
        <v>1</v>
      </c>
      <c r="C3" s="2" t="s">
        <v>2</v>
      </c>
      <c r="D3" s="9"/>
      <c r="E3" s="10" t="s">
        <v>3</v>
      </c>
      <c r="F3" s="2" t="s">
        <v>2</v>
      </c>
    </row>
    <row r="4" spans="2:7" x14ac:dyDescent="0.3">
      <c r="B4" s="7" t="s">
        <v>4</v>
      </c>
      <c r="C4" s="8">
        <v>50</v>
      </c>
      <c r="D4" s="9"/>
      <c r="E4" s="8" t="s">
        <v>5</v>
      </c>
      <c r="F4" s="8">
        <v>50</v>
      </c>
    </row>
    <row r="5" spans="2:7" x14ac:dyDescent="0.3">
      <c r="B5" s="7" t="s">
        <v>6</v>
      </c>
      <c r="C5" s="8">
        <v>20</v>
      </c>
      <c r="D5" s="9"/>
      <c r="E5" s="8" t="s">
        <v>7</v>
      </c>
      <c r="F5" s="8">
        <v>30</v>
      </c>
    </row>
    <row r="6" spans="2:7" x14ac:dyDescent="0.3">
      <c r="B6" s="7" t="s">
        <v>74</v>
      </c>
      <c r="C6" s="8">
        <v>10</v>
      </c>
      <c r="D6" s="9"/>
      <c r="E6" s="7" t="s">
        <v>74</v>
      </c>
      <c r="F6" s="8">
        <v>20</v>
      </c>
    </row>
    <row r="7" spans="2:7" x14ac:dyDescent="0.3">
      <c r="B7" s="7" t="s">
        <v>75</v>
      </c>
      <c r="C7" s="8">
        <v>15</v>
      </c>
      <c r="D7" s="9"/>
      <c r="E7" s="7" t="s">
        <v>75</v>
      </c>
      <c r="F7" s="8">
        <v>40</v>
      </c>
    </row>
    <row r="8" spans="2:7" x14ac:dyDescent="0.3">
      <c r="B8" s="7" t="s">
        <v>8</v>
      </c>
      <c r="C8" s="8">
        <v>60</v>
      </c>
      <c r="D8" s="9"/>
      <c r="E8" s="8" t="s">
        <v>72</v>
      </c>
      <c r="F8" s="8">
        <v>20</v>
      </c>
    </row>
    <row r="9" spans="2:7" x14ac:dyDescent="0.3">
      <c r="B9" s="7" t="s">
        <v>10</v>
      </c>
      <c r="C9" s="8">
        <v>40</v>
      </c>
      <c r="D9" s="9" t="s">
        <v>76</v>
      </c>
      <c r="E9" s="8" t="s">
        <v>11</v>
      </c>
      <c r="F9" s="8">
        <v>50</v>
      </c>
      <c r="G9" s="9" t="s">
        <v>76</v>
      </c>
    </row>
    <row r="10" spans="2:7" x14ac:dyDescent="0.3">
      <c r="B10" s="11" t="s">
        <v>18</v>
      </c>
      <c r="C10" s="16">
        <f>+(C4+C5+C6+C7+C8+C9)/6</f>
        <v>32.5</v>
      </c>
      <c r="D10" s="9" t="s">
        <v>77</v>
      </c>
      <c r="E10" s="11" t="s">
        <v>18</v>
      </c>
      <c r="F10" s="16">
        <f>AVERAGE(F4:F9)</f>
        <v>35</v>
      </c>
      <c r="G10" s="9" t="s">
        <v>78</v>
      </c>
    </row>
    <row r="12" spans="2:7" x14ac:dyDescent="0.3">
      <c r="B12" s="85" t="s">
        <v>21</v>
      </c>
      <c r="C12" s="85"/>
      <c r="D12" s="9"/>
      <c r="E12" s="85" t="s">
        <v>22</v>
      </c>
      <c r="F12" s="85"/>
    </row>
    <row r="13" spans="2:7" ht="24" customHeight="1" x14ac:dyDescent="0.3">
      <c r="B13" s="85"/>
      <c r="C13" s="85"/>
      <c r="D13" s="9"/>
      <c r="E13" s="85"/>
      <c r="F13" s="85"/>
    </row>
    <row r="14" spans="2:7" x14ac:dyDescent="0.3">
      <c r="B14" s="1" t="s">
        <v>0</v>
      </c>
      <c r="C14" s="2" t="s">
        <v>2</v>
      </c>
      <c r="D14" s="9"/>
      <c r="E14" s="10" t="s">
        <v>0</v>
      </c>
      <c r="F14" s="2" t="s">
        <v>2</v>
      </c>
    </row>
    <row r="15" spans="2:7" x14ac:dyDescent="0.3">
      <c r="B15" s="7" t="s">
        <v>13</v>
      </c>
      <c r="C15" s="8">
        <v>50</v>
      </c>
      <c r="D15" s="9"/>
      <c r="E15" s="8" t="s">
        <v>13</v>
      </c>
      <c r="F15" s="8">
        <v>50</v>
      </c>
    </row>
    <row r="16" spans="2:7" x14ac:dyDescent="0.3">
      <c r="B16" s="7" t="s">
        <v>14</v>
      </c>
      <c r="C16" s="8">
        <v>120</v>
      </c>
      <c r="D16" s="9"/>
      <c r="E16" s="8" t="s">
        <v>14</v>
      </c>
      <c r="F16" s="8">
        <v>100</v>
      </c>
    </row>
    <row r="17" spans="2:7" x14ac:dyDescent="0.3">
      <c r="B17" s="7" t="s">
        <v>74</v>
      </c>
      <c r="C17" s="8">
        <v>20</v>
      </c>
      <c r="D17" s="9"/>
      <c r="E17" s="7" t="s">
        <v>74</v>
      </c>
      <c r="F17" s="8">
        <v>20</v>
      </c>
    </row>
    <row r="18" spans="2:7" x14ac:dyDescent="0.3">
      <c r="B18" s="7" t="s">
        <v>75</v>
      </c>
      <c r="C18" s="8">
        <v>40</v>
      </c>
      <c r="D18" s="9"/>
      <c r="E18" s="7" t="s">
        <v>75</v>
      </c>
      <c r="F18" s="8">
        <v>40</v>
      </c>
    </row>
    <row r="19" spans="2:7" x14ac:dyDescent="0.3">
      <c r="B19" s="7" t="s">
        <v>15</v>
      </c>
      <c r="C19" s="8">
        <v>40</v>
      </c>
      <c r="D19" s="9"/>
      <c r="E19" s="8" t="s">
        <v>15</v>
      </c>
      <c r="F19" s="8">
        <v>40</v>
      </c>
    </row>
    <row r="20" spans="2:7" x14ac:dyDescent="0.3">
      <c r="B20" s="7" t="s">
        <v>16</v>
      </c>
      <c r="C20" s="8">
        <v>50</v>
      </c>
      <c r="D20" s="9"/>
      <c r="E20" s="8" t="s">
        <v>16</v>
      </c>
      <c r="F20" s="8">
        <v>50</v>
      </c>
    </row>
    <row r="21" spans="2:7" x14ac:dyDescent="0.3">
      <c r="B21" s="7" t="s">
        <v>17</v>
      </c>
      <c r="C21" s="8">
        <v>30</v>
      </c>
      <c r="D21" s="9" t="s">
        <v>76</v>
      </c>
      <c r="E21" s="8" t="s">
        <v>17</v>
      </c>
      <c r="F21" s="8">
        <v>50</v>
      </c>
      <c r="G21" s="9" t="s">
        <v>76</v>
      </c>
    </row>
    <row r="22" spans="2:7" x14ac:dyDescent="0.3">
      <c r="B22" s="11" t="s">
        <v>18</v>
      </c>
      <c r="C22" s="16">
        <v>50</v>
      </c>
      <c r="D22" s="9" t="s">
        <v>79</v>
      </c>
      <c r="E22" s="11" t="s">
        <v>18</v>
      </c>
      <c r="F22" s="16">
        <f>AVERAGE(F15:F21)</f>
        <v>50</v>
      </c>
      <c r="G22" s="9" t="s">
        <v>79</v>
      </c>
    </row>
  </sheetData>
  <mergeCells count="4">
    <mergeCell ref="B1:C2"/>
    <mergeCell ref="E1:F2"/>
    <mergeCell ref="B12:C13"/>
    <mergeCell ref="E12:F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H11" sqref="H11"/>
    </sheetView>
  </sheetViews>
  <sheetFormatPr defaultRowHeight="14.4" x14ac:dyDescent="0.3"/>
  <cols>
    <col min="2" max="2" width="21.5" bestFit="1" customWidth="1"/>
    <col min="3" max="3" width="9.09765625" bestFit="1" customWidth="1"/>
    <col min="4" max="4" width="24.5" bestFit="1" customWidth="1"/>
    <col min="6" max="6" width="18.19921875" bestFit="1" customWidth="1"/>
    <col min="7" max="7" width="8.796875" customWidth="1"/>
    <col min="8" max="8" width="15.19921875" bestFit="1" customWidth="1"/>
  </cols>
  <sheetData>
    <row r="2" spans="2:8" x14ac:dyDescent="0.3">
      <c r="B2" s="73" t="s">
        <v>27</v>
      </c>
      <c r="C2" s="73"/>
      <c r="D2" s="70"/>
      <c r="E2" s="70"/>
      <c r="F2" s="73" t="s">
        <v>31</v>
      </c>
      <c r="G2" s="73"/>
      <c r="H2" s="70"/>
    </row>
    <row r="3" spans="2:8" x14ac:dyDescent="0.3">
      <c r="B3" s="71" t="s">
        <v>28</v>
      </c>
      <c r="C3" s="74">
        <f ca="1">TODAY()</f>
        <v>43939</v>
      </c>
      <c r="D3" s="72" t="s">
        <v>40</v>
      </c>
      <c r="E3" s="70"/>
      <c r="F3" s="71" t="s">
        <v>32</v>
      </c>
      <c r="G3" s="75">
        <f ca="1">NOW()</f>
        <v>43939.696708564814</v>
      </c>
      <c r="H3" s="72" t="s">
        <v>39</v>
      </c>
    </row>
    <row r="4" spans="2:8" ht="15" thickBot="1" x14ac:dyDescent="0.35">
      <c r="B4" s="71" t="s">
        <v>29</v>
      </c>
      <c r="C4" s="74">
        <v>44115</v>
      </c>
      <c r="D4" s="72" t="s">
        <v>41</v>
      </c>
      <c r="E4" s="70"/>
      <c r="F4" s="76"/>
      <c r="G4" s="76"/>
      <c r="H4" s="70"/>
    </row>
    <row r="5" spans="2:8" ht="15.6" thickTop="1" thickBot="1" x14ac:dyDescent="0.35">
      <c r="B5" s="71" t="s">
        <v>30</v>
      </c>
      <c r="C5" s="31">
        <f ca="1">+C4-C3</f>
        <v>176</v>
      </c>
      <c r="D5" s="72" t="s">
        <v>42</v>
      </c>
      <c r="E5" s="70"/>
      <c r="F5" s="76"/>
      <c r="G5" s="76"/>
      <c r="H5" s="70"/>
    </row>
    <row r="6" spans="2:8" ht="15" thickTop="1" x14ac:dyDescent="0.3">
      <c r="B6" s="76"/>
      <c r="C6" s="76"/>
      <c r="D6" s="70"/>
      <c r="E6" s="70"/>
      <c r="F6" s="73" t="s">
        <v>33</v>
      </c>
      <c r="G6" s="73"/>
      <c r="H6" s="70"/>
    </row>
    <row r="7" spans="2:8" x14ac:dyDescent="0.3">
      <c r="B7" s="70"/>
      <c r="C7" s="70"/>
      <c r="D7" s="70"/>
      <c r="E7" s="70"/>
      <c r="F7" s="71" t="s">
        <v>34</v>
      </c>
      <c r="G7" s="75">
        <v>0.29166666666666669</v>
      </c>
      <c r="H7" s="70"/>
    </row>
    <row r="8" spans="2:8" x14ac:dyDescent="0.3">
      <c r="B8" s="70"/>
      <c r="C8" s="70"/>
      <c r="D8" s="70"/>
      <c r="E8" s="70"/>
      <c r="F8" s="71" t="s">
        <v>36</v>
      </c>
      <c r="G8" s="75">
        <v>0.52083333333333337</v>
      </c>
      <c r="H8" s="70"/>
    </row>
    <row r="9" spans="2:8" x14ac:dyDescent="0.3">
      <c r="B9" s="70"/>
      <c r="C9" s="70"/>
      <c r="D9" s="70"/>
      <c r="E9" s="70"/>
      <c r="F9" s="71" t="s">
        <v>35</v>
      </c>
      <c r="G9" s="75">
        <v>0.5625</v>
      </c>
      <c r="H9" s="70"/>
    </row>
    <row r="10" spans="2:8" ht="15" thickBot="1" x14ac:dyDescent="0.35">
      <c r="B10" s="70"/>
      <c r="C10" s="70"/>
      <c r="D10" s="70"/>
      <c r="E10" s="70"/>
      <c r="F10" s="71" t="s">
        <v>37</v>
      </c>
      <c r="G10" s="75">
        <v>0.72916666666666663</v>
      </c>
      <c r="H10" s="70"/>
    </row>
    <row r="11" spans="2:8" ht="73.2" thickTop="1" thickBot="1" x14ac:dyDescent="0.35">
      <c r="B11" s="70"/>
      <c r="C11" s="70"/>
      <c r="D11" s="70"/>
      <c r="E11" s="70"/>
      <c r="F11" s="71" t="s">
        <v>38</v>
      </c>
      <c r="G11" s="69">
        <f>+((G10-G7)-(G9-G8))*24</f>
        <v>9.5</v>
      </c>
      <c r="H11" s="77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22" sqref="D22"/>
    </sheetView>
  </sheetViews>
  <sheetFormatPr defaultRowHeight="14.4" x14ac:dyDescent="0.3"/>
  <cols>
    <col min="2" max="2" width="20.796875" bestFit="1" customWidth="1"/>
    <col min="3" max="3" width="10.59765625" customWidth="1"/>
    <col min="4" max="4" width="19.8984375" bestFit="1" customWidth="1"/>
    <col min="5" max="5" width="17.5" bestFit="1" customWidth="1"/>
    <col min="6" max="6" width="44.09765625" bestFit="1" customWidth="1"/>
  </cols>
  <sheetData>
    <row r="2" spans="2:6" x14ac:dyDescent="0.3">
      <c r="B2" s="80" t="s">
        <v>48</v>
      </c>
      <c r="C2" s="80" t="s">
        <v>49</v>
      </c>
      <c r="D2" s="80" t="s">
        <v>97</v>
      </c>
      <c r="E2" s="80" t="s">
        <v>98</v>
      </c>
      <c r="F2" s="80" t="s">
        <v>99</v>
      </c>
    </row>
    <row r="3" spans="2:6" x14ac:dyDescent="0.3">
      <c r="B3" s="81" t="s">
        <v>52</v>
      </c>
      <c r="C3" s="81" t="s">
        <v>53</v>
      </c>
      <c r="D3" s="82" t="str">
        <f>C3&amp;" , "&amp;B3</f>
        <v>Demir , Merve</v>
      </c>
      <c r="E3" s="82" t="str">
        <f>B3&amp;" "&amp;C3</f>
        <v>Merve Demir</v>
      </c>
      <c r="F3" s="82" t="str">
        <f>"Sayın"&amp;" "&amp;B3&amp;" "&amp;C3</f>
        <v>Sayın Merve Demir</v>
      </c>
    </row>
    <row r="4" spans="2:6" x14ac:dyDescent="0.3">
      <c r="B4" s="81" t="s">
        <v>54</v>
      </c>
      <c r="C4" s="81" t="s">
        <v>55</v>
      </c>
      <c r="D4" s="82" t="str">
        <f t="shared" ref="D4:D10" si="0">C4&amp;" , "&amp;B4</f>
        <v>Kuzey , Burak</v>
      </c>
      <c r="E4" s="82" t="str">
        <f t="shared" ref="E4:E10" si="1">B4&amp;" "&amp;C4</f>
        <v>Burak Kuzey</v>
      </c>
      <c r="F4" s="82" t="str">
        <f t="shared" ref="F4:F11" si="2">"Sayın"&amp;" "&amp;B4&amp;" "&amp;C4</f>
        <v>Sayın Burak Kuzey</v>
      </c>
    </row>
    <row r="5" spans="2:6" x14ac:dyDescent="0.3">
      <c r="B5" s="81" t="s">
        <v>56</v>
      </c>
      <c r="C5" s="81" t="s">
        <v>57</v>
      </c>
      <c r="D5" s="82" t="str">
        <f t="shared" si="0"/>
        <v>Şahin , Osman</v>
      </c>
      <c r="E5" s="82" t="str">
        <f t="shared" si="1"/>
        <v>Osman Şahin</v>
      </c>
      <c r="F5" s="82" t="str">
        <f t="shared" si="2"/>
        <v>Sayın Osman Şahin</v>
      </c>
    </row>
    <row r="6" spans="2:6" x14ac:dyDescent="0.3">
      <c r="B6" s="81" t="s">
        <v>58</v>
      </c>
      <c r="C6" s="81" t="s">
        <v>59</v>
      </c>
      <c r="D6" s="82" t="str">
        <f t="shared" si="0"/>
        <v>Öztürk , Meryem</v>
      </c>
      <c r="E6" s="82" t="str">
        <f t="shared" si="1"/>
        <v>Meryem Öztürk</v>
      </c>
      <c r="F6" s="82" t="str">
        <f t="shared" si="2"/>
        <v>Sayın Meryem Öztürk</v>
      </c>
    </row>
    <row r="7" spans="2:6" x14ac:dyDescent="0.3">
      <c r="B7" s="81" t="s">
        <v>60</v>
      </c>
      <c r="C7" s="81" t="s">
        <v>61</v>
      </c>
      <c r="D7" s="82" t="str">
        <f t="shared" si="0"/>
        <v>Özkan , Salih</v>
      </c>
      <c r="E7" s="82" t="str">
        <f t="shared" si="1"/>
        <v>Salih Özkan</v>
      </c>
      <c r="F7" s="82" t="str">
        <f t="shared" si="2"/>
        <v>Sayın Salih Özkan</v>
      </c>
    </row>
    <row r="8" spans="2:6" x14ac:dyDescent="0.3">
      <c r="B8" s="81" t="s">
        <v>62</v>
      </c>
      <c r="C8" s="81" t="s">
        <v>63</v>
      </c>
      <c r="D8" s="82" t="str">
        <f t="shared" si="0"/>
        <v>Çelik , Yusuf</v>
      </c>
      <c r="E8" s="82" t="str">
        <f t="shared" si="1"/>
        <v>Yusuf Çelik</v>
      </c>
      <c r="F8" s="82" t="str">
        <f t="shared" si="2"/>
        <v>Sayın Yusuf Çelik</v>
      </c>
    </row>
    <row r="9" spans="2:6" x14ac:dyDescent="0.3">
      <c r="B9" s="81" t="s">
        <v>64</v>
      </c>
      <c r="C9" s="81" t="s">
        <v>65</v>
      </c>
      <c r="D9" s="82" t="str">
        <f t="shared" si="0"/>
        <v>Şimşek , Recep</v>
      </c>
      <c r="E9" s="82" t="str">
        <f t="shared" si="1"/>
        <v>Recep Şimşek</v>
      </c>
      <c r="F9" s="82" t="str">
        <f t="shared" si="2"/>
        <v>Sayın Recep Şimşek</v>
      </c>
    </row>
    <row r="10" spans="2:6" x14ac:dyDescent="0.3">
      <c r="B10" s="81" t="s">
        <v>66</v>
      </c>
      <c r="C10" s="81" t="s">
        <v>67</v>
      </c>
      <c r="D10" s="82" t="str">
        <f t="shared" si="0"/>
        <v>Aydın , Zehra</v>
      </c>
      <c r="E10" s="82" t="str">
        <f t="shared" si="1"/>
        <v>Zehra Aydın</v>
      </c>
      <c r="F10" s="82" t="str">
        <f t="shared" si="2"/>
        <v>Sayın Zehra Aydın</v>
      </c>
    </row>
    <row r="11" spans="2:6" x14ac:dyDescent="0.3">
      <c r="B11" s="81"/>
      <c r="C11" s="81"/>
      <c r="D11" s="82"/>
      <c r="E11" s="82"/>
      <c r="F11" s="82" t="str">
        <f t="shared" si="2"/>
        <v xml:space="preserve">Sayın  </v>
      </c>
    </row>
    <row r="15" spans="2:6" x14ac:dyDescent="0.3">
      <c r="B15" s="83" t="s">
        <v>68</v>
      </c>
      <c r="C15" s="84"/>
      <c r="D15" s="78"/>
      <c r="E15" s="78"/>
      <c r="F15" s="78"/>
    </row>
    <row r="16" spans="2:6" x14ac:dyDescent="0.3">
      <c r="B16" s="81" t="s">
        <v>28</v>
      </c>
      <c r="C16" s="67">
        <f ca="1">TODAY()</f>
        <v>43939</v>
      </c>
      <c r="D16" s="79" t="s">
        <v>70</v>
      </c>
      <c r="E16" s="78"/>
      <c r="F16" s="78"/>
    </row>
    <row r="17" spans="2:4" x14ac:dyDescent="0.3">
      <c r="B17" s="81" t="s">
        <v>69</v>
      </c>
      <c r="C17" s="68">
        <f ca="1">NOW()</f>
        <v>43939.696708564814</v>
      </c>
      <c r="D17" s="7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25" sqref="D25"/>
    </sheetView>
  </sheetViews>
  <sheetFormatPr defaultRowHeight="14.4" x14ac:dyDescent="0.3"/>
  <cols>
    <col min="5" max="5" width="12.09765625" customWidth="1"/>
    <col min="6" max="6" width="12" customWidth="1"/>
  </cols>
  <sheetData>
    <row r="2" spans="2:7" x14ac:dyDescent="0.3">
      <c r="B2" s="85" t="s">
        <v>25</v>
      </c>
      <c r="C2" s="85"/>
      <c r="E2" s="85" t="s">
        <v>26</v>
      </c>
      <c r="F2" s="85"/>
    </row>
    <row r="3" spans="2:7" x14ac:dyDescent="0.3">
      <c r="B3" s="85"/>
      <c r="C3" s="85"/>
      <c r="E3" s="85"/>
      <c r="F3" s="85"/>
    </row>
    <row r="4" spans="2:7" x14ac:dyDescent="0.3">
      <c r="B4" s="1" t="s">
        <v>1</v>
      </c>
      <c r="C4" s="2" t="s">
        <v>2</v>
      </c>
      <c r="D4" s="3"/>
      <c r="E4" s="1" t="s">
        <v>3</v>
      </c>
      <c r="F4" s="2" t="s">
        <v>2</v>
      </c>
    </row>
    <row r="5" spans="2:7" x14ac:dyDescent="0.3">
      <c r="B5" s="4" t="s">
        <v>4</v>
      </c>
      <c r="C5" s="12">
        <v>50</v>
      </c>
      <c r="D5" s="3"/>
      <c r="E5" s="4" t="s">
        <v>5</v>
      </c>
      <c r="F5" s="12">
        <v>50</v>
      </c>
    </row>
    <row r="6" spans="2:7" x14ac:dyDescent="0.3">
      <c r="B6" s="4" t="s">
        <v>6</v>
      </c>
      <c r="C6" s="12">
        <v>20</v>
      </c>
      <c r="D6" s="5"/>
      <c r="E6" s="4" t="s">
        <v>7</v>
      </c>
      <c r="F6" s="12">
        <v>30</v>
      </c>
    </row>
    <row r="7" spans="2:7" x14ac:dyDescent="0.3">
      <c r="B7" s="4" t="s">
        <v>80</v>
      </c>
      <c r="C7" s="12">
        <v>15</v>
      </c>
      <c r="D7" s="5"/>
      <c r="E7" s="4" t="s">
        <v>80</v>
      </c>
      <c r="F7" s="12">
        <v>70</v>
      </c>
    </row>
    <row r="8" spans="2:7" x14ac:dyDescent="0.3">
      <c r="B8" s="4" t="s">
        <v>81</v>
      </c>
      <c r="C8" s="12">
        <v>35</v>
      </c>
      <c r="D8" s="5"/>
      <c r="E8" s="4" t="s">
        <v>81</v>
      </c>
      <c r="F8" s="12">
        <v>35</v>
      </c>
    </row>
    <row r="9" spans="2:7" x14ac:dyDescent="0.3">
      <c r="B9" s="4" t="s">
        <v>8</v>
      </c>
      <c r="C9" s="12">
        <v>60</v>
      </c>
      <c r="D9" s="5"/>
      <c r="E9" s="4" t="s">
        <v>9</v>
      </c>
      <c r="F9" s="12">
        <v>10</v>
      </c>
    </row>
    <row r="10" spans="2:7" x14ac:dyDescent="0.3">
      <c r="B10" s="4" t="s">
        <v>10</v>
      </c>
      <c r="C10" s="13">
        <v>40</v>
      </c>
      <c r="D10" s="9" t="s">
        <v>76</v>
      </c>
      <c r="E10" s="4" t="s">
        <v>11</v>
      </c>
      <c r="F10" s="13">
        <v>40</v>
      </c>
      <c r="G10" s="9" t="s">
        <v>76</v>
      </c>
    </row>
    <row r="11" spans="2:7" x14ac:dyDescent="0.3">
      <c r="B11" s="6" t="s">
        <v>12</v>
      </c>
      <c r="C11" s="14">
        <f>MIN(C5:C10)</f>
        <v>15</v>
      </c>
      <c r="D11" s="9" t="s">
        <v>82</v>
      </c>
      <c r="E11" s="6" t="s">
        <v>12</v>
      </c>
      <c r="F11" s="14">
        <f>MAX(F5:F10)</f>
        <v>70</v>
      </c>
      <c r="G11" s="9" t="s">
        <v>83</v>
      </c>
    </row>
    <row r="13" spans="2:7" x14ac:dyDescent="0.3">
      <c r="B13" s="85" t="s">
        <v>23</v>
      </c>
      <c r="C13" s="85"/>
      <c r="E13" s="85" t="s">
        <v>24</v>
      </c>
      <c r="F13" s="85"/>
    </row>
    <row r="14" spans="2:7" x14ac:dyDescent="0.3">
      <c r="B14" s="85"/>
      <c r="C14" s="85"/>
      <c r="E14" s="85"/>
      <c r="F14" s="85"/>
    </row>
    <row r="15" spans="2:7" x14ac:dyDescent="0.3">
      <c r="B15" s="1" t="s">
        <v>0</v>
      </c>
      <c r="C15" s="2" t="s">
        <v>2</v>
      </c>
      <c r="D15" s="5"/>
      <c r="E15" s="1" t="s">
        <v>0</v>
      </c>
      <c r="F15" s="2" t="s">
        <v>2</v>
      </c>
    </row>
    <row r="16" spans="2:7" x14ac:dyDescent="0.3">
      <c r="B16" s="4" t="s">
        <v>13</v>
      </c>
      <c r="C16" s="12">
        <v>50</v>
      </c>
      <c r="D16" s="5"/>
      <c r="E16" s="4" t="s">
        <v>13</v>
      </c>
      <c r="F16" s="12">
        <v>50</v>
      </c>
    </row>
    <row r="17" spans="2:7" x14ac:dyDescent="0.3">
      <c r="B17" s="4" t="s">
        <v>80</v>
      </c>
      <c r="C17" s="12">
        <v>15</v>
      </c>
      <c r="D17" s="5"/>
      <c r="E17" s="4" t="s">
        <v>80</v>
      </c>
      <c r="F17" s="12">
        <v>15</v>
      </c>
    </row>
    <row r="18" spans="2:7" x14ac:dyDescent="0.3">
      <c r="B18" s="4" t="s">
        <v>81</v>
      </c>
      <c r="C18" s="12">
        <v>35</v>
      </c>
      <c r="D18" s="5"/>
      <c r="E18" s="4" t="s">
        <v>81</v>
      </c>
      <c r="F18" s="12">
        <v>35</v>
      </c>
    </row>
    <row r="19" spans="2:7" x14ac:dyDescent="0.3">
      <c r="B19" s="4" t="s">
        <v>14</v>
      </c>
      <c r="C19" s="12">
        <v>100</v>
      </c>
      <c r="D19" s="5"/>
      <c r="E19" s="4" t="s">
        <v>14</v>
      </c>
      <c r="F19" s="12">
        <v>100</v>
      </c>
    </row>
    <row r="20" spans="2:7" x14ac:dyDescent="0.3">
      <c r="B20" s="4" t="s">
        <v>15</v>
      </c>
      <c r="C20" s="12">
        <v>40</v>
      </c>
      <c r="D20" s="5"/>
      <c r="E20" s="4" t="s">
        <v>15</v>
      </c>
      <c r="F20" s="12">
        <v>40</v>
      </c>
    </row>
    <row r="21" spans="2:7" x14ac:dyDescent="0.3">
      <c r="B21" s="4" t="s">
        <v>16</v>
      </c>
      <c r="C21" s="12">
        <v>50</v>
      </c>
      <c r="D21" s="5"/>
      <c r="E21" s="4" t="s">
        <v>16</v>
      </c>
      <c r="F21" s="12">
        <v>50</v>
      </c>
    </row>
    <row r="22" spans="2:7" x14ac:dyDescent="0.3">
      <c r="B22" s="4" t="s">
        <v>17</v>
      </c>
      <c r="C22" s="12">
        <v>20</v>
      </c>
      <c r="D22" s="9" t="s">
        <v>76</v>
      </c>
      <c r="E22" s="4" t="s">
        <v>17</v>
      </c>
      <c r="F22" s="12">
        <v>20</v>
      </c>
      <c r="G22" s="9" t="s">
        <v>76</v>
      </c>
    </row>
    <row r="23" spans="2:7" x14ac:dyDescent="0.3">
      <c r="B23" s="6" t="s">
        <v>12</v>
      </c>
      <c r="C23" s="15">
        <f>MIN(C16:C22)</f>
        <v>15</v>
      </c>
      <c r="D23" s="9" t="s">
        <v>82</v>
      </c>
      <c r="E23" s="6" t="s">
        <v>12</v>
      </c>
      <c r="F23" s="15">
        <f>MAX(F16:F22)</f>
        <v>100</v>
      </c>
      <c r="G23" s="9" t="s">
        <v>84</v>
      </c>
    </row>
  </sheetData>
  <mergeCells count="4">
    <mergeCell ref="B2:C3"/>
    <mergeCell ref="E2:F3"/>
    <mergeCell ref="B13:C14"/>
    <mergeCell ref="E13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E6" sqref="E6"/>
    </sheetView>
  </sheetViews>
  <sheetFormatPr defaultRowHeight="14.4" x14ac:dyDescent="0.3"/>
  <cols>
    <col min="5" max="5" width="12" bestFit="1" customWidth="1"/>
    <col min="6" max="6" width="64.3984375" bestFit="1" customWidth="1"/>
  </cols>
  <sheetData>
    <row r="1" spans="2:6" x14ac:dyDescent="0.3">
      <c r="E1" s="30"/>
    </row>
    <row r="2" spans="2:6" x14ac:dyDescent="0.3">
      <c r="B2" s="1" t="s">
        <v>1</v>
      </c>
      <c r="C2" s="2" t="s">
        <v>2</v>
      </c>
      <c r="E2" s="1" t="s">
        <v>47</v>
      </c>
    </row>
    <row r="3" spans="2:6" x14ac:dyDescent="0.3">
      <c r="B3" s="4" t="s">
        <v>4</v>
      </c>
      <c r="C3" s="21">
        <v>50</v>
      </c>
      <c r="E3" s="21">
        <f>+C3+C7+C12</f>
        <v>200</v>
      </c>
      <c r="F3" t="s">
        <v>44</v>
      </c>
    </row>
    <row r="4" spans="2:6" x14ac:dyDescent="0.3">
      <c r="B4" s="4" t="s">
        <v>6</v>
      </c>
      <c r="C4" s="21">
        <v>-20</v>
      </c>
      <c r="E4" s="21">
        <f>+(C5+C14)-(C9+C13+C6)</f>
        <v>170</v>
      </c>
      <c r="F4" t="s">
        <v>45</v>
      </c>
    </row>
    <row r="5" spans="2:6" x14ac:dyDescent="0.3">
      <c r="B5" s="4" t="s">
        <v>8</v>
      </c>
      <c r="C5" s="21">
        <v>60</v>
      </c>
      <c r="E5" s="21">
        <f>+(C13+C6)-(C10+C5)</f>
        <v>-180</v>
      </c>
      <c r="F5" t="s">
        <v>46</v>
      </c>
    </row>
    <row r="6" spans="2:6" x14ac:dyDescent="0.3">
      <c r="B6" s="4" t="s">
        <v>10</v>
      </c>
      <c r="C6" s="22">
        <v>-40</v>
      </c>
    </row>
    <row r="7" spans="2:6" x14ac:dyDescent="0.3">
      <c r="B7" s="4" t="s">
        <v>5</v>
      </c>
      <c r="C7" s="21">
        <v>50</v>
      </c>
    </row>
    <row r="8" spans="2:6" x14ac:dyDescent="0.3">
      <c r="B8" s="4" t="s">
        <v>7</v>
      </c>
      <c r="C8" s="21">
        <v>30</v>
      </c>
    </row>
    <row r="9" spans="2:6" x14ac:dyDescent="0.3">
      <c r="B9" s="4" t="s">
        <v>9</v>
      </c>
      <c r="C9" s="21">
        <v>10</v>
      </c>
    </row>
    <row r="10" spans="2:6" x14ac:dyDescent="0.3">
      <c r="B10" s="4" t="s">
        <v>11</v>
      </c>
      <c r="C10" s="22">
        <v>50</v>
      </c>
    </row>
    <row r="11" spans="2:6" x14ac:dyDescent="0.3">
      <c r="B11" s="4" t="s">
        <v>13</v>
      </c>
      <c r="C11" s="21">
        <v>-50</v>
      </c>
    </row>
    <row r="12" spans="2:6" x14ac:dyDescent="0.3">
      <c r="B12" s="4" t="s">
        <v>14</v>
      </c>
      <c r="C12" s="21">
        <v>100</v>
      </c>
    </row>
    <row r="13" spans="2:6" x14ac:dyDescent="0.3">
      <c r="B13" s="4" t="s">
        <v>15</v>
      </c>
      <c r="C13" s="21">
        <v>-30</v>
      </c>
    </row>
    <row r="14" spans="2:6" x14ac:dyDescent="0.3">
      <c r="B14" s="4" t="s">
        <v>16</v>
      </c>
      <c r="C14" s="21">
        <v>50</v>
      </c>
    </row>
    <row r="15" spans="2:6" x14ac:dyDescent="0.3">
      <c r="B15" s="4" t="s">
        <v>17</v>
      </c>
      <c r="C15" s="2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opLeftCell="B1" workbookViewId="0">
      <selection activeCell="F16" sqref="F16"/>
    </sheetView>
  </sheetViews>
  <sheetFormatPr defaultRowHeight="14.4" x14ac:dyDescent="0.3"/>
  <cols>
    <col min="2" max="2" width="23" bestFit="1" customWidth="1"/>
    <col min="3" max="3" width="14.5" customWidth="1"/>
    <col min="4" max="4" width="24.59765625" bestFit="1" customWidth="1"/>
    <col min="6" max="6" width="19.09765625" bestFit="1" customWidth="1"/>
    <col min="7" max="7" width="14.59765625" customWidth="1"/>
    <col min="8" max="8" width="30" bestFit="1" customWidth="1"/>
  </cols>
  <sheetData>
    <row r="2" spans="2:8" x14ac:dyDescent="0.3">
      <c r="B2" s="17" t="s">
        <v>27</v>
      </c>
      <c r="C2" s="17"/>
      <c r="F2" s="17" t="s">
        <v>31</v>
      </c>
      <c r="G2" s="17"/>
    </row>
    <row r="3" spans="2:8" x14ac:dyDescent="0.3">
      <c r="B3" s="7" t="s">
        <v>28</v>
      </c>
      <c r="C3" s="19">
        <f ca="1">TODAY()</f>
        <v>43939</v>
      </c>
      <c r="D3" t="s">
        <v>40</v>
      </c>
      <c r="F3" s="7" t="s">
        <v>32</v>
      </c>
      <c r="G3" s="20">
        <f ca="1">NOW()</f>
        <v>43939.696708564814</v>
      </c>
      <c r="H3" t="s">
        <v>39</v>
      </c>
    </row>
    <row r="4" spans="2:8" ht="15" thickBot="1" x14ac:dyDescent="0.35">
      <c r="B4" s="7" t="s">
        <v>29</v>
      </c>
      <c r="C4" s="19">
        <v>43976</v>
      </c>
      <c r="D4" t="s">
        <v>41</v>
      </c>
      <c r="F4" s="18"/>
      <c r="G4" s="18"/>
    </row>
    <row r="5" spans="2:8" ht="15.6" thickTop="1" thickBot="1" x14ac:dyDescent="0.35">
      <c r="B5" s="7" t="s">
        <v>30</v>
      </c>
      <c r="C5" s="31">
        <f ca="1">+C4-C3</f>
        <v>37</v>
      </c>
      <c r="D5" t="s">
        <v>42</v>
      </c>
      <c r="F5" s="18"/>
      <c r="G5" s="18"/>
    </row>
    <row r="6" spans="2:8" ht="15" thickTop="1" x14ac:dyDescent="0.3">
      <c r="B6" s="18"/>
      <c r="C6" s="18"/>
      <c r="F6" s="17" t="s">
        <v>33</v>
      </c>
      <c r="G6" s="17"/>
    </row>
    <row r="7" spans="2:8" x14ac:dyDescent="0.3">
      <c r="F7" s="7" t="s">
        <v>34</v>
      </c>
      <c r="G7" s="20">
        <v>0.33333333333333331</v>
      </c>
    </row>
    <row r="8" spans="2:8" x14ac:dyDescent="0.3">
      <c r="F8" s="7" t="s">
        <v>36</v>
      </c>
      <c r="G8" s="20">
        <v>0.5</v>
      </c>
    </row>
    <row r="9" spans="2:8" x14ac:dyDescent="0.3">
      <c r="F9" s="7" t="s">
        <v>35</v>
      </c>
      <c r="G9" s="20">
        <v>0.54166666666666663</v>
      </c>
    </row>
    <row r="10" spans="2:8" ht="15" thickBot="1" x14ac:dyDescent="0.35">
      <c r="F10" s="7" t="s">
        <v>37</v>
      </c>
      <c r="G10" s="20">
        <v>0.70833333333333337</v>
      </c>
    </row>
    <row r="11" spans="2:8" ht="15.6" thickTop="1" thickBot="1" x14ac:dyDescent="0.35">
      <c r="F11" s="7" t="s">
        <v>38</v>
      </c>
      <c r="G11" s="31">
        <f>+((G10-G7)-(G9-G8))*24</f>
        <v>8.0000000000000018</v>
      </c>
      <c r="H11" t="s">
        <v>43</v>
      </c>
    </row>
    <row r="12" spans="2:8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topLeftCell="A9" workbookViewId="0">
      <selection activeCell="K14" sqref="K14"/>
    </sheetView>
  </sheetViews>
  <sheetFormatPr defaultRowHeight="14.4" x14ac:dyDescent="0.3"/>
  <cols>
    <col min="2" max="2" width="12.69921875" bestFit="1" customWidth="1"/>
    <col min="3" max="3" width="11.19921875" customWidth="1"/>
    <col min="4" max="4" width="28.59765625" customWidth="1"/>
    <col min="5" max="5" width="12.19921875" bestFit="1" customWidth="1"/>
    <col min="6" max="6" width="14.8984375" bestFit="1" customWidth="1"/>
    <col min="8" max="8" width="10.19921875" customWidth="1"/>
    <col min="9" max="9" width="9.8984375" bestFit="1" customWidth="1"/>
    <col min="10" max="10" width="10.59765625" bestFit="1" customWidth="1"/>
    <col min="11" max="11" width="8.3984375" customWidth="1"/>
    <col min="12" max="12" width="12.796875" bestFit="1" customWidth="1"/>
    <col min="13" max="13" width="16.3984375" bestFit="1" customWidth="1"/>
  </cols>
  <sheetData>
    <row r="2" spans="2:6" x14ac:dyDescent="0.3">
      <c r="B2" s="23" t="s">
        <v>48</v>
      </c>
      <c r="C2" s="23" t="s">
        <v>49</v>
      </c>
      <c r="D2" s="23" t="s">
        <v>50</v>
      </c>
      <c r="E2" s="23" t="s">
        <v>51</v>
      </c>
      <c r="F2" s="23" t="s">
        <v>73</v>
      </c>
    </row>
    <row r="3" spans="2:6" x14ac:dyDescent="0.3">
      <c r="B3" s="24" t="s">
        <v>52</v>
      </c>
      <c r="C3" s="24" t="s">
        <v>53</v>
      </c>
      <c r="D3" s="29" t="str">
        <f>+C3&amp;" , "&amp;B3</f>
        <v>Demir , Merve</v>
      </c>
      <c r="E3" s="29" t="str">
        <f>+B3&amp;" "&amp;C3</f>
        <v>Merve Demir</v>
      </c>
      <c r="F3" t="str">
        <f>+C3&amp;" ve "&amp;B3</f>
        <v>Demir ve Merve</v>
      </c>
    </row>
    <row r="4" spans="2:6" x14ac:dyDescent="0.3">
      <c r="B4" s="24" t="s">
        <v>54</v>
      </c>
      <c r="C4" s="24" t="s">
        <v>55</v>
      </c>
      <c r="D4" s="29" t="str">
        <f t="shared" ref="D4:D11" si="0">+C4&amp;" , "&amp;B4</f>
        <v>Kuzey , Burak</v>
      </c>
      <c r="E4" s="29" t="str">
        <f t="shared" ref="E4:E11" si="1">+B4&amp;" "&amp;C4</f>
        <v>Burak Kuzey</v>
      </c>
      <c r="F4" t="str">
        <f t="shared" ref="F4:F11" si="2">+C4&amp;" ve "&amp;B4</f>
        <v>Kuzey ve Burak</v>
      </c>
    </row>
    <row r="5" spans="2:6" x14ac:dyDescent="0.3">
      <c r="B5" s="24" t="s">
        <v>56</v>
      </c>
      <c r="C5" s="24" t="s">
        <v>57</v>
      </c>
      <c r="D5" s="29" t="str">
        <f t="shared" si="0"/>
        <v>Şahin , Osman</v>
      </c>
      <c r="E5" s="29" t="str">
        <f t="shared" si="1"/>
        <v>Osman Şahin</v>
      </c>
      <c r="F5" t="str">
        <f t="shared" si="2"/>
        <v>Şahin ve Osman</v>
      </c>
    </row>
    <row r="6" spans="2:6" x14ac:dyDescent="0.3">
      <c r="B6" s="24" t="s">
        <v>58</v>
      </c>
      <c r="C6" s="24" t="s">
        <v>59</v>
      </c>
      <c r="D6" s="29" t="str">
        <f t="shared" si="0"/>
        <v>Öztürk , Meryem</v>
      </c>
      <c r="E6" s="29" t="str">
        <f t="shared" si="1"/>
        <v>Meryem Öztürk</v>
      </c>
      <c r="F6" t="str">
        <f t="shared" si="2"/>
        <v>Öztürk ve Meryem</v>
      </c>
    </row>
    <row r="7" spans="2:6" x14ac:dyDescent="0.3">
      <c r="B7" s="24" t="s">
        <v>60</v>
      </c>
      <c r="C7" s="24" t="s">
        <v>61</v>
      </c>
      <c r="D7" s="29" t="str">
        <f t="shared" si="0"/>
        <v>Özkan , Salih</v>
      </c>
      <c r="E7" s="29" t="str">
        <f t="shared" si="1"/>
        <v>Salih Özkan</v>
      </c>
      <c r="F7" t="str">
        <f t="shared" si="2"/>
        <v>Özkan ve Salih</v>
      </c>
    </row>
    <row r="8" spans="2:6" x14ac:dyDescent="0.3">
      <c r="B8" s="24" t="s">
        <v>62</v>
      </c>
      <c r="C8" s="24" t="s">
        <v>63</v>
      </c>
      <c r="D8" s="29" t="str">
        <f t="shared" si="0"/>
        <v>Çelik , Yusuf</v>
      </c>
      <c r="E8" s="29" t="str">
        <f t="shared" si="1"/>
        <v>Yusuf Çelik</v>
      </c>
      <c r="F8" t="str">
        <f t="shared" si="2"/>
        <v>Çelik ve Yusuf</v>
      </c>
    </row>
    <row r="9" spans="2:6" x14ac:dyDescent="0.3">
      <c r="B9" s="24" t="s">
        <v>64</v>
      </c>
      <c r="C9" s="24" t="s">
        <v>65</v>
      </c>
      <c r="D9" s="29" t="str">
        <f t="shared" si="0"/>
        <v>Şimşek , Recep</v>
      </c>
      <c r="E9" s="29" t="str">
        <f t="shared" si="1"/>
        <v>Recep Şimşek</v>
      </c>
      <c r="F9" t="str">
        <f t="shared" si="2"/>
        <v>Şimşek ve Recep</v>
      </c>
    </row>
    <row r="10" spans="2:6" x14ac:dyDescent="0.3">
      <c r="B10" s="24" t="s">
        <v>66</v>
      </c>
      <c r="C10" s="24" t="s">
        <v>67</v>
      </c>
      <c r="D10" s="29" t="str">
        <f t="shared" si="0"/>
        <v>Aydın , Zehra</v>
      </c>
      <c r="E10" s="29" t="str">
        <f t="shared" si="1"/>
        <v>Zehra Aydın</v>
      </c>
      <c r="F10" t="str">
        <f t="shared" si="2"/>
        <v>Aydın ve Zehra</v>
      </c>
    </row>
    <row r="11" spans="2:6" x14ac:dyDescent="0.3">
      <c r="B11" s="24" t="s">
        <v>85</v>
      </c>
      <c r="C11" s="24" t="s">
        <v>86</v>
      </c>
      <c r="D11" s="29" t="str">
        <f t="shared" si="0"/>
        <v>ERAY , Dilek</v>
      </c>
      <c r="E11" s="29" t="str">
        <f t="shared" si="1"/>
        <v>Dilek ERAY</v>
      </c>
      <c r="F11" t="str">
        <f t="shared" si="2"/>
        <v>ERAY ve Dilek</v>
      </c>
    </row>
    <row r="15" spans="2:6" x14ac:dyDescent="0.3">
      <c r="B15" s="26" t="s">
        <v>68</v>
      </c>
      <c r="C15" s="25"/>
    </row>
    <row r="16" spans="2:6" x14ac:dyDescent="0.3">
      <c r="B16" s="24" t="s">
        <v>28</v>
      </c>
      <c r="C16" s="27">
        <f ca="1">TODAY()</f>
        <v>43939</v>
      </c>
      <c r="D16" t="s">
        <v>70</v>
      </c>
    </row>
    <row r="17" spans="2:4" x14ac:dyDescent="0.3">
      <c r="B17" s="24" t="s">
        <v>69</v>
      </c>
      <c r="C17" s="28">
        <f ca="1">NOW()</f>
        <v>43939.696708564814</v>
      </c>
      <c r="D17" t="s">
        <v>71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9" sqref="C9"/>
    </sheetView>
  </sheetViews>
  <sheetFormatPr defaultRowHeight="14.4" x14ac:dyDescent="0.3"/>
  <cols>
    <col min="2" max="2" width="1.8984375" bestFit="1" customWidth="1"/>
    <col min="3" max="3" width="72.796875" bestFit="1" customWidth="1"/>
  </cols>
  <sheetData>
    <row r="2" spans="2:3" x14ac:dyDescent="0.3">
      <c r="B2" s="33">
        <v>1</v>
      </c>
      <c r="C2" s="33" t="s">
        <v>87</v>
      </c>
    </row>
    <row r="3" spans="2:3" x14ac:dyDescent="0.3">
      <c r="B3" s="33">
        <v>2</v>
      </c>
      <c r="C3" s="33" t="s">
        <v>88</v>
      </c>
    </row>
    <row r="4" spans="2:3" x14ac:dyDescent="0.3">
      <c r="B4" s="33">
        <v>3</v>
      </c>
      <c r="C4" s="33" t="s">
        <v>89</v>
      </c>
    </row>
    <row r="5" spans="2:3" x14ac:dyDescent="0.3">
      <c r="B5" s="33">
        <v>4</v>
      </c>
      <c r="C5" s="33" t="s">
        <v>90</v>
      </c>
    </row>
    <row r="6" spans="2:3" x14ac:dyDescent="0.3">
      <c r="B6" s="33">
        <v>5</v>
      </c>
      <c r="C6" s="33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G19" sqref="G19"/>
    </sheetView>
  </sheetViews>
  <sheetFormatPr defaultRowHeight="14.4" x14ac:dyDescent="0.3"/>
  <cols>
    <col min="2" max="2" width="11" bestFit="1" customWidth="1"/>
    <col min="5" max="5" width="11" bestFit="1" customWidth="1"/>
  </cols>
  <sheetData>
    <row r="2" spans="2:7" x14ac:dyDescent="0.3">
      <c r="B2" s="86" t="s">
        <v>19</v>
      </c>
      <c r="C2" s="86"/>
      <c r="D2" s="34"/>
      <c r="E2" s="86" t="s">
        <v>20</v>
      </c>
      <c r="F2" s="86"/>
      <c r="G2" s="34"/>
    </row>
    <row r="3" spans="2:7" x14ac:dyDescent="0.3">
      <c r="B3" s="86"/>
      <c r="C3" s="86"/>
      <c r="D3" s="34"/>
      <c r="E3" s="86"/>
      <c r="F3" s="86"/>
      <c r="G3" s="34"/>
    </row>
    <row r="4" spans="2:7" x14ac:dyDescent="0.3">
      <c r="B4" s="37" t="s">
        <v>1</v>
      </c>
      <c r="C4" s="38" t="s">
        <v>2</v>
      </c>
      <c r="D4" s="39"/>
      <c r="E4" s="36" t="s">
        <v>3</v>
      </c>
      <c r="F4" s="38" t="s">
        <v>2</v>
      </c>
      <c r="G4" s="34"/>
    </row>
    <row r="5" spans="2:7" x14ac:dyDescent="0.3">
      <c r="B5" s="40" t="s">
        <v>4</v>
      </c>
      <c r="C5" s="35">
        <v>50</v>
      </c>
      <c r="D5" s="39"/>
      <c r="E5" s="35" t="s">
        <v>5</v>
      </c>
      <c r="F5" s="35">
        <v>30</v>
      </c>
      <c r="G5" s="34"/>
    </row>
    <row r="6" spans="2:7" x14ac:dyDescent="0.3">
      <c r="B6" s="40" t="s">
        <v>6</v>
      </c>
      <c r="C6" s="35">
        <v>30</v>
      </c>
      <c r="D6" s="39"/>
      <c r="E6" s="35" t="s">
        <v>7</v>
      </c>
      <c r="F6" s="35">
        <v>20</v>
      </c>
      <c r="G6" s="34"/>
    </row>
    <row r="7" spans="2:7" x14ac:dyDescent="0.3">
      <c r="B7" s="40" t="s">
        <v>74</v>
      </c>
      <c r="C7" s="35">
        <v>10</v>
      </c>
      <c r="D7" s="39"/>
      <c r="E7" s="40" t="s">
        <v>74</v>
      </c>
      <c r="F7" s="35">
        <v>80</v>
      </c>
      <c r="G7" s="34"/>
    </row>
    <row r="8" spans="2:7" x14ac:dyDescent="0.3">
      <c r="B8" s="40" t="s">
        <v>75</v>
      </c>
      <c r="C8" s="35">
        <v>15</v>
      </c>
      <c r="D8" s="39"/>
      <c r="E8" s="40" t="s">
        <v>75</v>
      </c>
      <c r="F8" s="35">
        <v>50</v>
      </c>
      <c r="G8" s="34"/>
    </row>
    <row r="9" spans="2:7" x14ac:dyDescent="0.3">
      <c r="B9" s="40" t="s">
        <v>8</v>
      </c>
      <c r="C9" s="35">
        <v>40</v>
      </c>
      <c r="D9" s="39"/>
      <c r="E9" s="35" t="s">
        <v>72</v>
      </c>
      <c r="F9" s="35">
        <v>35</v>
      </c>
      <c r="G9" s="34"/>
    </row>
    <row r="10" spans="2:7" x14ac:dyDescent="0.3">
      <c r="B10" s="40" t="s">
        <v>10</v>
      </c>
      <c r="C10" s="35">
        <v>40</v>
      </c>
      <c r="D10" s="39"/>
      <c r="E10" s="35" t="s">
        <v>11</v>
      </c>
      <c r="F10" s="35">
        <v>85</v>
      </c>
      <c r="G10" s="39"/>
    </row>
    <row r="11" spans="2:7" x14ac:dyDescent="0.3">
      <c r="B11" s="41" t="s">
        <v>18</v>
      </c>
      <c r="C11" s="42">
        <f>(C5+C6+C8+C7+C9+C10)/6</f>
        <v>30.833333333333332</v>
      </c>
      <c r="D11" s="43"/>
      <c r="E11" s="41" t="s">
        <v>18</v>
      </c>
      <c r="F11" s="42">
        <f>AVERAGE(F5:F10)</f>
        <v>50</v>
      </c>
      <c r="G11" s="43"/>
    </row>
    <row r="13" spans="2:7" x14ac:dyDescent="0.3">
      <c r="B13" s="86" t="s">
        <v>21</v>
      </c>
      <c r="C13" s="86"/>
      <c r="D13" s="39"/>
      <c r="E13" s="86" t="s">
        <v>22</v>
      </c>
      <c r="F13" s="86"/>
      <c r="G13" s="34"/>
    </row>
    <row r="14" spans="2:7" x14ac:dyDescent="0.3">
      <c r="B14" s="86"/>
      <c r="C14" s="86"/>
      <c r="D14" s="39"/>
      <c r="E14" s="86"/>
      <c r="F14" s="86"/>
      <c r="G14" s="34"/>
    </row>
    <row r="15" spans="2:7" x14ac:dyDescent="0.3">
      <c r="B15" s="37" t="s">
        <v>0</v>
      </c>
      <c r="C15" s="38" t="s">
        <v>2</v>
      </c>
      <c r="D15" s="39"/>
      <c r="E15" s="36" t="s">
        <v>0</v>
      </c>
      <c r="F15" s="38" t="s">
        <v>2</v>
      </c>
      <c r="G15" s="34"/>
    </row>
    <row r="16" spans="2:7" x14ac:dyDescent="0.3">
      <c r="B16" s="40" t="s">
        <v>13</v>
      </c>
      <c r="C16" s="35">
        <v>15</v>
      </c>
      <c r="D16" s="39"/>
      <c r="E16" s="35" t="s">
        <v>13</v>
      </c>
      <c r="F16" s="35">
        <v>50</v>
      </c>
      <c r="G16" s="34"/>
    </row>
    <row r="17" spans="2:7" x14ac:dyDescent="0.3">
      <c r="B17" s="40" t="s">
        <v>14</v>
      </c>
      <c r="C17" s="35">
        <v>110</v>
      </c>
      <c r="D17" s="39"/>
      <c r="E17" s="35" t="s">
        <v>14</v>
      </c>
      <c r="F17" s="35">
        <v>100</v>
      </c>
      <c r="G17" s="34"/>
    </row>
    <row r="18" spans="2:7" x14ac:dyDescent="0.3">
      <c r="B18" s="40" t="s">
        <v>74</v>
      </c>
      <c r="C18" s="35">
        <v>30</v>
      </c>
      <c r="D18" s="39"/>
      <c r="E18" s="40" t="s">
        <v>74</v>
      </c>
      <c r="F18" s="35">
        <v>20</v>
      </c>
      <c r="G18" s="34"/>
    </row>
    <row r="19" spans="2:7" x14ac:dyDescent="0.3">
      <c r="B19" s="40" t="s">
        <v>75</v>
      </c>
      <c r="C19" s="35">
        <v>20</v>
      </c>
      <c r="D19" s="39"/>
      <c r="E19" s="40" t="s">
        <v>75</v>
      </c>
      <c r="F19" s="35">
        <v>40</v>
      </c>
      <c r="G19" s="34"/>
    </row>
    <row r="20" spans="2:7" x14ac:dyDescent="0.3">
      <c r="B20" s="40" t="s">
        <v>15</v>
      </c>
      <c r="C20" s="35">
        <v>15</v>
      </c>
      <c r="D20" s="39"/>
      <c r="E20" s="35" t="s">
        <v>15</v>
      </c>
      <c r="F20" s="35">
        <v>40</v>
      </c>
      <c r="G20" s="34"/>
    </row>
    <row r="21" spans="2:7" x14ac:dyDescent="0.3">
      <c r="B21" s="40" t="s">
        <v>16</v>
      </c>
      <c r="C21" s="35">
        <v>55</v>
      </c>
      <c r="D21" s="39"/>
      <c r="E21" s="35" t="s">
        <v>16</v>
      </c>
      <c r="F21" s="35">
        <v>50</v>
      </c>
      <c r="G21" s="34"/>
    </row>
    <row r="22" spans="2:7" x14ac:dyDescent="0.3">
      <c r="B22" s="40" t="s">
        <v>17</v>
      </c>
      <c r="C22" s="35">
        <v>32</v>
      </c>
      <c r="D22" s="39"/>
      <c r="E22" s="35" t="s">
        <v>17</v>
      </c>
      <c r="F22" s="35">
        <v>50</v>
      </c>
      <c r="G22" s="39"/>
    </row>
    <row r="23" spans="2:7" x14ac:dyDescent="0.3">
      <c r="B23" s="41" t="s">
        <v>18</v>
      </c>
      <c r="C23" s="42">
        <v>39.570999999999998</v>
      </c>
      <c r="D23" s="43"/>
      <c r="E23" s="41" t="s">
        <v>18</v>
      </c>
      <c r="F23" s="42">
        <f>AVERAGE(F16:F22)</f>
        <v>50</v>
      </c>
      <c r="G23" s="43"/>
    </row>
  </sheetData>
  <mergeCells count="4">
    <mergeCell ref="B2:C3"/>
    <mergeCell ref="E2:F3"/>
    <mergeCell ref="B13:C14"/>
    <mergeCell ref="E13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G20" sqref="G20"/>
    </sheetView>
  </sheetViews>
  <sheetFormatPr defaultRowHeight="14.4" x14ac:dyDescent="0.3"/>
  <cols>
    <col min="2" max="2" width="7.59765625" bestFit="1" customWidth="1"/>
    <col min="5" max="5" width="8.3984375" bestFit="1" customWidth="1"/>
  </cols>
  <sheetData>
    <row r="2" spans="2:7" x14ac:dyDescent="0.3">
      <c r="B2" s="86" t="s">
        <v>25</v>
      </c>
      <c r="C2" s="86"/>
      <c r="D2" s="44"/>
      <c r="E2" s="86" t="s">
        <v>26</v>
      </c>
      <c r="F2" s="86"/>
      <c r="G2" s="44"/>
    </row>
    <row r="3" spans="2:7" x14ac:dyDescent="0.3">
      <c r="B3" s="86"/>
      <c r="C3" s="86"/>
      <c r="D3" s="44"/>
      <c r="E3" s="86"/>
      <c r="F3" s="86"/>
      <c r="G3" s="44"/>
    </row>
    <row r="4" spans="2:7" x14ac:dyDescent="0.3">
      <c r="B4" s="51" t="s">
        <v>1</v>
      </c>
      <c r="C4" s="52" t="s">
        <v>2</v>
      </c>
      <c r="D4" s="54"/>
      <c r="E4" s="51" t="s">
        <v>3</v>
      </c>
      <c r="F4" s="52" t="s">
        <v>2</v>
      </c>
      <c r="G4" s="44"/>
    </row>
    <row r="5" spans="2:7" x14ac:dyDescent="0.3">
      <c r="B5" s="55" t="s">
        <v>4</v>
      </c>
      <c r="C5" s="45">
        <v>10</v>
      </c>
      <c r="D5" s="54"/>
      <c r="E5" s="55" t="s">
        <v>5</v>
      </c>
      <c r="F5" s="45">
        <v>60</v>
      </c>
      <c r="G5" s="44"/>
    </row>
    <row r="6" spans="2:7" x14ac:dyDescent="0.3">
      <c r="B6" s="55" t="s">
        <v>6</v>
      </c>
      <c r="C6" s="45">
        <v>20</v>
      </c>
      <c r="D6" s="46"/>
      <c r="E6" s="55" t="s">
        <v>7</v>
      </c>
      <c r="F6" s="45">
        <v>30</v>
      </c>
      <c r="G6" s="44"/>
    </row>
    <row r="7" spans="2:7" x14ac:dyDescent="0.3">
      <c r="B7" s="55" t="s">
        <v>80</v>
      </c>
      <c r="C7" s="45">
        <v>20</v>
      </c>
      <c r="D7" s="46"/>
      <c r="E7" s="55" t="s">
        <v>80</v>
      </c>
      <c r="F7" s="45">
        <v>70</v>
      </c>
      <c r="G7" s="44"/>
    </row>
    <row r="8" spans="2:7" x14ac:dyDescent="0.3">
      <c r="B8" s="55" t="s">
        <v>81</v>
      </c>
      <c r="C8" s="45">
        <v>35</v>
      </c>
      <c r="D8" s="46"/>
      <c r="E8" s="55" t="s">
        <v>81</v>
      </c>
      <c r="F8" s="45">
        <v>40</v>
      </c>
      <c r="G8" s="44"/>
    </row>
    <row r="9" spans="2:7" x14ac:dyDescent="0.3">
      <c r="B9" s="55" t="s">
        <v>8</v>
      </c>
      <c r="C9" s="45">
        <v>20</v>
      </c>
      <c r="D9" s="46"/>
      <c r="E9" s="55" t="s">
        <v>9</v>
      </c>
      <c r="F9" s="45">
        <v>20</v>
      </c>
      <c r="G9" s="44"/>
    </row>
    <row r="10" spans="2:7" x14ac:dyDescent="0.3">
      <c r="B10" s="55" t="s">
        <v>10</v>
      </c>
      <c r="C10" s="47">
        <v>45</v>
      </c>
      <c r="D10" s="53"/>
      <c r="E10" s="55" t="s">
        <v>11</v>
      </c>
      <c r="F10" s="47">
        <v>50</v>
      </c>
      <c r="G10" s="53"/>
    </row>
    <row r="11" spans="2:7" x14ac:dyDescent="0.3">
      <c r="B11" s="48" t="s">
        <v>12</v>
      </c>
      <c r="C11" s="49">
        <f>MIN(C5:C10)</f>
        <v>10</v>
      </c>
      <c r="D11" s="56"/>
      <c r="E11" s="48" t="s">
        <v>12</v>
      </c>
      <c r="F11" s="49">
        <f>MAX(F5:F10)</f>
        <v>70</v>
      </c>
      <c r="G11" s="56"/>
    </row>
    <row r="13" spans="2:7" x14ac:dyDescent="0.3">
      <c r="B13" s="86" t="s">
        <v>23</v>
      </c>
      <c r="C13" s="86"/>
      <c r="D13" s="44"/>
      <c r="E13" s="86" t="s">
        <v>24</v>
      </c>
      <c r="F13" s="86"/>
      <c r="G13" s="44"/>
    </row>
    <row r="14" spans="2:7" x14ac:dyDescent="0.3">
      <c r="B14" s="86"/>
      <c r="C14" s="86"/>
      <c r="D14" s="44"/>
      <c r="E14" s="86"/>
      <c r="F14" s="86"/>
      <c r="G14" s="44"/>
    </row>
    <row r="15" spans="2:7" x14ac:dyDescent="0.3">
      <c r="B15" s="51" t="s">
        <v>0</v>
      </c>
      <c r="C15" s="52" t="s">
        <v>2</v>
      </c>
      <c r="D15" s="46"/>
      <c r="E15" s="51" t="s">
        <v>0</v>
      </c>
      <c r="F15" s="52" t="s">
        <v>2</v>
      </c>
      <c r="G15" s="44"/>
    </row>
    <row r="16" spans="2:7" x14ac:dyDescent="0.3">
      <c r="B16" s="55" t="s">
        <v>13</v>
      </c>
      <c r="C16" s="45">
        <v>50</v>
      </c>
      <c r="D16" s="46"/>
      <c r="E16" s="55" t="s">
        <v>13</v>
      </c>
      <c r="F16" s="45">
        <v>60</v>
      </c>
      <c r="G16" s="44"/>
    </row>
    <row r="17" spans="2:7" x14ac:dyDescent="0.3">
      <c r="B17" s="55" t="s">
        <v>80</v>
      </c>
      <c r="C17" s="45">
        <v>20</v>
      </c>
      <c r="D17" s="46"/>
      <c r="E17" s="55" t="s">
        <v>80</v>
      </c>
      <c r="F17" s="45">
        <v>20</v>
      </c>
      <c r="G17" s="44"/>
    </row>
    <row r="18" spans="2:7" x14ac:dyDescent="0.3">
      <c r="B18" s="55" t="s">
        <v>81</v>
      </c>
      <c r="C18" s="45">
        <v>35</v>
      </c>
      <c r="D18" s="46"/>
      <c r="E18" s="55" t="s">
        <v>81</v>
      </c>
      <c r="F18" s="45">
        <v>40</v>
      </c>
      <c r="G18" s="44"/>
    </row>
    <row r="19" spans="2:7" x14ac:dyDescent="0.3">
      <c r="B19" s="55" t="s">
        <v>14</v>
      </c>
      <c r="C19" s="45">
        <v>90</v>
      </c>
      <c r="D19" s="46"/>
      <c r="E19" s="55" t="s">
        <v>14</v>
      </c>
      <c r="F19" s="45">
        <v>100</v>
      </c>
      <c r="G19" s="44"/>
    </row>
    <row r="20" spans="2:7" x14ac:dyDescent="0.3">
      <c r="B20" s="55" t="s">
        <v>15</v>
      </c>
      <c r="C20" s="45">
        <v>40</v>
      </c>
      <c r="D20" s="46"/>
      <c r="E20" s="55" t="s">
        <v>15</v>
      </c>
      <c r="F20" s="45">
        <v>50</v>
      </c>
      <c r="G20" s="44"/>
    </row>
    <row r="21" spans="2:7" x14ac:dyDescent="0.3">
      <c r="B21" s="55" t="s">
        <v>16</v>
      </c>
      <c r="C21" s="45">
        <v>60</v>
      </c>
      <c r="D21" s="46"/>
      <c r="E21" s="55" t="s">
        <v>16</v>
      </c>
      <c r="F21" s="45">
        <v>30</v>
      </c>
      <c r="G21" s="44"/>
    </row>
    <row r="22" spans="2:7" x14ac:dyDescent="0.3">
      <c r="B22" s="55" t="s">
        <v>17</v>
      </c>
      <c r="C22" s="45">
        <v>30</v>
      </c>
      <c r="D22" s="53"/>
      <c r="E22" s="55" t="s">
        <v>17</v>
      </c>
      <c r="F22" s="45">
        <v>30</v>
      </c>
      <c r="G22" s="53"/>
    </row>
    <row r="23" spans="2:7" x14ac:dyDescent="0.3">
      <c r="B23" s="48" t="s">
        <v>12</v>
      </c>
      <c r="C23" s="50">
        <f>MIN(C16:C22)</f>
        <v>20</v>
      </c>
      <c r="D23" s="56"/>
      <c r="E23" s="48" t="s">
        <v>12</v>
      </c>
      <c r="F23" s="50">
        <f>MAX(F16:F22)</f>
        <v>100</v>
      </c>
      <c r="G23" s="56"/>
    </row>
  </sheetData>
  <mergeCells count="4">
    <mergeCell ref="B2:C3"/>
    <mergeCell ref="E2:F3"/>
    <mergeCell ref="B13:C14"/>
    <mergeCell ref="E13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16" sqref="G16"/>
    </sheetView>
  </sheetViews>
  <sheetFormatPr defaultRowHeight="14.4" x14ac:dyDescent="0.3"/>
  <cols>
    <col min="2" max="2" width="9" bestFit="1" customWidth="1"/>
    <col min="3" max="3" width="7.59765625" bestFit="1" customWidth="1"/>
    <col min="7" max="7" width="42.796875" bestFit="1" customWidth="1"/>
  </cols>
  <sheetData>
    <row r="2" spans="2:8" x14ac:dyDescent="0.3">
      <c r="B2" s="57"/>
      <c r="C2" s="57"/>
      <c r="D2" s="57"/>
      <c r="E2" s="57"/>
      <c r="F2" s="61"/>
      <c r="G2" s="57"/>
      <c r="H2" s="57"/>
    </row>
    <row r="3" spans="2:8" x14ac:dyDescent="0.3">
      <c r="B3" s="57"/>
      <c r="C3" s="58" t="s">
        <v>1</v>
      </c>
      <c r="D3" s="59" t="s">
        <v>2</v>
      </c>
      <c r="E3" s="57"/>
      <c r="F3" s="57"/>
      <c r="G3" s="60" t="s">
        <v>92</v>
      </c>
      <c r="H3" s="60"/>
    </row>
    <row r="4" spans="2:8" x14ac:dyDescent="0.3">
      <c r="B4" s="87" t="s">
        <v>93</v>
      </c>
      <c r="C4" s="64" t="s">
        <v>4</v>
      </c>
      <c r="D4" s="62">
        <v>50</v>
      </c>
      <c r="E4" s="57"/>
      <c r="F4" s="57"/>
      <c r="G4" s="32">
        <f>(D4+D5+D6+D7+D8+D9)/6</f>
        <v>21.666666666666668</v>
      </c>
      <c r="H4" s="65"/>
    </row>
    <row r="5" spans="2:8" x14ac:dyDescent="0.3">
      <c r="B5" s="87"/>
      <c r="C5" s="64" t="s">
        <v>6</v>
      </c>
      <c r="D5" s="62">
        <v>-20</v>
      </c>
      <c r="E5" s="57"/>
      <c r="F5" s="57"/>
      <c r="G5" s="57"/>
      <c r="H5" s="57"/>
    </row>
    <row r="6" spans="2:8" x14ac:dyDescent="0.3">
      <c r="B6" s="87"/>
      <c r="C6" s="64" t="s">
        <v>8</v>
      </c>
      <c r="D6" s="62">
        <v>60</v>
      </c>
      <c r="E6" s="57"/>
      <c r="F6" s="57"/>
      <c r="G6" s="57"/>
      <c r="H6" s="57"/>
    </row>
    <row r="7" spans="2:8" x14ac:dyDescent="0.3">
      <c r="B7" s="87"/>
      <c r="C7" s="64" t="s">
        <v>10</v>
      </c>
      <c r="D7" s="63">
        <v>-40</v>
      </c>
      <c r="E7" s="57"/>
      <c r="F7" s="57"/>
      <c r="G7" s="57"/>
      <c r="H7" s="57"/>
    </row>
    <row r="8" spans="2:8" x14ac:dyDescent="0.3">
      <c r="B8" s="87"/>
      <c r="C8" s="64" t="s">
        <v>5</v>
      </c>
      <c r="D8" s="62">
        <v>50</v>
      </c>
      <c r="E8" s="57"/>
      <c r="F8" s="57"/>
      <c r="G8" s="57"/>
      <c r="H8" s="57"/>
    </row>
    <row r="9" spans="2:8" x14ac:dyDescent="0.3">
      <c r="B9" s="87"/>
      <c r="C9" s="64" t="s">
        <v>7</v>
      </c>
      <c r="D9" s="62">
        <v>30</v>
      </c>
      <c r="E9" s="57"/>
      <c r="F9" s="57"/>
      <c r="G9" s="57"/>
      <c r="H9" s="57"/>
    </row>
    <row r="10" spans="2:8" x14ac:dyDescent="0.3">
      <c r="B10" s="87" t="s">
        <v>94</v>
      </c>
      <c r="C10" s="64" t="s">
        <v>11</v>
      </c>
      <c r="D10" s="63">
        <v>50</v>
      </c>
      <c r="E10" s="57"/>
      <c r="F10" s="57"/>
      <c r="G10" s="60" t="s">
        <v>95</v>
      </c>
      <c r="H10" s="60"/>
    </row>
    <row r="11" spans="2:8" x14ac:dyDescent="0.3">
      <c r="B11" s="87"/>
      <c r="C11" s="64" t="s">
        <v>13</v>
      </c>
      <c r="D11" s="62">
        <v>-50</v>
      </c>
      <c r="E11" s="57"/>
      <c r="F11" s="57"/>
      <c r="G11" s="66">
        <f>(D10+D11+D12+D13+D14+D16)/6</f>
        <v>20</v>
      </c>
      <c r="H11" s="65"/>
    </row>
    <row r="12" spans="2:8" x14ac:dyDescent="0.3">
      <c r="B12" s="87"/>
      <c r="C12" s="64" t="s">
        <v>14</v>
      </c>
      <c r="D12" s="62">
        <v>100</v>
      </c>
      <c r="E12" s="57"/>
      <c r="F12" s="57"/>
      <c r="G12" s="57"/>
      <c r="H12" s="57"/>
    </row>
    <row r="13" spans="2:8" x14ac:dyDescent="0.3">
      <c r="B13" s="87"/>
      <c r="C13" s="64" t="s">
        <v>15</v>
      </c>
      <c r="D13" s="62">
        <v>-30</v>
      </c>
      <c r="E13" s="57"/>
      <c r="F13" s="57"/>
      <c r="G13" s="57"/>
      <c r="H13" s="57"/>
    </row>
    <row r="14" spans="2:8" x14ac:dyDescent="0.3">
      <c r="B14" s="87"/>
      <c r="C14" s="64" t="s">
        <v>16</v>
      </c>
      <c r="D14" s="62">
        <v>50</v>
      </c>
      <c r="E14" s="57"/>
      <c r="F14" s="57"/>
      <c r="G14" s="57"/>
      <c r="H14" s="57"/>
    </row>
    <row r="15" spans="2:8" x14ac:dyDescent="0.3">
      <c r="B15" s="87"/>
      <c r="C15" s="64" t="s">
        <v>17</v>
      </c>
      <c r="D15" s="62">
        <v>20</v>
      </c>
      <c r="E15" s="57"/>
      <c r="F15" s="57"/>
      <c r="G15" s="57"/>
      <c r="H15" s="57"/>
    </row>
  </sheetData>
  <mergeCells count="2">
    <mergeCell ref="B4:B9"/>
    <mergeCell ref="B10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u r   1 "   I d = " { 3 9 0 B F 1 C F - 8 2 B 1 - 4 0 2 5 - A A 9 7 - 6 1 5 C 8 4 9 D F 0 9 F } "   T o u r I d = " e a 5 d c 2 8 c - a 5 f b - 4 f d b - a 7 6 3 - 7 3 b 9 6 b c 6 0 4 a 6 "   X m l V e r = " 6 "   M i n X m l V e r = " 3 " > < D e s c r i p t i o n > T u r   i l e   i l g i l i   b a z 1  a � 1k l a m a l a r   b u r a y a   g e l i r < / D e s c r i p t i o n > < I m a g e > i V B O R w 0 K G g o A A A A N S U h E U g A A A N Q A A A B 1 C A Y A A A A 2 n s 9 T A A A A A X N S R 0 I A r s 4 c 6 Q A A A A R n Q U 1 B A A C x j w v 8 Y Q U A A A A J c E h Z c w A A B C E A A A Q h A V l M W R s A A D t V S U R B V H h e 7 X 0 H d 1 t J d u Z F Z g A B Z l I M I i W R V K R a O b X U u X v H Y W f H X s c 5 P m u v 7 W P v O b s / Y v / O + n h 3 v N 6 Z 7 p k O 6 t y t H C h m i j n n T C J j 7 3 f r F f A A A i Q Y N C 2 Q / M h i 1 a s H A g + v 6 n s 3 1 K 0 q y 2 + + f x S l Q / x e k F 9 Y R m V u F x 2 r K q G J B Q s N z 1 n o U q 2 P n L Y I 9 U z Z a G 4 5 R M 0 V K z S 7 7 q J C 5 z q 5 c n I o Y r G T w 0 Z k 4 f 9 f W 1 0 l m 9 1 O N p u N I p G I 1 A E W q 4 V c r h y y W C w U C Y f J 7 n C i k m b m F 2 l 4 e o k m 5 x a M V x 7 i V e O Q U K 8 Q V p u d 3 H l O u t D U R P b I q n T y h X U r t Y 7 Z K R A M U 4 E j S F U F T J L Q s h C k 8 k g F L c z P U 2 F R k R A D d b 7 1 d f 4 / p k 4 0 K m Q C y a x W K 6 0 s L 3 G 1 l a u j U q 6 s q q Y l f q k 3 3 0 r h Y J C c L p c Q D K 9 F I i Z m a + 8 o T T H J / H z + E K 8 G T K j H h 4 T a Y x S U n 6 J A O I 8 u V P m p Y 9 x C 9 c V B W g 9 E R Q o x j 8 i 1 3 k d l r m V q O t n A U m e N c v P y W O o o c r S 1 t l N 9 f S 3 l u w v I 7 / d T D h N o c W G e 8 v L d F A q F y O F w 0 P L S I j m d L i a X i 8 Y W b O S 2 z F F B g Y c C g Q C 5 C w r k G v A / H m + h E H F 9 f Y 0 K P F 4 h F k j q 4 P 8 d n 1 2 l l p e D 8 p m H 2 D t Y f v P D I a H 2 A n Z H H h U y k e a X o x R m 6 X I k b 4 k r X W Q L g x R 2 q i l k J j F 0 B x 4 Z G W U S F I g U g Q o X Z r L M s / T w e N 2 s v r l o b W 2 d P B 6 c Z 0 l n Z Z 2 P s b q y I q + H l L L b H T S 1 Y q X y g g g F 1 n 2 0 v L p C + U y 6 3 N w c f q + w E N T v 9 7 F U c 1 B H R y e V l p b y d Y X k N S 6 n n Y p L S u V a / G E r P e s Z p K V V F m + H 2 D U s H x 8 S a l d w 5 H r p a N V x 6 p u K i g Q p y / P R u W r Y N + q 2 o g 6 E 0 R A V j Y k B y W N n F c 6 M u V U L F e f H m w O v B T n X m T D 9 f X 1 0 r v m c U t 8 Y L S N 2 q n R O s M S y C / m q q 4 9 I P T A 1 O c m f G x F y w b 7 K z 8 + n I K t 5 y B f n 5 0 Q V 9 R Y W U p A l m h B z P Z e q P S F q G 5 q h 8 Z k 5 4 1 0 O s R M c E m q H y P V W U U 5 u O V 2 p 8 d E n r T a 6 U D F H x R 5 l t 6 C D Q 7 J A 0 o B Q s 7 O z F P C z 3 c J 1 y 8 s r d O x Y P b 9 D l E k y Q G X l Z f w 6 p 0 i r V F h d W 2 M V b 5 W l V T 7 l s W o 4 M b N K b l d E y A j C D b O k O 3 r 0 q E g k k M 3 H 6 h 1 U O j g s Y E e Z s b S 4 w E Q q U k T l 6 1 r w O y m P l u V 1 O b m 5 Q j o 7 k 6 1 v a p k G x 6 e M / z r E d s C E e n J I q G 3 A a n P S n Q s n y W k N 0 M p 6 m H o 7 W 5 k 0 Y T p 1 u i n W y U e G R 6 m o u J C W l p Z p n Q l R z w Q C 0 R Y X l 6 i w 0 C u v 0 R g Z H q G X P X 0 U r f m Q K g r C V O G N U E l e h D 7 t U G T I d U T p T k N A y s t L S 7 Q G 6 c b E g o Q B A m x n B V h t 6 x p n 4 g a 8 I u E a y s J U m B s R 6 W a W g s O D A 1 R d e 5 Q W 5 u a o p K z M q O V O w N e G B M B u y 2 V y O R w u + r G t / 1 A V 3 C Y s H / 9 4 S K h M U V p 1 k c L B E P k C I X q j O k A u m 7 K L 2 t s 7 5 c k O S Y T O m O / O Y + O f b y s T B x 0 6 E o 3 Q k S O V c s 4 M E K t z x E + D S + 6 Y n e T N j Z L V E q X 5 N e V A q P A Q n a / y 0 9 z s D J W w H Q Q y F H M O w A M 4 u J h H g / M O O X Y x d 6 7 U B U U 6 5 T l V s 4 6 y B A u F I z Q x H 6 K i q k Y 6 W a G u G V 5 E q 6 G K a j I h x z V p g u H z 7 Y 5 c + v J Z V 8 J D 4 B D p c U i o D O D I q 6 C w 7 Q h 5 n A H u 3 D 7 p 8 O h g E x O T 4 n U L s a o E 1 e 2 7 X i c 5 L D 4 q j Q z Q 0 b q j F O U O O T 8 / T + U V 5 d T T 0 0 t O p 5 M 7 K k s 5 i 5 V K y 0 q o h 6 X K u K / E + J T N Y Q m v 0 q n y A K 0 v j F F + X i 6 T J E y V l Z V 8 J k q P R 9 2 0 4 l e k y G F u 3 T 4 R 4 M + Q Q x p m C V h b W 0 O j i z b q G L d R K Q 3 R h V O V M R I B I M 7 S A q u D R a w O 8 o N g j b X T f J d F v p u F i W 7 j N 2 v v H a H R h T X j P w 6 R D p Z P D g m 1 K Z z F F 8 n n C 4 n 6 9 F a D j x z W S O x p P T 0 9 Q 7 P h C n 7 q w 0 6 a p 8 d T l X I u 3 8 m S J d o p E g k O B d h R x c V F V M 6 k A + Z m 5 2 h k Z I w m H J c g F q Q O 2 Y n S E B 1 h l Q 9 o n 2 C J t 6 I c E B o B H 9 t f j h 6 q P V o j 7 z 0 1 O U 2 j o 6 N 0 5 u w Z e t o 2 Q O u e i 8 Y r i Y 6 E n p K D p e a x E / W s F j L B 2 M a a G J + k 4 y e O C Y F 8 f F 3 h i H J 4 V J S X i / M C b n e Q f n E 1 S I V u J / l D V s q x R 2 h w Z J K K v H k s I c v p y y d d L H E P u 0 w 6 M K G e H t 6 d F H D k l V D Y X s O d L C g d s K E 0 Q P U l G G y N s s 1 C 1 D Z m o 9 l V m / j y 3 j / p F 4 k w P G + l o T l b T F p c r 1 2 m w N q i s M X u s N P Y k p P f L 0 Q l + R a a C x f z K 6 J 0 o S Y k r 9 0 O Q G 5 I R 3 j t I O 0 8 X u X Q m F i y U s u o U v 8 c t i i 9 2 x Q w J O m E E K W k h L 8 T / + / c 3 L z Y c p B A Q G d n F 5 0 + f U r K U C M t V q t 4 J k V C 8 b X 3 9 w / w 6 w u p r E y p m r 1 j c z Q 4 O S / l Q y T C 8 s m 9 Q 0 I l I 7 f k D V p b j 4 h k A Z m a y + Y p x x a g 4 b k o j a 4 r K Q O J g g e 1 l l a Q U n X F Y Y m E g M v 8 / o C T m g s H x X a a 4 o 7 + z O j o L n u U 3 m o M i J 2 z U 4 T 4 I 1 u f t 5 D X 4 6 G X L 3 t F W k H C e I / d o T F W 7 T S O 8 Q O g s T w 9 Y U d G R q i m p k b K 3 / b Y q N D X I l + q q K i Y q m u O i N d w a m q G g k x C O 7 9 / V Z W q w 0 M G H s y 7 z 1 7 K / x 4 i j k N C J c F R e I F V v C B d q f V R g S s k h A F n f u h z x C Q P c P N Y Q O r M u F Q b F A k R U l o b q 3 B h O l E W o q l l K 3 V O 2 s k X t L A K p Q i 1 U 4 D g c G / P z M y K G m l 2 d L w Y X K f x N e X 9 0 7 h a F y C 3 3 U / r P p + M O e W x / W U G 3 s f t z p d x M U i v 1 h f t Q k 4 / v z 6 X X 3 v u 3 F m 5 B 0 N D I 0 K o n B y X k A o S z M e q 5 L 2 u E f 4 / 4 w s f 4 p B Q M b D q Z C s 4 z / a G j 6 q j L d T U 1 C g d q X / G S n 0 z 9 h h J g O r C M I 2 w e g d A t Y p E L V I H d c 8 M b 2 6 E r t c H 6 f N O F 7 / G q G Q U 5 k X o a F G E K j 1 h N v R t 4 h o v z o d t B r X R R m H O c w J j t L q y L P F 7 F v 7 x F n r I 7 w + y 3 T R F 5 9 8 4 J + 7 t 7 q 4 e O t d 8 V t Q y M z r Y / h p f Q g A t q 3 C r c 3 S n I U x e r 0 f O L S 8 v s 7 0 3 R / X 1 d X K s g T q 8 D Y J s c 5 l c o X B I y I Y h g O s 3 r g q R 9 Q A 1 P k + T C v f o m x f 9 4 k k 8 B N + b 3 9 5 7 d u A J l e O p I F + k Q p 7 8 V y o m J O Q H H e X J s J 2 m W b q Y g X o z K j 0 R V q 1 C 9 G O / 0 6 j Z G f C + e Y 4 Q + U I O V h i j 9 M 6 J V b Z 7 E i X g 1 N S 0 S C X z 2 B L s m / L y c r a n 8 o y a z L D O t t L Y 2 D i d O H F c j u G k m J q e p p U V / l y X g / z r f i q v K G O 7 q U y I V V J S L C Q C Q C i d U I d r b x + Y o O k l n 5 w / y D j w h H L k F l H A W s P 2 U p A a c / u p t q Z C O k j X p I 0 G Z v U T m a j M H a Z i 2 w K V e m 0 0 4 8 s X K Z A p 4 L B w u 6 K i M p o l l R m Q d M G w k j R 2 i 5 8 N n K / o v Q / e k W N g f n 6 B h l l a n D 9 / 1 q h R + P L u 1 / T u e 2 8 b R 9 s D v u c P P 9 y X s C U f E + j k q U Y h i R n P n r X w g y Z E s z M z 9 L M / + C h 2 X h M K C Z J q d X W F u k f m 2 Y Y 8 2 J H s l t / e P 7 i E c u S X U y C q J N P t + k V y s U R A J / u i 0 y n e u 4 t s E x W z e o Y 6 o L 9 / k I 4 d q 6 O H g w 4 Z e H 0 V i L C q l T v 7 D d 2 + f U M 6 6 g B L I G h T x 4 / X b e j s w O r q K t t 8 f p E g 2 w W c L g j S T V b / z I B d h e 8 P q Y g y X w T Z T a q f T p B U U A t f j s 3 R 2 N y y n D + I e D W 9 I g v g z C 8 R M q F T V b i D t O B z 0 b c v H f R p u 5 P O H g m K K 9 x M p o E B R a Y v u p w Z k S n X G S V n o k m V E Y 5 4 o + Q p y J e B 4 L H R c a q E l 3 B y U k K U 0 G G T A d e 5 2 + 2 W i H J 8 l + 0 A J I H 7 f T P 4 A w E Z H A b g f L A y e Z 4 + f S b x i r g e 3 B 8 k 7 S y p K y 2 g y i K 3 v P 4 g w v K 7 A y i h X O 5 i 8 k U x x h S Q j o B 0 x B s m d 2 C Q 6 u u q 5 D W a S A C i w 5 f D b n 4 N 0 c L C I g 2 s l F J R b k S i D 8 y e P w D 2 V G O 5 C u / R e N 7 a Q + v 5 Z / i 1 / B Q 3 3 e 2 G s p A 4 M x 4 O O m k t Y K H l u Q m 6 3 R C E E G C S F A h J L l + O D 9 Y i N r C v F 1 H n Z x P s K I 1 H j 5 7 Q l S u X j K P M A S k H Y q Y C C J e T m 0 O F X v 7 y J u C e j Y + P i 9 t 9 z g i 5 Q i g T A n h B 7 L 7 x O Z p c P H h x g E y o 5 w e O U O R u J r 9 f k Y m Z Q x + c 8 g m B F h Y W Z A D T T C Y A T 1 5 4 w T D 2 g i k R c D F r / N j n o G U m i s a d E w G R T m Z 0 d 7 + k p q Y G 4 y g 9 8 D k d H R h k P S m d s q O d y 2 d O y W e a A V L D U X D i x D F R t w C f z 0 d D L E k Q j g S J B b s t U 8 x M z 1 L U E q U y I 0 Y Q w L 1 Z X F w U Q u l B X 2 B p a U n I B 3 U U T p K K i n K p 1 9 c R D C L a w k U B / i 4 P u i e k 7 i D B 8 r s H B 4 d Q m D J u c Z / j z h c Q e 8 B l j z A B / E I g S C u 4 q K H S J A P n M Y D a 0 H A i 1 n G S E Q h Z y G n f e C t B X B A F Y z 3 p 0 D p u Z z U z J I O 9 / / f j b 6 j p W I X Y R D p U K R V w T Q 8 e P K Y j R y r Y f r F Q R 1 s X v f P e W / R 5 V w 5 3 d j v Z m O N Q W z M B P H t z c 7 M y D U Q D T h B M C f F 4 l L v d j B c v 2 o T 0 C E H q b O + k N y 6 c l 3 p t T 2 F q C B f k e z / p n 0 7 r i N m P O F C E s n v P s + 6 v J F M 5 2 0 3 N V U H p m J A + c E e n A 2 L 2 Q A j z I G q m g D o F g 3 2 z / + V L o H s D T h k Y h r d v O 9 J F A 9 / p J d t d k 2 s u W s 9 p l D r M E j 7 D R M 0 E T 5 8 8 p w K P W 6 4 X X j 2 Q 8 s y Z k y K V k / H 4 8 V N R R T E 1 Z W h w k B q b T v L D K N F R g c m L U X 5 E B A J + e j Z 0 c M K U D o x T w l F w g g J + F U r k s I Z j Z B o a H N 7 S Q 7 a K d R 9 2 Q C Y A c 6 C 2 + l / u f 3 S y I k h f 9 z g 3 D A J n C p C 2 6 W Q j 3 b l 4 l O x G q 4 4 s 2 O i 7 l 0 6 W n u p 4 M 1 y 8 9 I Y Q u 5 Z t I t h h F y + e T 0 k m 3 D N 8 1 s T Y m M T 9 I T 4 Q 0 1 P g L c Q 5 n R x O j M u p 1 9 Y V J a q s + x n 8 M N z / P 1 a r g / y h X A q G 1 E p C d x q U m o c g 0 a N 1 t V L e D H g S 7 x Q 9 X Z n F u x X n x a / h C y b V b v A e q 3 p V X u U Y W Q t a 6 K s e F 7 0 w Y g n 9 r J r 2 z b D 9 k z R g D T Q 2 n q D x 8 Y m 0 9 w P D B l A P T 7 G 6 V 1 m F G c u 5 a l Y w v 3 5 9 b V 1 U P K j O M V I 5 H G J r 2 a O Q v I h x 3 P 8 / B 0 J C R X J P i 5 E P M i G 2 b p I N b R j x m 6 l 5 G n A P o w P t F I 6 k a I f N c L F W i R J 0 5 + 0 M H K f C 6 U r 1 X p i 5 C 4 w v W W U W M K T g 8 9 4 F e j a 8 0 a e P e z K / s C D h S a k A p w 3 s K p d I H 5 L V m t b X V s W W O t F w n C Y n p 8 T 7 C I e J B i Q U V l 9 q L N t e J E e 2 A o 8 N 1 j n 2 b 7 I X N s u T E 0 6 I u u I Q 5 f i H x T O l P X V b S S e 4 q d M 5 I r Y C C F x 3 t N Y 4 2 h q I x t D 2 E 2 L 6 d g M 4 J S p y l 6 n G u z E Q 9 8 O z F l q a n x K C I T 0 d c d A o f 5 4 / E B S P X k E K R w R w 5 u x p I Q i S R s W R q t g 0 j 5 q a a h o c G B I V u r u 7 R 7 4 / X g s S I p 2 q Y F K Z 2 m Y / p n 0 t o X I 8 R 9 h u C g u Z T p Y H y B 2 C W 7 n C O L s 1 m Q D E u O 0 U U H 8 K j K D U T I H o D A 1 0 9 q k V t N T O c L 7 O Q c G 1 W b K E l l h C h E Q N v N 0 Q o J n Z O b p z J m 7 X I V 6 x j S X i / d F S e j R Z S Z 8 Z R L v b p f K A E R I F y T Q 3 O 7 / h v u F 7 A r j P 9 c d U 1 A X i E L H W x g / f / y i D 4 l D 9 o C V 4 7 Y l j d P s N T C g T v f Z Z W g + V U i A Y o l J 3 i G q L w h J B P T 0 z w + c y I x N Q V F J E j x 8 9 M Y 4 U 8 L 9 4 + m 4 F j B d h T G g 7 m B 7 u N k o K z 0 d 2 H n Q L q V F X X U p V 1 l 4 q t M 2 w h P B T j i 1 M w 0 P D V F 7 o o o 9 O + + n N 4 / H p 8 o B Z G u s I + 6 + 6 n b T s s 9 B L l t Z r 6 2 t M k h / E I Q F g + j + c F 1 M T E 7 L u h Y Q n M R B U i 3 U A M W U E 9 w H j W R P j 4 1 T m A Z E T 2 2 k / J c t n D 1 9 k 1 r O y D A 5 v I 6 2 s W c l h C V J D / p A 8 I a G K 3 L v 3 g K 5 d u 5 K x G o e n a s v z V l p a X K L a u q M y x o L Z t x j 0 x E B o d U 1 V 2 v d q b + u Q K e c Y 9 4 J l h C c 5 7 J S V 5 R W Z e g 5 1 q L i 4 U H K f 3 0 8 z 0 z P k 9 X p l U L R 7 q Z I K y 5 S 6 + H Z j Q C Y m 7 g b 4 H v h M X P d A / y C 9 e f t m w n V D E g G o S v e s c d I q v X U y r v J B l Y a 6 t z A 7 K 9 P p 4 d n z e L z y W U i w s Q C 4 2 a u P V M i 0 F D y M s A z 1 V C B z 2 z K b Y P n s 0 f 4 k V M h 1 R h r 8 / a Y 1 a U Q k q B 5 H 2 a Z 5 / q y F L l x 8 w 3 h l e m B 6 g 8 v p o p J S 5 V a H + x z S 6 q 2 3 b 8 s x y A G y Y Q A W 3 k K z b Q H 8 + M M 9 a j 5 / j s m M B f 7 V / C F 0 Y p 1 w T e n I 2 M k q 2 J B h R 1 2 t C 1 J R 3 t Y S M V P g e 2 A + l d k p 0 z l h 4 8 / b 2 h E C 2 + z c k S B V e N T 1 4 H 0 c G B D n 7 2 b G w v w c u Q s 8 s l D N 6 O i Y q L 6 L m H r P n w l H z + j 6 7 m z E 1 x X 7 0 o a y F Z y V J + S 5 I 1 h + K 7 4 S K u Y N o Q M 3 N D b I Y G 0 6 o K N j 2 g K m r 2 s y A Z h z p A c w A T g 2 r l 2 / I g G s 9 3 5 8 I K E 4 + F 8 N f B Z U P o Q O Y U 0 H E A q k 0 y R K R y a g 1 B 0 n E K L b 8 X T f K y B 8 y B w + B W R C J g C R 7 1 j + G Y D 7 H e o e 1 q B I B l Q 9 f F + 4 1 Y 9 g p i / n a / w A A r l A w p p 9 G j + 7 7 w h l d + a S P x D l L x a h s v w g e Y 2 F J R E 1 r a d / I + p h j W 0 A T H t I B l Z 2 h e F 9 4 c L 5 l B 0 e B E m 2 n z A t / N a b N y T G 7 Q e W S u g 0 b a z u Y S m x n S J Z I m F s 6 s X o 7 l z p s G / g E k f 0 O F a r 1 d D q X q b 4 j K 8 F m x 5 g / Q w A 0 + W x C O f 0 1 J T Y V o j n 0 w 8 O r M c O O w t h X X V 1 d S z N H F R U x G o u 3 1 o 7 7 T 8 H B d 8 R d J r 9 k y K u E y K d E K O H Z Y w 1 K a a T p A f c 2 T 3 d P Q l 1 M J 6 h m p m l U j I W 5 h c 3 q H Y a k G B v v n l T 3 v P k y U Z Z g 2 G n g G q V D E x r z 1 R Q Q d 3 F 9 4 H U h I r 7 7 b f f i w q L + 3 H 1 y i W R H h r q D m 0 P X 3 a 7 a G b F S o + H l S S C q 7 2 M N Q A M 9 j o c T r k H S L C x 8 v k h t L Q c o N 7 R Z Q p Y s I 8 V P + 5 C E S p 1 g l C J 7 Z f t S W J B 9 1 P y + 8 N U n B u i w f 5 e c p u m J K S a I t 7 Q e I K e P H k m B M S 4 C S Q Y p h + k A 5 w K l y 5 f M I 7 S A 9 P L 0 5 F u O / j w l J / W J l u N I 4 W 2 s c 2 l F K Q Q y K M G W W 0 i D W D H 5 e b k y o K X k L B m F Q 3 S a T f a 5 A I c P 8 Z A r w a k E n Y I A X n 1 u R y 3 h y b D t T T s q 5 X p M E 6 W k L C l 4 K x J b s O s T p 8 / b t 1 D 7 f y n h c 1 z l g 3 u I D U X j V B J c X w N c a 2 i p V L h 8 P S G o 6 I o g 6 g J e O F K j b X p N g P s q R s 3 r x l H O w N s v M 6 O L p Z 0 T f R s T i 3 1 p Y E 5 V O X 2 C W p v a + c n I p O D C Q L J W l l R I Y 6 X O 2 + 9 K Z L B D C x 2 2 T 8 w I O 8 H 9 E 6 r K f 7 h 6 M Z 7 s l 1 g / T 8 E 9 W r g v k P 1 g 5 d P D + 5 + / d J J P l b F o f 4 5 I / N 0 8 a h a b B O h T E v 2 x L l W 2 Y z d P 0 Z f E 0 C N 8 P n U Z M H S k s S l t K D 6 p C I T g I X 8 C / k p n g n w 1 M 8 E K 2 l C d z I F J O b z 5 6 1 C D C y U g t W T z M B K S T 2 9 o 3 T l 6 m W 6 8 / Z t u n P n F t 2 8 e Z 0 q K s v p 4 q U L G 8 g E Q C K 4 W B 3 7 t p t t I J Z K v T N s w e w B m Y A n r P Z p 6 H E o k A l 2 F e I g s Z W p P 6 h i 3 d A O 6 x E 3 r Q e U j Q V P 6 a 5 E 5 G s G J h R u a v a n n J L T Q i Y s 4 K 8 l k w Z m l K b D 0 O B Q W r K Z g U B a r F G + F U C G / E 3 m P m U C R B i c P q 0 k C X C + e m O 4 + J X L 5 8 Q J o o H v g G O o e O n Q v d p A 6 + H d q X i p s L i u 7 h / u + y o / T C b H x u Q Y d h V i / W b 8 K l o k 9 r l 8 r Y + H n b I 8 N L y f Y + O I R k l s z 2 x N + 0 Z C 8 U N Q n o 6 Y B g F o U i G v O I J F 9 T c C L 6 n N I N Y O 3 k A Q R S 9 F n A 7 w D k 5 O T o u U 2 A 2 6 u r o l R A p B p r D H I o F V 2 V X D j J H F z C I o E F 3 + z U u X S K V X i c E 5 V h / 5 / n s K C y n X I D q m e J S W V 8 g i n x o g P r o e / L D B s J J S j S X 7 Z x O C f e G U s D m x j o G a m u F 1 J b r C Q Y S 8 p P l I e B 0 m 0 r 1 4 0 S p r f G 8 G E H K Q 7 Z L N Z s 8 C 6 E x D w 8 O y J F f y G M 9 2 g f d 6 + O C x 2 G y Y / D g z M 0 O D X U / p m L 2 d C p w q b q 5 / d n P n B J w F c D g g u t z H X N x M K m G h z d 2 i i 0 n D T S G A 1 E F E C a Z 4 t I + b r 9 P 4 H G 4 0 E K l 9 3 E l L f h s N D Q 1 T M B B O a N N s T f t C Q t n y 6 6 U T h l a n a Z B V O E Q C Y A H I b 7 7 + j k n D h r v h 1 c I k u P / 9 r / 8 m 5 z D N 4 P z 5 c 1 K / G b D L 4 K w j c S 2 8 V O j p f k n H j x 8 z j n a H 6 a k Z c W p g 2 g g i u O v q j t L F i 2 9 I O T L + A 5 2 t X J M B V j P 4 e U K j 8 4 p E S A 8 G M w / t 8 b E U 2 w u M L i m p C c m P c S c A k x z T Y T l g o c k 1 j 0 z 9 8 C 2 m V 8 u z C f v C h v L 5 1 J j H O 8 0 e y m d j G J 4 u q H I w 6 j H z F O j r 6 5 d x I a z S g 9 V S M c K / v L J C T 5 8 + F 2 k A 4 D 0 g v b C 6 E J 6 a m M 3 b P R 6 m 6 e m p D c s s J 2 N y Y i r t t p 7 b Q X t H J 5 1 r P m M c J Q I R F w i Z G u l 8 Q p H 5 T h q Y j t D Y k o 3 u 9 T v o b r e L 2 i Z 2 F h 8 H A u w F O i f V 5 + f l 5 8 U c M 2 b p B 8 e R U Z K E n 7 W g l U Z H x q l U J l h u b N t s S 7 a / / e f / / j + 5 l N U I W 4 o l O L O x D C P 0 8 V 0 i N D A L F W M w q M P Y D M J i I K G G B o b o 7 L k z U j / O + n 5 X Z w + N j U 5 Q M R v 2 c E B g + a y 6 6 m K a H X x G p 0 9 U J A y G J s O V 4 5 I p C 6 m W 9 0 o H 2 G Y P 7 j + S 8 B x E b 2 C / J 4 y D I e Q p H e A e x 4 6 J 1 y 4 0 0 Y s p r 8 y 8 h Z 2 0 H d i t a j 3 2 V w G 8 d y G T A 9 8 J E R Q 5 w X G a 8 s e H J P R D K x q N y C 6 K E W 6 3 I L m o g j X v o C 3 7 J y F m v Q 1 l 9 z T K Q v V Y c f W T j 3 9 H 6 0 n h R H o v J O 3 J K y 0 t o T a 2 n W D 4 Y 2 A X Q A d u O t k k E d g 3 b 1 2 j 4 h K 1 j j d s o V w X V h C y y E 6 E m w G r A 5 l n q m Y C O B y O H a 8 X e w 7 A O N F W j g + s R o T 4 w Q D b K C t L 6 X d s x + M E 2 4 K e q Q x S c 5 K X M B R R 9 + J V o G t K P V B A G E T l H 2 E 7 S h 2 z B N K i U H + 8 0 Y h r I b Y 5 + d T i S G + s X b M 1 x R / j W Y p g S G 0 U 7 Q 7 0 S 2 R E D x M F Z N F A y J F 5 k Z S 1 t T W y O 1 0 0 P D T C N 4 D v w B Z 4 + P C x L F W 8 2 X R 5 D E 7 e v / e A W l v a V M d h Y H w F 0 y W S g c B Q Q D s e 4 O r G 3 r x Y d S g n J 3 f L a 4 I k w 0 b V b S 3 P 6 e d X 8 y R E C f G 6 m E C I P a p u H Q / I P K c P O G F r 0 J q i C B X k J B l c r x Q W m l i 0 0 P T k F E t T O y 1 h f 1 G p B W c M Q h k Z o L 9 t x + A S F b o T n U f Z C M v d p x 2 m r 5 d 9 8 N u b J G 6 t K m + O c k O T s l A l O i u k E j x k e j o 2 t m V Z Z N v o y u W L s q X m d 9 / + Q L f v 3 D L e J T W w p p 7 f 7 5 N p 3 Z B W j S k W q 8 R n f f P N 9 / T O O 3 d k A B n 2 F 3 b v m G f J i E l 1 l / j z I O 2 g q s H Z M D Y + T r M s y S A F z 8 g i l r k i o R 4 9 f E J v 8 3 t k C i z N 7 G a b b S s v J f B 8 x E G T K R Z l e Z W 4 X j k h e / Y C O v h W 1 D x W 9 x A t E Q 4 H O Q 9 Q m B O C a T 2 W G c o J T V N x g 7 J 5 s x W 2 v / 1 v / y N r b S i r s 4 A C 4 X x p J O y n f K n B I 8 4 G E O x l z 0 t 6 + b K P b a d q i S 1 D x 4 b K A T U E H R 4 7 t W 8 W t w e 0 t b W L x x B e N g T M m m 0 o q G v L S y u y Q d n 1 G 1 f k H K Q T 6 r s 6 u 2 R Z r u K S I n F 5 L 7 C a N j g 4 L B t V H 2 c V D 9 5 A L L + l 3 e s y S W 9 h Q a a B Z A p 3 g Z s 6 2 J a C H S b T S j a x 7 z A 1 A 5 u 9 / T 7 R V O U U 6 T m / a k 3 Y V R H z o 2 I 2 F N t P U U 7 I V w J W W g z m U m k B t 6 s j s z G 2 1 x F Z v U i L P b 9 a O j G S x e o U i Y T A S z z x 4 X J G R 4 d 3 D z u 0 A 9 g 5 P R y K U C 8 T r d S 0 7 H A q w P b S L u t n T 5 8 n h P O A s C A S V j S 6 d v 1 y 7 B z q M U t X r 6 Q K d Q 5 x g p i 1 e 4 k J p q M Y o N b p 6 R M g 0 q e f f k 6 F x t M 8 U 0 D q 4 S G B c C N s g P 3 x b 3 4 r + z t h 3 A 0 d V g N r / C 2 s 4 Y b 9 f o H t g B D P N 7 N q Y T s u O d K D L 2 q D 9 o e t f i z 0 s m s g o Y 2 z L c l y A t m a Y I 7 o z o O G g Q c P + x w p F c s m k d U I B t V P b 6 g a U O H M k w T T A X O a o C 7 i 6 Y 8 J i Z B U c 3 N z 4 p X 7 l l W 8 C x f P U w F L C b P N g 1 0 C 3 3 n 3 L Z o Y n x D 1 L x N g e o W 3 w J O w e M x 2 A C k L q Y e 9 m 7 D z I H b t + J f / 9 X 9 E X Q W w c O Z P A U i l A D + 8 M A C N y Z F 5 8 v w w r C j 9 R / I 4 c C f t O Q U b 2 j m b U l Y 7 J c L G N F b t C M B 6 D G 3 t 7 U I G D c x O 1 U 4 J q 9 V G H u 7 0 5 k X x k 4 G I C 0 g 5 d F I N q I z 9 / f 1 C H k z f e O / 9 d 1 I G o A K Y b A h b 6 z H b R J A + W w F b j 5 5 t P i v v D 3 t s p 8 B D B O N g 8 A L + 1 V / / m U j A R d 9 P 2 7 z 3 R t S 8 M j T P m 8 e x u K g 6 i D k n j N x o P q o p D J F / Y 9 h i V o H v e C q e Z U c C o T S Z A M T R n W K J p H e E A K C 6 a U C C g R T p F p / E 2 u C Y z g H P n g 4 8 l Q g M T s 3 N 5 1 h l S 9 y O M x 0 g E d 9 9 / 2 3 6 4 f v 7 G Z E E k g 4 D z n q A e a d 4 + r S F b t 2 6 b h w R P R v O f E z s V U L Z U M K m W H s h k 5 I c K 5 J h F 5 N V b P k j a 1 G n b v P X P W W 1 h D K T C e i c 8 b D h X 5 b g J o f E 0 Z h b 8 l P b t J e + H y i Q j d P M g B 1 S X V t N l 6 9 c p H f f j W + x i a g L b B u z X Y B I N 2 5 e p 3 / 9 l 1 8 l 2 D T p A H c 4 X O q Q q D s B J h X q q B A A o U n b H f B 9 V c A e W g E 0 g 9 F c q t 0 4 c R 5 r Q S 4 g / h C F k H m H 8 C x D 1 j o l X N 6 j 0 l H j T 7 w o + a 0 e l g 5 W c Z F r Y E 4 O g K n a 6 0 U 3 K O o s Y p 3 e y h 2 O J V y s N R E 6 N C E 2 S D L w 9 h h P M Q P 2 y d 0 v v p L Q J P 3 5 W I s C T p H P P r 1 L / / a r / y d r 3 4 2 O D N O Z c 6 d p f H x S r n V h Y S k t u R B n C A f G F 5 9 / J b Y a n A t b Y X J y U j 7 3 w Y N H d O f O m 0 a t w h d d P 4 3 t l A 5 Y 2 8 9 q 0 R J K 5 X L n k B v 3 E E s 6 R 1 b H a G 5 + N W W b Z 0 O y f P W 8 U 3 2 b L I M l 9 y g t r 9 l j X i 3 d K F j c x L 3 W S j P 2 c 7 J Q / u r S L O V 7 S u R c M r y 5 U b p y N E C z q 1 Y K r C 1 S T c X G W D z s n o F B W r M a + e M P 9 y V 4 F Z 1 Z L z n s 9 / n F U Q E n Q b I L G 1 J u g k m F U C Z I o S t X L o t H E H Y O p t V j 0 R T M v I U T Z N 7 n J F t 4 m c Z H h u j k q S Z x d O C r L S 8 v U X f X S 6 q p r W I p t s L v a m H 7 S 0 V 6 J K N l 1 E E T S 6 + P 8 i H k i X I b 8 X 3 C 4 p f Y I N w W D d G 6 P y j l U N B P d v L L E E B D 0 S K N r h X Q y a a d r 8 f x U 4 I J 1 Z W V h I r m 1 N L K m p q D Y y Y U s L 6 6 R D l 5 2 w 9 U f a f R T 8 4 k s w P v C 5 s K q y C 1 t 3 W K S x 4 E e / + D d 4 1 X K P U O 2 G w s S G N 6 e p Y + / d 1 n M q j c 1 d n N B K k R I r W 1 t o u H s H X c S U 3 l a j M 4 E A 1 R 7 L i G u v o 6 q q 8 / K r s h w p 0 P o q U C 7 J X W L d a d + H 0 D 1 y 9 j T p y H m U C Y 2 i H E w s A u H 2 N g F 6 R 6 o 3 K Z Z h Y D N L Z s p w t v x J 1 C 2 Y T s J V R e E 6 2 s c E N w 4 6 C h k K T e y H e C 4 6 V h 2 f c 2 G R i s b W l p l S k U U P 8 Q 2 o Q o h 5 3 i 8 8 / u C i H N L v f e 3 n 4 q L y 8 V T 9 2 j I Q d L z s Q J h Q A k 4 v j Y u O w D l Q q Y G t + W M P / o N Q G I J I O 4 E Z F I y Y R C H m R C n S h e p c k 5 1 h h W w n T z R n z G c j b B 8 l V L d h I q 5 G z i j r 6 3 h L J P f k l 5 L r s 8 T S N s 1 Y e 5 A 2 A l p D J W 9 5 4 / b a H / 9 I s / p u f P X t D p M y d l E t 1 O 8 b h 9 j B z W I J 0 / p R b W B 9 S g M L b X b D Z q N g I u c U h j S D Q z 8 J W / 7 1 M b X 7 + O Q J v o y H I h E J M p w u 0 W C s U l l O x 4 G F 6 n P O u 6 S K m 3 3 k o 9 h e V 1 R 9 Z 6 + X b B m 7 S 4 c e 0 S n T 1 7 m q 5 d v 0 o X L 1 9 k N e s o n T l 7 h i r K y + j d 9 9 6 S 1 2 B t 8 N 2 Q C f Z P V 0 c H n W l k l d V v i c W 5 B Q J B c Z 9 v i a T v j c h x L D z 5 O p I p 9 q B D L o 4 I p Z p H I 6 Z y L L H 0 Y s 2 5 x s s a A h 9 n K 6 x q m l f 2 / e C e S 2 P t I V r Z j s F s X g y S w r m A 8 K Q X r W 3 i h t e b N 6 f z 0 m U C 2 F p P n z y l P / / 5 2 2 S 3 W c n t i k p k O O q f P 2 8 R A m + N + H e G 4 + F u k v v / t Q P I g m s W 0 u D q c f 0 o J y a c 5 F Y l m 1 W p h + a 2 z q a f r B 6 H 2 m t c u H S J z r / R L I S C e Y M x o S u X L x l n l V q W y a 6 H 6 Y B p H s 3 N Z 8 n h U H Y O d o 6 H h P r V v W W 2 y U 5 n 5 N T Q w D g T v H m v O 4 Q + Q h p I J H j 6 d N l M K H U c 5 n P + E P 4 j e 5 G 9 w b F 7 f N 8 r P e E N H j 5 M R o T k 0 M C U e W x f s 1 O M j Y 1 R L t t k M 7 O z M o v 4 k 8 c L t D g z S v 7 V W Z p Y 2 V r S w I k R 5 s 6 H W b q v 2 z j T Z h D S C J E M 8 u g y v L O S d H 2 E l t b U u Z R t n g U p i 2 2 o v W V U 8 i x W v D 9 s J a 3 i Q S 3 D W B K m X e w U W G b s 6 6 + + l f e Z 8 b s p Y n W S P S e f P M V H a H 6 o h U a Z c J u p l H C V P 3 3 6 g p 6 + J i F F G Q H t B P L g C Y g 8 l p R U S k 7 L f q I 8 x 8 7 V 6 p 8 a T K g k i m V N S r + 3 0 k 6 A h e + 5 P Q W I F k f E d l t r B x U W q Q l 8 W A O 9 K c U E w 0 w B Z 0 Z D 0 w m 6 e u 0 y T Y x N U F W Z h / L d h Z I u N b h l o D g v N 0 9 W a s I M X n S u Z D w b c V K 4 4 p 0 9 / d 6 v G h E m D h K k j + S x p E m l k h p L j N D y O h Z 2 w b i e u a 2 z J 2 X t 9 I 1 U H W 6 3 w M p B Q E d n F / 3 i T / 4 j H T 9 R T 0 d r 1 U K Y y 0 v L 2 1 q A J R k I + L z 3 / X 2 x o 0 C s H H u U P j z t l 6 1 K q w s j Q h L M l 8 K s X X j 8 f v v x p z L u p A G P 4 D S T H t v 1 Z A t A E P 4 T k 0 w 6 j 5 M p u R w h X 1 A 9 K F O 1 e T a k r F X 5 L F G 1 x 2 v y 0 3 o 3 T 2 8 Y + u 3 D Q d m y E y s Y w b u H G c A Y 6 w r j 5 C 6 A q e q Y e o 8 p + g h n y n f B q 0 W y D o Q Z u H 4 s G v P R z z 6 Q y Y r o a A B 2 N M w m C E n 4 I Q L J I 4 m P R Q r F E h P I O K f r U M Z 9 9 o e z 1 1 e W v U 6 J P V b 5 N A Y X c u j d j / 6 I e l 7 2 y o I u C A / C 2 n 0 I C 9 o N c K 0 d f d P 0 + N F T 8 f R p i I q Q A v D 4 Y V W m r 9 j m w j 5 X c x K J n S W A t N G O B k M K S Z 1 J E i U m o 8 7 4 H 6 s j Z 2 N 7 Z 0 n K X g l l G L l 7 D a x 4 + k W r n y b Z j l p a X p b 1 9 u D S 1 q 7 u 3 S B k y a f b d 2 6 K W z 4 T I C I C O 2 v c b c u u W X e I G k 8 g C i e R R M a x l l Z a O s X L K p q i 0 J u 9 6 / N l 7 c B u r n V a G g b Y a 0 m V m + + h 4 r J K G X e C P d P f 1 0 + d L K n M N s 1 O U H u 8 g R b X t 6 c 6 W m x 2 c r k 3 X 1 f 9 d U K M Q A Z p t D q X S B w j y W s U i V R S 9 W U l b l N L Z 9 d P 9 i q r D N x 8 T a Y 9 V / 8 8 D V R a U k p 1 d b U S j N r I 6 l c v q 4 E a e N r C l Y 4 8 U 6 w u z k g M 2 3 Y w t m A T B 0 Y 2 Q E k g T m I f a e l k 1 K E c I 5 E 6 F g L J 6 1 V 9 N K p I 5 e X 7 n q 3 I 6 l W P 0 A i v C q N L L s J a 4 n B K Y D w K N g 2 2 t 9 R T N T o 6 u m S n + C 8 + / 5 L 6 e v u l b i v 8 0 T t n 6 H c / D t D K m l p A J R P A C 1 h a 8 O q + 5 9 5 B 2 0 k G e Z C Y H F o q x V z m Q p 6 4 N N K S S f I w 6 s K y b 1 S q 9 s 6 G l N U S i u + + N M q r Q v d k Y i j Q q V N N s u 4 D I s + x 0 O S l S x d k G g Y 2 F k B H 2 g q 4 5 7 c u H a f H L X 2 0 4 r P S 0 F x m t / 9 1 j S I 3 A 1 + f q W Q i V T K 5 u C z E Q a 7 q h W R C L D W 1 A 6 R C O Z u R v Y 8 C T r p R X o W 3 D 5 h c T i Q U p N T 1 m 9 f o / I V m + v C j 9 + V z k a A O a s m V D l h J 6 b N P v 6 D l i R 5 a n h s n 3 8 o M V R d F t t y E G t i l x / 6 V Q 5 F C J Z E 8 a B d I H F N d / B g 5 p J G R z M e c W 6 1 4 M G 1 s 6 2 x J W b 0 u n y d n W R o I j W b G X h E M i + 0 n Q z 7 b I J I G d p r Y a g 2 I z 3 9 8 S T d u 3 5 Y V Z f / w Z 2 / z / x P d / f w u 5 f i 6 C c s 3 b y b h r i X t X v g 6 Q U s i s x N C 5 0 q 1 U 1 J H 1 e M 4 K T e I h A c S N n w 4 1 9 y 4 o Z 2 z K W W 1 D Y W t a 1 T D v R o p h b U m N u n n M c i O H m 0 d x l F q N N W w P W Z X K h 7 c 5 n C J f / j h e z L Q 2 9 3 d S 7 + 5 F 1 9 Y J h n L f v i P X j / o h w B T K q b q x d U 4 J F W H X N t Q 6 r w a 8 F U k 4 2 T Y T i B W U Z E n Z V t n S 8 p q G 8 p h C 6 i n H C c 0 3 K s g 1 V Y b r Q H 4 X I Q m Y R X Y 6 e k Z u Z Z k h I O Y W b x R d y s u K q K J i X F y 5 p X y e a M y C W 5 n m K o i z 2 h 5 Y d q o + e m h v i M I A 6 J o 4 h i S C M Q R s q i 2 k f a J k Y e l k a 4 3 p F I 4 o q b E 4 7 i o O P V a G d m C r L a h k C y k G i q 5 s + 4 V u W Y z j F B o P n 9 O F v + f n J y i 3 / 3 2 M / r N r 3 8 r a 1 F g v X G M Z y H c K N V q s z h 3 v v k s 5 e a 6 q O V F m 5 A S K 8 5 i K W c 4 O z o 6 O u n + / Y e y Q E t B 4 e s z H q U I p I l k k I X L W k I J q c x l g 1 R C Q C l r s v G x o f b B f l K 7 H G 5 s 5 2 x J l u / a + 9 I 8 F 7 M D 0 4 t 5 5 A 9 a y G b H N v 1 2 I Z J 6 e u q n 6 O 5 w t S 5 A R b J d Z W b A I i o l Z a V y e 7 F q 7 f L K M s 1 O z 1 F t X Y 2 Q B d o R V l D S g O 0 1 0 D 9 I D / u J T t U X 0 v E K O 7 c L / z d f O w g I t 7 2 e e K i n y / / U i J E I 5 A C J m B B m g m h p g 2 O 9 I I u q w 8 I s W D o M q x y p 5 c O C A S S f p N r q E r r x Z n x C Z z Y i q 5 0 S S O X e N d W 4 3 H j I p c f u E Z z 2 a M Z k e v T w s a z X h 4 i K c C g s Z M B a f g 0 n T o g j I h g I U X V 1 l R D O D O w h h f C m 8 j I P H S 2 1 y / r s X o 9 H c v M a f 9 v 1 9 D l t U W q u 2 n t n R u x h p d U 9 S B h N L J Q l q b J O + n W K c J y 0 z W S Q T t W F 6 M a t i y n b O J t S V j s l Y i k a f y K i M T V 2 q / a V 5 G X e i / G p N 2 9 d p 3 f f e 1 s G h M 3 A w D A i L p 4 + f r Z h y 0 9 s t 4 P o 8 r O 1 L u r p H R R v V y p g r B M p E + B r X 6 0 P 0 h H v N l m 4 C U Q q g U z I h T S K O H H J h G Q i j T n x d 4 p J L Z T F Z l J 1 k u A h j Y b J g s e 7 b t M s T V l v Q y F 5 3 W i o I C d u N G 5 A N P p e I M + V + f v k s G q 2 F T 7 6 D x / Q l a u X p W N i O e c n T 5 5 K / V d f f k P + 1 Q V y l j T J R E Y t B Z J h s 2 R 2 P e e q Q p S f w u W / K x h E U v a Q T i C M l j 6 G 1 I n V K / L E y p y E R E a 9 m U z Y z f D c e a z D l 7 p 9 s y l l + M x 7 v e F 1 Q 8 U w N R 4 3 + l 5 g O 2 p W o b G Z 2 l a A z f S b X 3 9 C 4 + P j s q P H W 2 / d Z s l 2 g / L d + V T n X Z X 1 z f U m 1 h u A N t s C 1 + t Y M n n i U q 4 w d / f E E u k k K p 4 i l V L x D C I Z B N O k 0 u V 4 Q p v o c 4 p M M a J J O c T C K U R n z q Z e v D P b s C 8 I J W C V Q T / x d I M B u 1 H 7 o t H M / x f b j K 7 7 N m 5 S b U Z 7 e 6 c s V W a 1 O W h 0 1 U v D 8 x a a X L L K p m 7 Y R B u q 4 e L 8 Q m y r U D O w Z h 1 W S U q H 4 v y I D A B 7 T W p q 7 7 R N x r B 2 A y U t D T L x j / b Y q c R l T Q 5 T i k k h l A 3 S q K T K Z s m E H O T M d E r L 6 w 7 L D 5 3 9 e 6 w b / D T g t q W + E X 5 C 2 B 3 i 8 c O S y c l e v + 3 C N 9 l C X s u U O A g w E I v 9 p e A o w F R 4 J H j g N C B 5 o K 5 h I w A M O C f j 1 9 + P 0 v r S J P 3 5 H 1 y S T o Y E g v n 8 P l m q L B g M y R r q m H Z f X V W V 8 C A I h C 2 y e 0 U q X K g J U n m a 4 N l n I w 5 Z I W m n E A n D P / g F U X A f J d f S x i x 1 h F x K 5 Z b v h w c b 2 0 q 4 L 6 i X Z Z e N X N Y y D / g p 4 F / n Y x 9 9 9 N E t K q / M 3 g h z M / Y N o Y D u g R A b t k w o h y K U j S W B 1 f C S 7 Q T o 0 l j 3 A U A n A d B x M H Y E A r Q 8 b y G 3 u 4 C K S 4 t l P Y i F u Q X q 6 u 4 h u x W R 6 X Y 6 f + E 8 e Q o K a G B w m B Z 9 d n r j 5 M Y d J T A r G M u T V Z S X y 9 w r E A z / A 6 w G L H S / 3 0 n p t k s C 5 z 4 4 6 Z c 8 F X b q Z t d S C d + V D w w i M b k M 6 a Q I B Q K B S D q Z 3 O W Q Q J J A L O z 4 r t z l 5 n X M N a H C X P 4 v f / + n 6 o P 3 A f a F U 0 I n b 7 6 F G 1 Y 9 E X V j o / F 3 C n S r r 3 q U Z I D 7 G q l z O p f m A 2 5 Z 0 u s O 2 z 9 w i Y M M 8 O C N j o 1 T Q 8 M J m X 6 A H d 2 x H y / W Q o 9 Y H C n J B F h Y 1 d E S F O t Y g E w g 0 H c v n f R 9 b 3 o y A f K t 8 S c F g i z V d g Z F J r k m E A m 2 k p G E V J p M O h n 1 + l 7 H y a b q J E l b K I m l i K Y S 2 q m h E a v l x t s w 2 9 P + s a E Y F W V 2 a S S l n 5 s a j h t 1 p 4 D d M r E Y v 0 3 N V S F Z p c g M 7 K v r z s + n m z e v 0 b F j d b J y E Y h 1 5 6 0 3 y V v o o e N H K 4 1 X b g R 2 S t f b j 2 r 8 i I X / g 2 i g z W E a I d i A / p n t S 2 a Q y J x k K r s m B 5 N i g x d P k 8 V I I p G 4 z k y Y W F s g l 7 K S V O E Q w s a C d P P 2 F e P T 9 w f 2 x z i U K T l s m E m r G 4 2 T N K x q / J 2 i Z W z r J Y 9 l U l w S X E 6 n L N 3 8 6 N E T / v z U o s b p d F F f b 5 + U s T Y g d m 1 f z 4 B M G u m 2 / R z I I A Y R s M t 0 C Z D J k C 4 i W R S B 1 H 2 L E 0 g I o + s l x e 9 t / N i o E x I Z 5 D L I p D Z X Q 6 S E S g X u / H 0 x 9 m R O W R 8 p k Z w a 6 n P F D a u f k N K w k q u G 5 5 7 D r 9 o + v u v d n F Q 2 e + o O j E 0 G s K 8 U o i h S Y X B w S D Z T A 7 D 2 3 m Z S J x l Q 9 x A R k Y z h + c y l E 1 b M V S o d p J J S 7 b T q p t Q 8 3 D d F M n W O j 5 P q V d l I m m C S 9 H 1 P b I 8 I k w n p F 3 / 2 s 5 R t m M 1 p X 9 l Q S P C O F b A t J Q Y w p 7 i q o f J Y x 9 g m s d Y C V u p L o 0 b B s Y A t P d M B t h f 2 f X r 6 5 D n 5 A 4 n T 3 6 c m p 6 j Q q 1 a n r S / Z n h S 9 U B 1 M a U N 1 T W a + Q p M i j 6 H a J R N E J I 1 R 1 s c b 6 n F v 4 9 J L 7 r N O s f s O T S E u m e C Y q D 9 W I / c l V R t m c 9 p X N p R G X U 0 + d x B E T q i G j E d R c O P i q c m d Z i d 4 O Z 2 6 o y I y / N T p k 5 u S 1 O 1 2 0 / E T x 2 R T a k S P d 3 Z 2 S a T E l W u X j V c o Y A H M T I C F W 8 p S u M s x G J 2 J l B O J B P J A 2 o j E 0 R J I l X V S x y B O Y n 0 C y W L k i t c J u b g c I 5 Y 8 3 J D w Q I n Q e x / e V h e y z 7 A v C Q X U V + f H G l E / G W P S C p J K C M a G 9 g 6 k V T K 8 h V 6 R P J s N I i P y H D t u / O E f f k T X r 1 + l U 6 d O k t 8 X o L z c x K W V 3 6 j O b F W k d I + E L 4 3 l p M 1 Q 6 p w p M S H i R F E E S M z V v V E P I K M e d Q l J S y N 1 L k 4 c J E 0 e 0 / 2 X 6 H J E m Q f o 5 q 3 E h 8 h + w r 5 z S u j k L X R y T + J G R 6 M a n U D n q o w O g 4 4 V 7 2 i Z A E 6 D Z O T n 5 d H s z K x x t B G I 2 1 t c Y i l 2 K n H f W K x N M T o 6 Z h w p z K z g C 2 y N V F E T + A p b S S e x i 0 Q i 6 e + P p M p x y Z N 4 P n 5 O J 5 z j Z L j G Y 6 Q T 6 a 8 l E + 5 9 M r k C 5 H I 6 6 P S 5 x p R t t h + S F V P 0 9 u v P x e Y y 1 Z D y Z D S e k g b B Y o 3 M Z X S o T C V V u g 6 L V Z B 0 D J 4 e + A X Q A T s 7 O 6 m + L r 6 f r g a I O D M 9 Y x x x Z + e U T q 1 M B V + S N 7 B V e y O N B 0 T s Q S G 5 Q Q S R K O j 8 R k L H 1 / X J O c 4 l P I R 0 U v U 6 Y a 1 B K X M u 9 5 e / v 7 6 / M c k k b v I w / c 3 f / W d T C + 3 D n 3 v d Q 1 v 3 o i z G 2 M Q S j Y 6 v q 5 A k G 8 K S H G S 1 2 m T J Z e S I I U M 0 B W a K q p 0 L O R m P G f w a f x I A O + f N 4 4 n O B e w S 7 1 v 3 y X Y 1 r S / a 6 d j x e u r r G 2 D p t E 4 X L r y R c r Y u Z v E + f 9 Z C R 8 + 9 T T 1 T d i H U d l G Y i / U 0 i O a N m c U x E u l 3 E z 4 p Q i X k T H T k k F a x s u T q W M o g l l E G G X A M M u G 8 T M E I K f I p O 5 V z 4 w E V e 3 A x k X R U B C Y Q X r 9 5 i S 5 c i q / r v h + x b 2 0 o j a p K D / c o 5 a a F y q E a H W X j q Y t O g 6 e x d B 6 d u A N J 5 4 s n M 1 b 9 l g 3 j P x j Q r a m t F v c 4 F v l 3 u / P p / P m z d P X q l Z R k w n u O D A + r X e b z f D s i E 7 C w b k 0 g k z C I k 1 w 3 i 9 O Y e i f 5 x h R X 6 f T A b d J 9 S H G c o O J B Q q G M e y m k 0 t J K k U p L J w x + 7 3 c y A Z Z 7 P f t b Q g H o X P c f j p B F S y i J 8 1 M J 0 k l J K i W t E A q E B D d 4 o r T i v 0 l O h + a y O Z q f H K I z Z 0 / L Z 2 D 9 C I Q h Z Y r 5 + X n q 7 x + k s r p z 1 D G F B f I 3 S s M 4 T M 2 U V I w T S Z X l 2 M j j k s k o i 8 1 o 1 I E g U q e O Q Z Z Y L u T R h O K c y a I l k 4 q c U M R B f c j w o k I y K Q m l n A 9 I k E x Y 9 + P v / + m X f O / 3 / f O b L P c P A K G A y a l l 6 u 2 f Y w K p t S d A L K 3 2 g V h C I i 7 r X K l / I J G R 4 z i J W O h 8 d x o C N N D T S W v r a 3 T m z C m J R k 8 H v H 4 J e 0 8 5 7 L L 3 l M a L U T u N L 2 0 x G A s C G E U F E A M Z 6 l E 2 z u I 4 g U Q 6 J Z H J O I 4 T S h F I E 0 k d a 0 l k l G P H c U k k x D L K k E T K b g K R Q C g f X 0 + E 3 n 3 / N j W e r F f X t 8 / B h B o + E I Q C x i c W q X d g n s m i C a W i 0 U V S C Z E 0 s Q x y a S K Z i M V / 1 L E m F 7 / v B 6 f 9 k m u i J U P X d 3 X 1 i G o 4 O z d P x U W F M v 2 j d c x O Y 4 t b R z a A B D E S a Q I J M T i p F 6 g y C G I + Z 6 r T J B K y m M u p C G U m E c o g T y y H 3 a S J Z N h O h o o H t V q R y S 9 1 b 7 9 / i x 8 0 + 2 P y Y C b Y / z L Y h C O V X n I 5 o t L o 8 a Q 6 g + o c S m W J J + O J b D y V k e K G u l H m j v h N t 1 0 6 r H T E h I 6 s E t b z h k 0 G e w k r H 8 0 z o R w O p + w n O 7 q g Q 3 + S U k K H j q t g 8 p l y P e o 4 V h d L 8 f r E O s 4 N N 7 c c 6 7 L + b k n f U 7 v A V b 1 S 7 U Q a 6 Y T 7 J U n f P 8 N e k g Q y B a i s r O R A k Q k 4 U B J K 4 5 v v u v m b w 9 M X t 6 e U L W W 2 q S C R O B k 5 J g 3 G 1 D 9 I H M l x j H e 0 k N t F d O u E W m V I S 6 R 0 E g v A T f + i w y U 5 0 0 7 q Y p B D k D F 2 w G X j l b F z X O A k p N X n 5 R i E N O p j K S L n Q K T Y e a O s y a f L m s g 6 j 3 n 1 Q C o h G A i l J Z R 6 A I n t x A S K E Y r L e H j 8 3 T / 8 J S 7 2 Q M F y / + X B I x Q 6 1 N d f d x L J B E Q Q K l n 1 Y 0 L x s S I S 7 K o 4 m b R t x X 8 k x w / K 7 h y i m 8 d A K N T j U 3 Q O m M t q L O t u l x o g V j c f Z J C C A Z B A 5 e p X n c R 1 4 w S O 4 m U j T 0 i K Q O Z j y U E S l A 1 V L 5 F E R h l 1 I B H n M Q l t E E k R z C C U l k 4 s 1 T W h o O o h d 7 m c 9 F / / 6 a / l I X T Q Y H n w c k S 1 1 g H E 3 S 9 b W e l V 9 p S y q 5 S T A i R T R F L 2 l C K W I Z 2 M Y y m D J c i F M B Y 6 4 g 3 T m S N q X A g k w o 0 F e R w 2 1 b G w L k T r u J 1 m V 0 0 2 E / i g C x p S Z x y D C L F c T n A R N S C F S u Z y r E 7 y O J G Q m z 1 6 c X K Z i K Q l E 0 i E Y x B H i I S y U v s U o R S Z l M 2 k C A U 1 D w n O l n / 4 5 1 / i i g 8 k D j S h 0 L G + u N s i p L J i 6 j w I B Z U P U i v m o D A T S 0 s o N j 1 B p F h S p q g + t v O T O c R 3 l Y / w R 5 3 T h U 3 A 3 V w X 5 A 9 f n s o l w 1 + j D o S Q M h + g r B N e i R w S C D 9 C F M 4 N Y m n i J D g j Q B Y Q y S C U I o + R a 8 m k i Q Q J x Q R C X W z w V g j F k o k l F Z Z S + 4 d / + q V I 9 I O K A 0 0 o g P s Z f f 7 F U 7 4 T I J N J 9 T O k V F z 1 Y y K B W J B O B r m 0 p O I / 6 l g I h D L e W Y 7 k W E H X p w a u g / 9 K G R C y q F L s n K 6 T n J O Q B f + j y 6 b E T G E p o 8 4 p I q F e E S i B T C g z Y a Q O R N L H f E 5 L I 1 H 1 W M U T + 8 l w 3 i h C M Z G Y T D i P l Z r + n t U 8 u R 8 H G J Y H v Q e b U A D 6 3 W e f P q a o B c 4 I J h J c 6 k w o E C e 1 p A K p Q B B N L J U U a T j H M d 5 Y c h z j A D D q U 0 A 1 g t E U k j E B J D P O S A 5 S m M u a P E Y Z P 4 b 0 Q Z 0 i l C J N o o s c r 4 M U 0 n k S k f g Y C / h r 5 4 N E n Q u R k B t S y Z B M e H 9 M 4 f / b f / w L 4 x 4 c b D C h R t E 6 h 2 B 8 9 e U z W v e F R F I l 2 l N m Q q l c k c j I c Y w f d C i p R 8 d C j n e N 5 z G Y i j E k t A I 6 v 8 r l r z o w c n X O T C R V p 5 N B G C R N H q k z y G T U g U Q i o S S B V J p Q T C I c c 1 k k k i S l 6 s U d E C r h e 2 F p 6 T / / 5 c / l + g 7 B T f v w k F A J G B q a o J Y X g 0 K q O K E M 1 c 8 g V F x K J R H L S P w H N B L i q J w T Q / 4 a 5 b Q A A Y w i y p K h B r 9 y b J B F n z M R i P 8 Y Z a N O k w f H M Q k F 0 h i E M k g m 5 B F S a W K Z 7 C a z Z D I R y u G w S w T E q T M N c h 2 H U D g k V A p g 6 s U n n z x g w o B I y q 5 S R D I R K 0 Y o E 5 k M g g m N j D p A 5 0 I p 9 Z s S 0 h C x 1 g A B V C 5 / c Q C S q A M 5 l i N d l q T J p Q l l l D W x Q J a o i V A 4 T i Y S 5 6 L m x Q g F I n E O I o U D 8 j + I 8 P i 7 f / x L W e n 2 E I m w P O w 7 J F Q 6 / P r f v 6 N w 1 J B K C Z I K 5 D L I p M l l J h T K B q l 0 W b P I X E 4 J c C S h w K S Q D O Q w z s T K K l d J k 4 k T d / q E O j k G e V T S R N I 5 V D p R 9 Q x J p Q i l y A R b C W V I J p v N K l P 5 Y S 8 d I j W Y U G O q l Q 6 R E h M T M / T j 9 y + Y L H B O G M S C x B I y G c T S 5 N K k w o 8 m U w K h c K z y z a G J o 8 r x X N d z D q J I A l l w q A d z m S S 6 3 i S h l N p n J p I q i y Q y c i W h + D j J A Y H P x h S U P / r 5 h 1 R b V y 3 X c I j U O C R U B k D H / O T j b 5 X D A l 5 A w w M I i R X L h T y a X E Z Z O I U x K h O R 5 N c g l J E l I N Y a T A a V q R J I I s c g i T 5 W Z U 0 s 1 I n n D u Q x C I R z Z q m U W D Y I Z S K S y p V U g s T C e u 7 Y W e S v / u Y X 8 v A 4 x O a w P D o k V M Z Y W V m n j 3 / z L Z P D U P u g / j F h N L G E X C C Q E A u 0 A Z G Q U G c Q S U i E O p W n B k h h F G N l R R w c C I H 4 J 1 Y 2 J y G R J h J L I 6 M u J p F Q h 3 J M v Q O p Q C R I J C W Z c A z y w F b 6 6 7 / 5 E y r w u O V K D r E 1 D g m 1 A 7 S 1 9 t C L l p f E j D L I p A i l J B U k E 8 o g j 5 Z W o B K O k f B r E E n q N 0 L x R z U L 0 0 F X C D n U o S q r l B S 3 B 7 L E p J M i k q 7 T J M I x i K N z e O + 0 y g c i w d l w 7 c Y l u n j 5 n F z D I T K H 5 V H / I a F 2 i k f 3 X 1 B 3 9 y D z h l V A k U o p b C q p B 2 1 Q B p t A I m G V q k O W A q p R 4 g S S X y a M H B n k 4 T 9 C m h i Z h E B G H U g E M k m d t p t A G i 2 Z l H q H B V a Q 4 7 p h J z W f P 0 1 v v n 1 N P v 0 Q 2 w c T a h y t d I h d o L u z j x 4 y u a J C o L j 6 p 6 V V n F w p C B V j V B K 1 Q B B V M H 4 1 g V B W J F L H R h L y 8 B k h E w i k V T 6 D S C B U T L 1 T x M I 7 a d X u 9 t s 3 6 P Q + 2 U X w p 8 Q h o f Y Q o W C I / v 1 X n 4 m t x T 3 V I B I n K Y M 8 s K X i h F J 5 E p G S I M R R B S H V B i K B Q M g 1 o S T X E k m T y T g G o f j 1 V v 5 M b B h X X F J E f / o X f y y D t I f Y G 1 g e H x J q z 8 H 9 m g Y H h u n L L 3 6 U M j M q T i Z N r A R S 4 b 9 S E E v + m T P + k V 8 Q R x V U O U Y m X Y 6 T S K t 4 y P H P k E R I C G J 9 9 4 M 3 6 d j x u q 2 4 f I g d w P J 4 4 J B Q r x r D Q 2 P U 0 d p D Q 4 O j 3 L V B I N B I 5 U I k + U U 5 E d I w m l S S a y K Z E h N G k 0 k R C 2 o e f w q / N x b j h y S q q 6 + l s + d P U u 3 R K n m v Q 7 w q E P 1 / Q u D U G g h M Q f s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u r   1 "   D e s c r i p t i o n = " T u r   i l e   i l g i l i   b a z 1  a � 1k l a m a l a r   b u r a y a   g e l i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2 5 8 3 6 - 8 6 1 5 - 4 b 5 1 - 8 b b c - 1 5 3 e b c 2 1 2 b 1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 - 0 . 1 4 2 4 6 7 9 8 0 5 4 2 6 1 4 2 < / L a t i t u d e > < L o n g i t u d e > 3 9 . 6 3 7 6 6 9 3 4 8 5 1 3 8 5 3 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t V S U R B V H h e 7 X 0 H d 1 t J d u Z F Z g A B Z l I M I i W R V K R a O b X U u X v H Y W f H X s c 5 P m u v 7 W P v O b s / Y v / O + n h 3 v N 6 Z 7 p k O 6 t y t H C h m i j n n T C J j 7 3 f r F f A A A i Q Y N C 2 Q / M h i 1 a s H A g + v 6 n s 3 1 K 0 q y 2 + + f x S l Q / x e k F 9 Y R m V u F x 2 r K q G J B Q s N z 1 n o U q 2 P n L Y I 9 U z Z a G 4 5 R M 0 V K z S 7 7 q J C 5 z q 5 c n I o Y r G T w 0 Z k 4 f 9 f W 1 0 l m 9 1 O N p u N I p G I 1 A E W q 4 V c r h y y W C w U C Y f J 7 n C i k m b m F 2 l 4 e o k m 5 x a M V x 7 i V e O Q U K 8 Q V p u d 3 H l O u t D U R P b I q n T y h X U r t Y 7 Z K R A M U 4 E j S F U F T J L Q s h C k 8 k g F L c z P U 2 F R k R A D d b 7 1 d f 4 / p k 4 0 K m Q C y a x W K 6 0 s L 3 G 1 l a u j U q 6 s q q Y l f q k 3 3 0 r h Y J C c L p c Q D K 9 F I i Z m a + 8 o T T H J / H z + E K 8 G T K j H h 4 T a Y x S U n 6 J A O I 8 u V P m p Y 9 x C 9 c V B W g 9 E R Q o x j 8 i 1 3 k d l r m V q O t n A U m e N c v P y W O o o c r S 1 t l N 9 f S 3 l u w v I 7 / d T D h N o c W G e 8 v L d F A q F y O F w 0 P L S I j m d L i a X i 8 Y W b O S 2 z F F B g Y c C g Q C 5 C w r k G v A / H m + h E H F 9 f Y 0 K P F 4 h F k j q 4 P 8 d n 1 2 l l p e D 8 p m H 2 D t Y f v P D I a H 2 A n Z H H h U y k e a X o x R m 6 X I k b 4 k r X W Q L g x R 2 q i l k J j F 0 B x 4 Z G W U S F I g U g Q o X Z r L M s / T w e N 2 s v r l o b W 2 d P B 6 c Z 0 l n Z Z 2 P s b q y I q + H l L L b H T S 1 Y q X y g g g F 1 n 2 0 v L p C + U y 6 3 N w c f q + w E N T v 9 7 F U c 1 B H R y e V l p b y d Y X k N S 6 n n Y p L S u V a / G E r P e s Z p K V V F m + H 2 D U s H x 8 S a l d w 5 H r p a N V x 6 p u K i g Q p y / P R u W r Y N + q 2 o g 6 E 0 R A V j Y k B y W N n F c 6 M u V U L F e f H m w O v B T n X m T D 9 f X 1 0 r v m c U t 8 Y L S N 2 q n R O s M S y C / m q q 4 9 I P T A 1 O c m f G x F y w b 7 K z 8 + n I K t 5 y B f n 5 0 Q V 9 R Y W U p A l m h B z P Z e q P S F q G 5 q h 8 Z k 5 4 1 0 O s R M c E m q H y P V W U U 5 u O V 2 p 8 d E n r T a 6 U D F H x R 5 l t 6 C D Q 7 J A 0 o B Q s 7 O z F P C z 3 c J 1 y 8 s r d O x Y P b 9 D l E k y Q G X l Z f w 6 p 0 i r V F h d W 2 M V b 5 W l V T 7 l s W o 4 M b N K b l d E y A j C D b O k O 3 r 0 q E g k k M 3 H 6 h 1 U O j g s Y E e Z s b S 4 w E Q q U k T l 6 1 r w O y m P l u V 1 O b m 5 Q j o 7 k 6 1 v a p k G x 6 e M / z r E d s C E e n J I q G 3 A a n P S n Q s n y W k N 0 M p 6 m H o 7 W 5 k 0 Y T p 1 u i n W y U e G R 6 m o u J C W l p Z p n Q l R z w Q C 0 R Y X l 6 i w 0 C u v 0 R g Z H q G X P X 0 U r f m Q K g r C V O G N U E l e h D 7 t U G T I d U T p T k N A y s t L S 7 Q G 6 c b E g o Q B A m x n B V h t 6 x p n 4 g a 8 I u E a y s J U m B s R 6 W a W g s O D A 1 R d e 5 Q W 5 u a o p K z M q O V O w N e G B M B u y 2 V y O R w u + r G t / 1 A V 3 C Y s H / 9 4 S K h M U V p 1 k c L B E P k C I X q j O k A u m 7 K L 2 t s 7 5 c k O S Y T O m O / O Y + O f b y s T B x 0 6 E o 3 Q k S O V c s 4 M E K t z x E + D S + 6 Y n e T N j Z L V E q X 5 N e V A q P A Q n a / y 0 9 z s D J W w H Q Q y F H M O w A M 4 u J h H g / M O O X Y x d 6 7 U B U U 6 5 T l V s 4 6 y B A u F I z Q x H 6 K i q k Y 6 W a G u G V 5 E q 6 G K a j I h x z V p g u H z 7 Y 5 c + v J Z V 8 J D 4 B D p c U i o D O D I q 6 C w 7 Q h 5 n A H u 3 D 7 p 8 O h g E x O T 4 n U L s a o E 1 e 2 7 X i c 5 L D 4 q j Q z Q 0 b q j F O U O O T 8 / T + U V 5 d T T 0 0 t O p 5 M 7 K k s 5 i 5 V K y 0 q o h 6 X K u K / E + J T N Y Q m v 0 q n y A K 0 v j F F + X i 6 T J E y V l Z V 8 J k q P R 9 2 0 4 l e k y G F u 3 T 4 R 4 M + Q Q x p m C V h b W 0 O j i z b q G L d R K Q 3 R h V O V M R I B I M 7 S A q u D R a w O 8 o N g j b X T f J d F v p u F i W 7 j N 2 v v H a H R h T X j P w 6 R D p Z P D g m 1 K Z z F F 8 n n C 4 n 6 9 F a D j x z W S O x p P T 0 9 Q 7 P h C n 7 q w 0 6 a p 8 d T l X I u 3 8 m S J d o p E g k O B d h R x c V F V M 6 k A + Z m 5 2 h k Z I w m H J c g F q Q O 2 Y n S E B 1 h l Q 9 o n 2 C J t 6 I c E B o B H 9 t f j h 6 q P V o j 7 z 0 1 O U 2 j o 6 N 0 5 u w Z e t o 2 Q O u e i 8 Y r i Y 6 E n p K D p e a x E / W s F j L B 2 M a a G J + k 4 y e O C Y F 8 f F 3 h i H J 4 V J S X i / M C b n e Q f n E 1 S I V u J / l D V s q x R 2 h w Z J K K v H k s I c v p y y d d L H E P u 0 w 6 M K G e H t 6 d F H D k l V D Y X s O d L C g d s K E 0 Q P U l G G y N s s 1 C 1 D Z m o 9 l V m / j y 3 j / p F 4 k w P G + l o T l b T F p c r 1 2 m w N q i s M X u s N P Y k p P f L 0 Q l + R a a C x f z K 6 J 0 o S Y k r 9 0 O Q G 5 I R 3 j t I O 0 8 X u X Q m F i y U s u o U v 8 c t i i 9 2 x Q w J O m E E K W k h L 8 T / + / c 3 L z Y c p B A Q G d n F 5 0 + f U r K U C M t V q t 4 J k V C 8 b X 3 9 w / w 6 w u p r E y p m r 1 j c z Q 4 O S / l Q y T C 8 s m 9 Q 0 I l I 7 f k D V p b j 4 h k A Z m a y + Y p x x a g 4 b k o j a 4 r K Q O J g g e 1 l l a Q U n X F Y Y m E g M v 8 / o C T m g s H x X a a 4 o 7 + z O j o L n u U 3 m o M i J 2 z U 4 T 4 I 1 u f t 5 D X 4 6 G X L 3 t F W k H C e I / d o T F W 7 T S O 8 Q O g s T w 9 Y U d G R q i m p k b K 3 / b Y q N D X I l + q q K i Y q m u O i N d w a m q G g k x C O 7 9 / V Z W q w 0 M G H s y 7 z 1 7 K / x 4 i j k N C J c F R e I F V v C B d q f V R g S s k h A F n f u h z x C Q P c P N Y Q O r M u F Q b F A k R U l o b q 3 B h O l E W o q l l K 3 V O 2 s k X t L A K p Q i 1 U 4 D g c G / P z M y K G m l 2 d L w Y X K f x N e X 9 0 7 h a F y C 3 3 U / r P p + M O e W x / W U G 3 s f t z p d x M U i v 1 h f t Q k 4 / v z 6 X X 3 v u 3 F m 5 B 0 N D I 0 K o n B y X k A o S z M e q 5 L 2 u E f 4 / 4 w s f 4 p B Q M b D q Z C s 4 z / a G j 6 q j L d T U 1 C g d q X / G S n 0 z 9 h h J g O r C M I 2 w e g d A t Y p E L V I H d c 8 M b 2 6 E r t c H 6 f N O F 7 / G q G Q U 5 k X o a F G E K j 1 h N v R t 4 h o v z o d t B r X R R m H O c w J j t L q y L P F 7 F v 7 x F n r I 7 w + y 3 T R F 5 9 8 4 J + 7 t 7 q 4 e O t d 8 V t Q y M z r Y / h p f Q g A t q 3 C r c 3 S n I U x e r 0 f O L S 8 v s 7 0 3 R / X 1 d X K s g T q 8 D Y J s c 5 l c o X B I y I Y h g O s 3 r g q R 9 Q A 1 P k + T C v f o m x f 9 4 k k 8 B N + b 3 9 5 7 d u A J l e O p I F + k Q p 7 8 V y o m J O Q H H e X J s J 2 m W b q Y g X o z K j 0 R V q 1 C 9 G O / 0 6 j Z G f C + e Y 4 Q + U I O V h i j 9 M 6 J V b Z 7 E i X g 1 N S 0 S C X z 2 B L s m / L y c r a n 8 o y a z L D O t t L Y 2 D i d O H F c j u G k m J q e p p U V / l y X g / z r f i q v K G O 7 q U y I V V J S L C Q C Q C i d U I d r b x + Y o O k l n 5 w / y D j w h H L k F l H A W s P 2 U p A a c / u p t q Z C O k j X p I 0 G Z v U T m a j M H a Z i 2 w K V e m 0 0 4 8 s X K Z A p 4 L B w u 6 K i M p o l l R m Q d M G w k j R 2 i 5 8 N n K / o v Q / e k W N g f n 6 B h l l a n D 9 / 1 q h R + P L u 1 / T u e 2 8 b R 9 s D v u c P P 9 y X s C U f E + j k q U Y h i R n P n r X w g y Z E s z M z 9 L M / + C h 2 X h M K C Z J q d X W F u k f m 2 Y Y 8 2 J H s l t / e P 7 i E c u S X U y C q J N P t + k V y s U R A J / u i 0 y n e u 4 t s E x W z e o Y 6 o L 9 / k I 4 d q 6 O H g w 4 Z e H 0 V i L C q l T v 7 D d 2 + f U M 6 6 g B L I G h T x 4 / X b e j s w O r q K t t 8 f p E g 2 w W c L g j S T V b / z I B d h e 8 P q Y g y X w T Z T a q f T p B U U A t f j s 3 R 2 N y y n D + I e D W 9 I g v g z C 8 R M q F T V b i D t O B z 0 b c v H f R p u 5 P O H g m K K 9 x M p o E B R a Y v u p w Z k S n X G S V n o k m V E Y 5 4 o + Q p y J e B 4 L H R c a q E l 3 B y U k K U 0 G G T A d e 5 2 + 2 W i H J 8 l + 0 A J I H 7 f T P 4 A w E Z H A b g f L A y e Z 4 + f S b x i r g e 3 B 8 k 7 S y p K y 2 g y i K 3 v P 4 g w v K 7 A y i h X O 5 i 8 k U x x h S Q j o B 0 x B s m d 2 C Q 6 u u q 5 D W a S A C i w 5 f D b n 4 N 0 c L C I g 2 s l F J R b k S i D 8 y e P w D 2 V G O 5 C u / R e N 7 a Q + v 5 Z / i 1 / B Q 3 3 e 2 G s p A 4 M x 4 O O m k t Y K H l u Q m 6 3 R C E E G C S F A h J L l + O D 9 Y i N r C v F 1 H n Z x P s K I 1 H j 5 7 Q l S u X j K P M A S k H Y q Y C C J e T m 0 O F X v 7 y J u C e j Y + P i 9 t 9 z g i 5 Q i g T A n h B 7 L 7 x O Z p c P H h x g E y o 5 w e O U O R u J r 9 f k Y m Z Q x + c 8 g m B F h Y W Z A D T T C Y A T 1 5 4 w T D 2 g i k R c D F r / N j n o G U m i s a d E w G R T m Z 0 d 7 + k p q Y G 4 y g 9 8 D k d H R h k P S m d s q O d y 2 d O y W e a A V L D U X D i x D F R t w C f z 0 d D L E k Q j g S J B b s t U 8 x M z 1 L U E q U y I 0 Y Q w L 1 Z X F w U Q u l B X 2 B p a U n I B 3 U U T p K K i n K p 1 9 c R D C L a w k U B / i 4 P u i e k 7 i D B 8 r s H B 4 d Q m D J u c Z / j z h c Q e 8 B l j z A B / E I g S C u 4 q K H S J A P n M Y D a 0 H A i 1 n G S E Q h Z y G n f e C t B X B A F Y z 3 p 0 D p u Z z U z J I O 9 / / f j b 6 j p W I X Y R D p U K R V w T Q 8 e P K Y j R y r Y f r F Q R 1 s X v f P e W / R 5 V w 5 3 d j v Z m O N Q W z M B P H t z c 7 M y D U Q D T h B M C f F 4 l L v d j B c v 2 o T 0 C E H q b O + k N y 6 c l 3 p t T 2 F q C B f k e z / p n 0 7 r i N m P O F C E s n v P s + 6 v J F M 5 2 0 3 N V U H p m J A + c E e n A 2 L 2 Q A j z I G q m g D o F g 3 2 z / + V L o H s D T h k Y h r d v O 9 J F A 9 / p J d t d k 2 s u W s 9 p l D r M E j 7 D R M 0 E T 5 8 8 p w K P W 6 4 X X j 2 Q 8 s y Z k y K V k / H 4 8 V N R R T E 1 Z W h w k B q b T v L D K N F R g c m L U X 5 E B A J + e j Z 0 c M K U D o x T w l F w g g J + F U r k s I Z j Z B o a H N 7 S Q 7 a K d R 9 2 Q C Y A c 6 C 2 + l / u f 3 S y I k h f 9 z g 3 D A J n C p C 2 6 W Q j 3 b l 4 l O x G q 4 4 s 2 O i 7 l 0 6 W n u p 4 M 1 y 8 9 I Y Q u 5 Z t I t h h F y + e T 0 k m 3 D N 8 1 s T Y m M T 9 I T 4 Q 0 1 P g L c Q 5 n R x O j M u p 1 9 Y V J a q s + x n 8 M N z / P 1 a r g / y h X A q G 1 E p C d x q U m o c g 0 a N 1 t V L e D H g S 7 x Q 9 X Z n F u x X n x a / h C y b V b v A e q 3 p V X u U Y W Q t a 6 K s e F 7 0 w Y g n 9 r J r 2 z b D 9 k z R g D T Q 2 n q D x 8 Y m 0 9 w P D B l A P T 7 G 6 V 1 m F G c u 5 a l Y w v 3 5 9 b V 1 U P K j O M V I 5 H G J r 2 a O Q v I h x 3 P 8 / B 0 J C R X J P i 5 E P M i G 2 b p I N b R j x m 6 l 5 G n A P o w P t F I 6 k a I f N c L F W i R J 0 5 + 0 M H K f C 6 U r 1 X p i 5 C 4 w v W W U W M K T g 8 9 4 F e j a 8 0 a e P e z K / s C D h S a k A p w 3 s K p d I H 5 L V m t b X V s W W O t F w n C Y n p 8 T 7 C I e J B i Q U V l 9 q L N t e J E e 2 A o 8 N 1 j n 2 b 7 I X N s u T E 0 6 I u u I Q 5 f i H x T O l P X V b S S e 4 q d M 5 I r Y C C F x 3 t N Y 4 2 h q I x t D 2 E 2 L 6 d g M 4 J S p y l 6 n G u z E Q 9 8 O z F l q a n x K C I T 0 d c d A o f 5 4 / E B S P X k E K R w R w 5 u x p I Q i S R s W R q t g 0 j 5 q a a h o c G B I V u r u 7 R 7 4 / X g s S I p 2 q Y F K Z 2 m Y / p n 0 t o X I 8 R 9 h u C g u Z T p Y H y B 2 C W 7 n C O L s 1 m Q D E u O 0 U U H 8 K j K D U T I H o D A 1 0 9 q k V t N T O c L 7 O Q c G 1 W b K E l l h C h E Q N v N 0 Q o J n Z O b p z J m 7 X I V 6 x j S X i / d F S e j R Z S Z 8 Z R L v b p f K A E R I F y T Q 3 O 7 / h v u F 7 A r j P 9 c d U 1 A X i E L H W x g / f / y i D 4 l D 9 o C V 4 7 Y l j d P s N T C g T v f Z Z W g + V U i A Y o l J 3 i G q L w h J B P T 0 z w + c y I x N Q V F J E j x 8 9 M Y 4 U 8 L 9 4 + m 4 F j B d h T G g 7 m B 7 u N k o K z 0 d 2 H n Q L q V F X X U p V 1 l 4 q t M 2 w h P B T j i 1 M w 0 P D V F 7 o o o 9 O + + n N 4 / H p 8 o B Z G u s I + 6 + 6 n b T s s 9 B L l t Z r 6 2 t M k h / E I Q F g + j + c F 1 M T E 7 L u h Y Q n M R B U i 3 U A M W U E 9 w H j W R P j 4 1 T m A Z E T 2 2 k / J c t n D 1 9 k 1 r O y D A 5 v I 6 2 s W c l h C V J D / p A 8 I a G K 3 L v 3 g K 5 d u 5 K x G o e n a s v z V l p a X K L a u q M y x o L Z t x j 0 x E B o d U 1 V 2 v d q b + u Q K e c Y 9 4 J l h C c 5 7 J S V 5 R W Z e g 5 1 q L i 4 U H K f 3 0 8 z 0 z P k 9 X p l U L R 7 q Z I K y 5 S 6 + H Z j Q C Y m 7 g b 4 H v h M X P d A / y C 9 e f t m w n V D E g G o S v e s c d I q v X U y r v J B l Y a 6 t z A 7 K 9 P p 4 d n z e L z y W U i w s Q C 4 2 a u P V M i 0 F D y M s A z 1 V C B z 2 z K b Y P n s 0 f 4 k V M h 1 R h r 8 / a Y 1 a U Q k q B 5 H 2 a Z 5 / q y F L l x 8 w 3 h l e m B 6 g 8 v p o p J S 5 V a H + x z S 6 q 2 3 b 8 s x y A G y Y Q A W 3 k K z b Q H 8 + M M 9 a j 5 / j s m M B f 7 V / C F 0 Y p 1 w T e n I 2 M k q 2 J B h R 1 2 t C 1 J R 3 t Y S M V P g e 2 A + l d k p 0 z l h 4 8 / b 2 h E C 2 + z c k S B V e N T 1 4 H 0 c G B D n 7 2 b G w v w c u Q s 8 s l D N 6 O i Y q L 6 L m H r P n w l H z + j 6 7 m z E 1 x X 7 0 o a y F Z y V J + S 5 I 1 h + K 7 4 S K u Y N o Q M 3 N D b I Y G 0 6 o K N j 2 g K m r 2 s y A Z h z p A c w A T g 2 r l 2 / I g G s 9 3 5 8 I K E 4 + F 8 N f B Z U P o Q O Y U 0 H E A q k 0 y R K R y a g 1 B 0 n E K L b 8 X T f K y B 8 y B w + B W R C J g C R 7 1 j + G Y D 7 H e o e 1 q B I B l Q 9 f F + 4 1 Y 9 g p i / n a / w A A r l A w p p 9 G j + 7 7 w h l d + a S P x D l L x a h s v w g e Y 2 F J R E 1 r a d / I + p h j W 0 A T H t I B l Z 2 h e F 9 4 c L 5 l B 0 e B E m 2 n z A t / N a b N y T G 7 Q e W S u g 0 b a z u Y S m x n S J Z I m F s 6 s X o 7 l z p s G / g E k f 0 O F a r 1 d D q X q b 4 j K 8 F m x 5 g / Q w A 0 + W x C O f 0 1 J T Y V o j n 0 w 8 O r M c O O w t h X X V 1 d S z N H F R U x G o u 3 1 o 7 7 T 8 H B d 8 R d J r 9 k y K u E y K d E K O H Z Y w 1 K a a T p A f c 2 T 3 d P Q l 1 M J 6 h m p m l U j I W 5 h c 3 q H Y a k G B v v n l T 3 v P k y U Z Z g 2 G n g G q V D E x r z 1 R Q Q d 3 F 9 4 H U h I r 7 7 b f f i w q L + 3 H 1 y i W R H h r q D m 0 P X 3 a 7 a G b F S o + H l S S C q 7 2 M N Q A M 9 j o c T r k H S L C x 8 v k h t L Q c o N 7 R Z Q p Y s I 8 V P + 5 C E S p 1 g l C J 7 Z f t S W J B 9 1 P y + 8 N U n B u i w f 5 e c p u m J K S a I t 7 Q e I K e P H k m B M S 4 C S Q Y p h + k A 5 w K l y 5 f M I 7 S A 9 P L 0 5 F u O / j w l J / W J l u N I 4 W 2 s c 2 l F K Q Q y K M G W W 0 i D W D H 5 e b k y o K X k L B m F Q 3 S a T f a 5 A I c P 8 Z A r w a k E n Y I A X n 1 u R y 3 h y b D t T T s q 5 X p M E 6 W k L C l 4 K x J b s O s T p 8 / b t 1 D 7 f y n h c 1 z l g 3 u I D U X j V B J c X w N c a 2 i p V L h 8 P S G o 6 I o g 6 g J e O F K j b X p N g P s q R s 3 r x l H O w N s v M 6 O L p Z 0 T f R s T i 3 1 p Y E 5 V O X 2 C W p v a + c n I p O D C Q L J W l l R I Y 6 X O 2 + 9 K Z L B D C x 2 2 T 8 w I O 8 H 9 E 6 r K f 7 h 6 M Z 7 s l 1 g / T 8 E 9 W r g v k P 1 g 5 d P D + 5 + / d J J P l b F o f 4 5 I / N 0 8 a h a b B O h T E v 2 x L l W 2 Y z d P 0 Z f E 0 C N 8 P n U Z M H S k s S l t K D 6 p C I T g I X 8 C / k p n g n w 1 M 8 E K 2 l C d z I F J O b z 5 6 1 C D C y U g t W T z M B K S T 2 9 o 3 T l 6 m W 6 8 / Z t u n P n F t 2 8 e Z 0 q K s v p 4 q U L G 8 g E Q C K 4 W B 3 7 t p t t I J Z K v T N s w e w B m Y A n r P Z p 6 H E o k A l 2 F e I g s Z W p P 6 h i 3 d A O 6 x E 3 r Q e U j Q V P 6 a 5 E 5 G s G J h R u a v a n n J L T Q i Y s 4 K 8 l k w Z m l K b D 0 O B Q W r K Z g U B a r F G + F U C G / E 3 m P m U C R B i c P q 0 k C X C + e m O 4 + J X L 5 8 Q J o o H v g G O o e O n Q v d p A 6 + H d q X i p s L i u 7 h / u + y o / T C b H x u Q Y d h V i / W b 8 K l o k 9 r l 8 r Y + H n b I 8 N L y f Y + O I R k l s z 2 x N + 0 Z C 8 U N Q n o 6 Y B g F o U i G v O I J F 9 T c C L 6 n N I N Y O 3 k A Q R S 9 F n A 7 w D k 5 O T o u U 2 A 2 6 u r o l R A p B p r D H I o F V 2 V X D j J H F z C I o E F 3 + z U u X S K V X i c E 5 V h / 5 / n s K C y n X I D q m e J S W V 8 g i n x o g P r o e / L D B s J J S j S X 7 Z x O C f e G U s D m x j o G a m u F 1 J b r C Q Y S 8 p P l I e B 0 m 0 r 1 4 0 S p r f G 8 G E H K Q 7 Z L N Z s 8 C 6 E x D w 8 O y J F f y G M 9 2 g f d 6 + O C x 2 G y Y / D g z M 0 O D X U / p m L 2 d C p w q b q 5 / d n P n B J w F c D g g u t z H X N x M K m G h z d 2 i i 0 n D T S G A 1 E F E C a Z 4 t I + b r 9 P 4 H G 4 0 E K l 9 3 E l L f h s N D Q 1 T M B B O a N N s T f t C Q t n y 6 6 U T h l a n a Z B V O E Q C Y A H I b 7 7 + j k n D h r v h 1 c I k u P / 9 r / 8 m 5 z D N 4 P z 5 c 1 K / G b D L 4 K w j c S 2 8 V O j p f k n H j x 8 z j n a H 6 a k Z c W p g 2 g g i u O v q j t L F i 2 9 I O T L + A 5 2 t X J M B V j P 4 e U K j 8 4 p E S A 8 G M w / t 8 b E U 2 w u M L i m p C c m P c S c A k x z T Y T l g o c k 1 j 0 z 9 8 C 2 m V 8 u z C f v C h v L 5 1 J j H O 8 0 e y m d j G J 4 u q H I w 6 j H z F O j r 6 5 d x I a z S g 9 V S M c K / v L J C T 5 8 + F 2 k A 4 D 0 g v b C 6 E J 6 a m M 3 b P R 6 m 6 e m p D c s s J 2 N y Y i r t t p 7 b Q X t H J 5 1 r P m M c J Q I R F w i Z G u l 8 Q p H 5 T h q Y j t D Y k o 3 u 9 T v o b r e L 2 i Z 2 F h 8 H A u w F O i f V 5 + f l 5 8 U c M 2 b p B 8 e R U Z K E n 7 W g l U Z H x q l U J l h u b N t s S 7 a / / e f / / j + 5 l N U I W 4 o l O L O x D C P 0 8 V 0 i N D A L F W M w q M P Y D M J i I K G G B o b o 7 L k z U j / O + n 5 X Z w + N j U 5 Q M R v 2 c E B g + a y 6 6 m K a H X x G p 0 9 U J A y G J s O V 4 5 I p C 6 m W 9 0 o H 2 G Y P 7 j + S 8 B x E b 2 C / J 4 y D I e Q p H e A e x 4 6 J 1 y 4 0 0 Y s p r 8 y 8 h Z 2 0 H d i t a j 3 2 V w G 8 d y G T A 9 8 J E R Q 5 w X G a 8 s e H J P R D K x q N y C 6 K E W 6 3 I L m o g j X v o C 3 7 J y F m v Q 1 l 9 z T K Q v V Y c f W T j 3 9 H 6 0 n h R H o v J O 3 J K y 0 t o T a 2 n W D 4 Y 2 A X Q A d u O t k k E d g 3 b 1 2 j 4 h K 1 j j d s o V w X V h C y y E 6 E m w G r A 5 l n q m Y C O B y O H a 8 X e w 7 A O N F W j g + s R o T 4 w Q D b K C t L 6 X d s x + M E 2 4 K e q Q x S c 5 K X M B R R 9 + J V o G t K P V B A G E T l H 2 E 7 S h 2 z B N K i U H + 8 0 Y h r I b Y 5 + d T i S G + s X b M 1 x R / j W Y p g S G 0 U 7 Q 7 0 S 2 R E D x M F Z N F A y J F 5 k Z S 1 t T W y O 1 0 0 P D T C N 4 D v w B Z 4 + P C x L F W 8 2 X R 5 D E 7 e v / e A W l v a V M d h Y H w F 0 y W S g c B Q Q D s e 4 O r G 3 r x Y d S g n J 3 f L a 4 I k w 0 b V b S 3 P 6 e d X 8 y R E C f G 6 m E C I P a p u H Q / I P K c P O G F r 0 J q i C B X k J B l c r x Q W m l i 0 0 P T k F E t T O y 1 h f 1 G p B W c M Q h k Z o L 9 t x + A S F b o T n U f Z C M v d p x 2 m r 5 d 9 8 N u b J G 6 t K m + O c k O T s l A l O i u k E j x k e j o 2 t m V Z Z N v o y u W L s q X m d 9 / + Q L f v 3 D L e J T W w p p 7 f 7 5 N p 3 Z B W j S k W q 8 R n f f P N 9 / T O O 3 d k A B n 2 F 3 b v m G f J i E l 1 l / j z I O 2 g q s H Z M D Y + T r M s y S A F z 8 g i l r k i o R 4 9 f E J v 8 3 t k C i z N 7 G a b b S s v J f B 8 x E G T K R Z l e Z W 4 X j k h e / Y C O v h W 1 D x W 9 x A t E Q 4 H O Q 9 Q m B O C a T 2 W G c o J T V N x g 7 J 5 s x W 2 v / 1 v / y N r b S i r s 4 A C 4 X x p J O y n f K n B I 8 4 G E O x l z 0 t 6 + b K P b a d q i S 1 D x 4 b K A T U E H R 4 7 t W 8 W t w e 0 t b W L x x B e N g T M m m 0 o q G v L S y u y Q d n 1 G 1 f k H K Q T 6 r s 6 u 2 R Z r u K S I n F 5 L 7 C a N j g 4 L B t V H 2 c V D 9 5 A L L + l 3 e s y S W 9 h Q a a B Z A p 3 g Z s 6 2 J a C H S b T S j a x 7 z A 1 A 5 u 9 / T 7 R V O U U 6 T m / a k 3 Y V R H z o 2 I 2 F N t P U U 7 I V w J W W g z m U m k B t 6 s j s z G 2 1 x F Z v U i L P b 9 a O j G S x e o U i Y T A S z z x 4 X J G R 4 d 3 D z u 0 A 9 g 5 P R y K U C 8 T r d S 0 7 H A q w P b S L u t n T 5 8 n h P O A s C A S V j S 6 d v 1 y 7 B z q M U t X r 6 Q K d Q 5 x g p i 1 e 4 k J p q M Y o N b p 6 R M g 0 q e f f k 6 F x t M 8 U 0 D q 4 S G B c C N s g P 3 x b 3 4 r + z t h 3 A 0 d V g N r / C 2 s 4 Y b 9 f o H t g B D P N 7 N q Y T s u O d K D L 2 q D 9 o e t f i z 0 s m s g o Y 2 z L c l y A t m a Y I 7 o z o O G g Q c P + x w p F c s m k d U I B t V P b 6 g a U O H M k w T T A X O a o C 7 i 6 Y 8 J i Z B U c 3 N z 4 p X 7 l l W 8 C x f P U w F L C b P N g 1 0 C 3 3 n 3 L Z o Y n x D 1 L x N g e o W 3 w J O w e M x 2 A C k L q Y e 9 m 7 D z I H b t + J f / 9 X 9 E X Q W w c O Z P A U i l A D + 8 M A C N y Z F 5 8 v w w r C j 9 R / I 4 c C f t O Q U b 2 j m b U l Y 7 J c L G N F b t C M B 6 D G 3 t 7 U I G D c x O 1 U 4 J q 9 V G H u 7 0 5 k X x k 4 G I C 0 g 5 d F I N q I z 9 / f 1 C H k z f e O / 9 d 1 I G o A K Y b A h b 6 z H b R J A + W w F b j 5 5 t P i v v D 3 t s p 8 B D B O N g 8 A L + 1 V / / m U j A R d 9 P 2 7 z 3 R t S 8 M j T P m 8 e x u K g 6 i D k n j N x o P q o p D J F / Y 9 h i V o H v e C q e Z U c C o T S Z A M T R n W K J p H e E A K C 6 a U C C g R T p F p / E 2 u C Y z g H P n g 4 8 l Q g M T s 3 N 5 1 h l S 9 y O M x 0 g E d 9 9 / 2 3 6 4 f v 7 G Z E E k g 4 D z n q A e a d 4 + r S F b t 2 6 b h w R P R v O f E z s V U L Z U M K m W H s h k 5 I c K 5 J h F 5 N V b P k j a 1 G n b v P X P W W 1 h D K T C e i c 8 b D h X 5 b g J o f E 0 Z h b 8 l P b t J e + H y i Q j d P M g B 1 S X V t N l 6 9 c p H f f j W + x i a g L b B u z X Y B I N 2 5 e p 3 / 9 l 1 8 l 2 D T p A H c 4 X O q Q q D s B J h X q q B A A o U n b H f B 9 V c A e W g E 0 g 9 F c q t 0 4 c R 5 r Q S 4 g / h C F k H m H 8 C x D 1 j o l X N 6 j 0 l H j T 7 w o + a 0 e l g 5 W c Z F r Y E 4 O g K n a 6 0 U 3 K O o s Y p 3 e y h 2 O J V y s N R E 6 N C E 2 S D L w 9 h h P M Q P 2 y d 0 v v p L Q J P 3 5 W I s C T p H P P r 1 L / / a r / y d r 3 4 2 O D N O Z c 6 d p f H x S r n V h Y S k t u R B n C A f G F 5 9 / J b Y a n A t b Y X J y U j 7 3 w Y N H d O f O m 0 a t w h d d P 4 3 t l A 5 Y 2 8 9 q 0 R J K 5 X L n k B v 3 E E s 6 R 1 b H a G 5 + N W W b Z 0 O y f P W 8 U 3 2 b L I M l 9 y g t r 9 l j X i 3 d K F j c x L 3 W S j P 2 c 7 J Q / u r S L O V 7 S u R c M r y 5 U b p y N E C z q 1 Y K r C 1 S T c X G W D z s n o F B W r M a + e M P 9 y V 4 F Z 1 Z L z n s 9 / n F U Q E n Q b I L G 1 J u g k m F U C Z I o S t X L o t H E H Y O p t V j 0 R T M v I U T Z N 7 n J F t 4 m c Z H h u j k q S Z x d O C r L S 8 v U X f X S 6 q p r W I p t s L v a m H 7 S 0 V 6 J K N l 1 E E T S 6 + P 8 i H k i X I b 8 X 3 C 4 p f Y I N w W D d G 6 P y j l U N B P d v L L E E B D 0 S K N r h X Q y a a d r 8 f x U 4 I J 1 Z W V h I r m 1 N L K m p q D Y y Y U s L 6 6 R D l 5 2 w 9 U f a f R T 8 4 k s w P v C 5 s K q y C 1 t 3 W K S x 4 E e / + D d 4 1 X K P U O 2 G w s S G N 6 e p Y + / d 1 n M q j c 1 d n N B K k R I r W 1 t o u H s H X c S U 3 l a j M 4 E A 1 R 7 L i G u v o 6 q q 8 / K r s h w p 0 P o q U C 7 J X W L d a d + H 0 D 1 y 9 j T p y H m U C Y 2 i H E w s A u H 2 N g F 6 R 6 o 3 K Z Z h Y D N L Z s p w t v x J 1 C 2 Y T s J V R e E 6 2 s c E N w 4 6 C h k K T e y H e C 4 6 V h 2 f c 2 G R i s b W l p l S k U U P 8 Q 2 o Q o h 5 3 i 8 8 / u C i H N L v f e 3 n 4 q L y 8 V T 9 2 j I Q d L z s Q J h Q A k 4 v j Y u O w D l Q q Y G t + W M P / o N Q G I J I O 4 E Z F I y Y R C H m R C n S h e p c k 5 1 h h W w n T z R n z G c j b B 8 l V L d h I q 5 G z i j r 6 3 h L J P f k l 5 L r s 8 T S N s 1 Y e 5 A 2 A l p D J W 9 5 4 / b a H / 9 I s / p u f P X t D p M y d l E t 1 O 8 b h 9 j B z W I J 0 / p R b W B 9 S g M L b X b D Z q N g I u c U h j S D Q z 8 J W / 7 1 M b X 7 + O Q J v o y H I h E J M p w u 0 W C s U l l O x 4 G F 6 n P O u 6 S K m 3 3 k o 9 h e V 1 R 9 Z 6 + X b B m 7 S 4 c e 0 S n T 1 7 m q 5 d v 0 o X L 1 9 k N e s o n T l 7 h i r K y + j d 9 9 6 S 1 2 B t 8 N 2 Q C f Z P V 0 c H n W l k l d V v i c W 5 B Q J B c Z 9 v i a T v j c h x L D z 5 O p I p 9 q B D L o 4 I p Z p H I 6 Z y L L H 0 Y s 2 5 x s s a A h 9 n K 6 x q m l f 2 / e C e S 2 P t I V r Z j s F s X g y S w r m A 8 K Q X r W 3 i h t e b N 6 f z 0 m U C 2 F p P n z y l P / / 5 2 2 S 3 W c n t i k p k O O q f P 2 8 R A m + N + H e G 4 + F u k v v / t Q P I g m s W 0 u D q c f 0 o J y a c 5 F Y l m 1 W p h + a 2 z q a f r B 6 H 2 m t c u H S J z r / R L I S C e Y M x o S u X L x l n l V q W y a 6 H 6 Y B p H s 3 N Z 8 n h U H Y O d o 6 H h P r V v W W 2 y U 5 n 5 N T Q w D g T v H m v O 4 Q + Q h p I J H j 6 d N l M K H U c 5 n P + E P 4 j e 5 G 9 w b F 7 f N 8 r P e E N H j 5 M R o T k 0 M C U e W x f s 1 O M j Y 1 R L t t k M 7 O z M o v 4 k 8 c L t D g z S v 7 V W Z p Y 2 V r S w I k R 5 s 6 H W b q v 2 z j T Z h D S C J E M 8 u g y v L O S d H 2 E l t b U u Z R t n g U p i 2 2 o v W V U 8 i x W v D 9 s J a 3 i Q S 3 D W B K m X e w U W G b s 6 6 + + l f e Z 8 b s p Y n W S P S e f P M V H a H 6 o h U a Z c J u p l H C V P 3 3 6 g p 6 + J i F F G Q H t B P L g C Y g 8 l p R U S k 7 L f q I 8 x 8 7 V 6 p 8 a T K g k i m V N S r + 3 0 k 6 A h e + 5 P Q W I F k f E d l t r B x U W q Q l 8 W A O 9 K c U E w 0 w B Z 0 Z D 0 w m 6 e u 0 y T Y x N U F W Z h / L d h Z I u N b h l o D g v N 0 9 W a s I M X n S u Z D w b c V K 4 4 p 0 9 / d 6 v G h E m D h K k j + S x p E m l k h p L j N D y O h Z 2 w b i e u a 2 z J 2 X t 9 I 1 U H W 6 3 w M p B Q E d n F / 3 i T / 4 j H T 9 R T 0 d r 1 U K Y y 0 v L 2 1 q A J R k I + L z 3 / X 2 x o 0 C s H H u U P j z t l 6 1 K q w s j Q h L M l 8 K s X X j 8 f v v x p z L u p A G P 4 D S T H t v 1 Z A t A E P 4 T k 0 w 6 j 5 M p u R w h X 1 A 9 K F O 1 e T a k r F X 5 L F G 1 x 2 v y 0 3 o 3 T 2 8 Y + u 3 D Q d m y E y s Y w b u H G c A Y 6 w r j 5 C 6 A q e q Y e o 8 p + g h n y n f B q 0 W y D o Q Z u H 4 s G v P R z z 6 Q y Y r o a A B 2 N M w m C E n 4 I Q L J I 4 m P R Q r F E h P I O K f r U M Z 9 9 o e z 1 1 e W v U 6 J P V b 5 N A Y X c u j d j / 6 I e l 7 2 y o I u C A / C 2 n 0 I C 9 o N c K 0 d f d P 0 + N F T 8 f R p i I q Q A v D 4 Y V W m r 9 j m w j 5 X c x K J n S W A t N G O B k M K S Z 1 J E i U m o 8 7 4 H 6 s j Z 2 N 7 Z 0 n K X g l l G L l 7 D a x 4 + k W r n y b Z j l p a X p b 1 9 u D S 1 q 7 u 3 S B k y a f b d 2 6 K W z 4 T I C I C O 2 v c b c u u W X e I G k 8 g C i e R R M a x l l Z a O s X L K p q i 0 J u 9 6 / N l 7 c B u r n V a G g b Y a 0 m V m + + h 4 r J K G X e C P d P f 1 0 + d L K n M N s 1 O U H u 8 g R b X t 6 c 6 W m x 2 c r k 3 X 1 f 9 d U K M Q A Z p t D q X S B w j y W s U i V R S 9 W U l b l N L Z 9 d P 9 i q r D N x 8 T a Y 9 V / 8 8 D V R a U k p 1 d b U S j N r I 6 l c v q 4 E a e N r C l Y 4 8 U 6 w u z k g M 2 3 Y w t m A T B 0 Y 2 Q E k g T m I f a e l k 1 K E c I 5 E 6 F g L J 6 1 V 9 N K p I 5 e X 7 n q 3 I 6 l W P 0 A i v C q N L L s J a 4 n B K Y D w K N g 2 2 t 9 R T N T o 6 u m S n + C 8 + / 5 L 6 e v u l b i v 8 0 T t n 6 H c / D t D K m l p A J R P A C 1 h a 8 O q + 5 9 5 B 2 0 k G e Z C Y H F o q x V z m Q p 6 4 N N K S S f I w 6 s K y b 1 S q 9 s 6 G l N U S i u + + N M q r Q v d k Y i j Q q V N N s u 4 D I s + x 0 O S l S x d k G g Y 2 F k B H 2 g q 4 5 7 c u H a f H L X 2 0 4 r P S 0 F x m t / 9 1 j S I 3 A 1 + f q W Q i V T K 5 u C z E Q a 7 q h W R C L D W 1 A 6 R C O Z u R v Y 8 C T r p R X o W 3 D 5 h c T i Q U p N T 1 m 9 f o / I V m + v C j 9 + V z k a A O a s m V D l h J 6 b N P v 6 D l i R 5 a n h s n 3 8 o M V R d F t t y E G t i l x / 6 V Q 5 F C J Z E 8 a B d I H F N d / B g 5 p J G R z M e c W 6 1 4 M G 1 s 6 2 x J W b 0 u n y d n W R o I j W b G X h E M i + 0 n Q z 7 b I J I G d p r Y a g 2 I z 3 9 8 S T d u 3 5 Y V Z f / w Z 2 / z / x P d / f w u 5 f i 6 C c s 3 b y b h r i X t X v g 6 Q U s i s x N C 5 0 q 1 U 1 J H 1 e M 4 K T e I h A c S N n w 4 1 9 y 4 o Z 2 z K W W 1 D Y W t a 1 T D v R o p h b U m N u n n M c i O H m 0 d x l F q N N W w P W Z X K h 7 c 5 n C J f / j h e z L Q 2 9 3 d S 7 + 5 F 1 9 Y J h n L f v i P X j / o h w B T K q b q x d U 4 J F W H X N t Q 6 r w a 8 F U k 4 2 T Y T i B W U Z E n Z V t n S 8 p q G 8 p h C 6 i n H C c 0 3 K s g 1 V Y b r Q H 4 X I Q m Y R X Y 6 e k Z u Z Z k h I O Y W b x R d y s u K q K J i X F y 5 p X y e a M y C W 5 n m K o i z 2 h 5 Y d q o + e m h v i M I A 6 J o 4 h i S C M Q R s q i 2 k f a J k Y e l k a 4 3 p F I 4 o q b E 4 7 i o O P V a G d m C r L a h k C y k G i q 5 s + 4 V u W Y z j F B o P n 9 O F v + f n J y i 3 / 3 2 M / r N r 3 8 r a 1 F g v X G M Z y H c K N V q s z h 3 v v k s 5 e a 6 q O V F m 5 A S K 8 5 i K W c 4 O z o 6 O u n + / Y e y Q E t B 4 e s z H q U I p I l k k I X L W k I J q c x l g 1 R C Q C l r s v G x o f b B f l K 7 H G 5 s 5 2 x J l u / a + 9 I 8 F 7 M D 0 4 t 5 5 A 9 a y G b H N v 1 2 I Z J 6 e u q n 6 O 5 w t S 5 A R b J d Z W b A I i o l Z a V y e 7 F q 7 f L K M s 1 O z 1 F t X Y 2 Q B d o R V l D S g O 0 1 0 D 9 I D / u J T t U X 0 v E K O 7 c L / z d f O w g I t 7 2 e e K i n y / / U i J E I 5 A C J m B B m g m h p g 2 O 9 I I u q w 8 I s W D o M q x y p 5 c O C A S S f p N r q E r r x Z n x C Z z Y i q 5 0 S S O X e N d W 4 3 H j I p c f u E Z z 2 a M Z k e v T w s a z X h 4 i K c C g s Z M B a f g 0 n T o g j I h g I U X V 1 l R D O D O w h h f C m 8 j I P H S 2 1 y / r s X o 9 H c v M a f 9 v 1 9 D l t U W q u 2 n t n R u x h p d U 9 S B h N L J Q l q b J O + n W K c J y 0 z W S Q T t W F 6 M a t i y n b O J t S V j s l Y i k a f y K i M T V 2 q / a V 5 G X e i / G p N 2 9 d p 3 f f e 1 s G h M 3 A w D A i L p 4 + f r Z h y 0 9 s t 4 P o 8 r O 1 L u r p H R R v V y p g r B M p E + B r X 6 0 P 0 h H v N l m 4 C U Q q g U z I h T S K O H H J h G Q i j T n x d 4 p J L Z T F Z l J 1 k u A h j Y b J g s e 7 b t M s T V l v Q y F 5 3 W i o I C d u N G 5 A N P p e I M + V + f v k s G q 2 F T 7 6 D x / Q l a u X p W N i O e c n T 5 5 K / V d f f k P + 1 Q V y l j T J R E Y t B Z J h s 2 R 2 P e e q Q p S f w u W / K x h E U v a Q T i C M l j 6 G 1 I n V K / L E y p y E R E a 9 m U z Y z f D c e a z D l 7 p 9 s y l l + M x 7 v e F 1 Q 8 U w N R 4 3 + l 5 g O 2 p W o b G Z 2 l a A z f S b X 3 9 C 4 + P j s q P H W 2 / d Z s l 2 g / L d + V T n X Z X 1 z f U m 1 h u A N t s C 1 + t Y M n n i U q 4 w d / f E E u k k K p 4 i l V L x D C I Z B N O k 0 u V 4 Q p v o c 4 p M M a J J O c T C K U R n z q Z e v D P b s C 8 I J W C V Q T / x d I M B u 1 H 7 o t H M / x f b j K 7 7 N m 5 S b U Z 7 e 6 c s V W a 1 O W h 0 1 U v D 8 x a a X L L K p m 7 Y R B u q 4 e L 8 Q m y r U D O w Z h 1 W S U q H 4 v y I D A B 7 T W p q 7 7 R N x r B 2 A y U t D T L x j / b Y q c R l T Q 5 T i k k h l A 3 S q K T K Z s m E H O T M d E r L 6 w 7 L D 5 3 9 e 6 w b / D T g t q W + E X 5 C 2 B 3 i 8 c O S y c l e v + 3 C N 9 l C X s u U O A g w E I v 9 p e A o w F R 4 J H j g N C B 5 o K 5 h I w A M O C f j 1 9 + P 0 v r S J P 3 5 H 1 y S T o Y E g v n 8 P l m q L B g M y R r q m H Z f X V W V 8 C A I h C 2 y e 0 U q X K g J U n m a 4 N l n I w 5 Z I W m n E A n D P / g F U X A f J d f S x i x 1 h F x K 5 Z b v h w c b 2 0 q 4 L 6 i X Z Z e N X N Y y D / g p 4 F / n Y x 9 9 9 N E t K q / M 3 g h z M / Y N o Y D u g R A b t k w o h y K U j S W B 1 f C S 7 Q T o 0 l j 3 A U A n A d B x M H Y E A r Q 8 b y G 3 u 4 C K S 4 t l P Y i F u Q X q 6 u 4 h u x W R 6 X Y 6 f + E 8 e Q o K a G B w m B Z 9 d n r j 5 M Y d J T A r G M u T V Z S X y 9 w r E A z / A 6 w G L H S / 3 0 n p t k s C 5 z 4 4 6 Z c 8 F X b q Z t d S C d + V D w w i M b k M 6 a Q I B Q K B S D q Z 3 O W Q Q J J A L O z 4 r t z l 5 n X M N a H C X P 4 v f / + n 6 o P 3 A f a F U 0 I n b 7 6 F G 1 Y 9 E X V j o / F 3 C n S r r 3 q U Z I D 7 G q l z O p f m A 2 5 Z 0 u s O 2 z 9 w i Y M M 8 O C N j o 1 T Q 8 M J m X 6 A H d 2 x H y / W Q o 9 Y H C n J B F h Y 1 d E S F O t Y g E w g 0 H c v n f R 9 b 3 o y A f K t 8 S c F g i z V d g Z F J r k m E A m 2 k p G E V J p M O h n 1 + l 7 H y a b q J E l b K I m l i K Y S 2 q m h E a v l x t s w 2 9 P + s a E Y F W V 2 a S S l n 5 s a j h t 1 p 4 D d M r E Y v 0 3 N V S F Z p c g M 7 K v r z s + n m z e v 0 b F j d b J y E Y h 1 5 6 0 3 y V v o o e N H K 4 1 X b g R 2 S t f b j 2 r 8 i I X / g 2 i g z W E a I d i A / p n t S 2 a Q y J x k K r s m B 5 N i g x d P k 8 V I I p G 4 z k y Y W F s g l 7 K S V O E Q w s a C d P P 2 F e P T 9 w f 2 x z i U K T l s m E m r G 4 2 T N K x q / J 2 i Z W z r J Y 9 l U l w S X E 6 n L N 3 8 6 N E T / v z U o s b p d F F f b 5 + U s T Y g d m 1 f z 4 B M G u m 2 / R z I I A Y R s M t 0 C Z D J k C 4 i W R S B 1 H 2 L E 0 g I o + s l x e 9 t / N i o E x I Z 5 D L I p D Z X Q 6 S E S g X u / H 0 x 9 m R O W R 8 p k Z w a 6 n P F D a u f k N K w k q u G 5 5 7 D r 9 o + v u v d n F Q 2 e + o O j E 0 G s K 8 U o i h S Y X B w S D Z T A 7 D 2 3 m Z S J x l Q 9 x A R k Y z h + c y l E 1 b M V S o d p J J S 7 b T q p t Q 8 3 D d F M n W O j 5 P q V d l I m m C S 9 H 1 P b I 8 I k w n p F 3 / 2 s 5 R t m M 1 p X 9 l Q S P C O F b A t J Q Y w p 7 i q o f J Y x 9 g m s d Y C V u p L o 0 b B s Y A t P d M B t h f 2 f X r 6 5 D n 5 A 4 n T 3 6 c m p 6 j Q q 1 a n r S / Z n h S 9 U B 1 M a U N 1 T W a + Q p M i j 6 H a J R N E J I 1 R 1 s c b 6 n F v 4 9 J L 7 r N O s f s O T S E u m e C Y q D 9 W I / c l V R t m c 9 p X N p R G X U 0 + d x B E T q i G j E d R c O P i q c m d Z i d 4 O Z 2 6 o y I y / N T p k 5 u S 1 O 1 2 0 / E T x 2 R T a k S P d 3 Z 2 S a T E l W u X j V c o Y A H M T I C F W 8 p S u M s x G J 2 J l B O J B P J A 2 o j E 0 R J I l X V S x y B O Y n 0 C y W L k i t c J u b g c I 5 Y 8 3 J D w Q I n Q e x / e V h e y z 7 A v C Q X U V + f H G l E / G W P S C p J K C M a G 9 g 6 k V T K 8 h V 6 R P J s N I i P y H D t u / O E f f k T X r 1 + l U 6 d O k t 8 X o L z c x K W V 3 6 j O b F W k d I + E L 4 3 l p M 1 Q 6 p w p M S H i R F E E S M z V v V E P I K M e d Q l J S y N 1 L k 4 c J E 0 e 0 / 2 X 6 H J E m Q f o 5 q 3 E h 8 h + w r 5 z S u j k L X R y T + J G R 6 M a n U D n q o w O g 4 4 V 7 2 i Z A E 6 D Z O T n 5 d H s z K x x t B G I 2 1 t c Y i l 2 K n H f W K x N M T o 6 Z h w p z K z g C 2 y N V F E T + A p b S S e x i 0 Q i 6 e + P p M p x y Z N 4 P n 5 O J 5 z j Z L j G Y 6 Q T 6 a 8 l E + 5 9 M r k C 5 H I 6 6 P S 5 x p R t t h + S F V P 0 9 u v P x e Y y 1 Z D y Z D S e k g b B Y o 3 M Z X S o T C V V u g 6 L V Z B 0 D J 4 e + A X Q A T s 7 O 6 m + L r 6 f r g a I O D M 9 Y x x x Z + e U T q 1 M B V + S N 7 B V e y O N B 0 T s Q S G 5 Q Q S R K O j 8 R k L H 1 / X J O c 4 l P I R 0 U v U 6 Y a 1 B K X M u 9 5 e / v 7 6 / M c k k b v I w / c 3 f / W d T C + 3 D n 3 v d Q 1 v 3 o i z G 2 M Q S j Y 6 v q 5 A k G 8 K S H G S 1 2 m T J Z e S I I U M 0 B W a K q p 0 L O R m P G f w a f x I A O + f N 4 4 n O B e w S 7 1 v 3 y X Y 1 r S / a 6 d j x e u r r G 2 D p t E 4 X L r y R c r Y u Z v E + f 9 Z C R 8 + 9 T T 1 T d i H U d l G Y i / U 0 i O a N m c U x E u l 3 E z 4 p Q i X k T H T k k F a x s u T q W M o g l l E G G X A M M u G 8 T M E I K f I p O 5 V z 4 w E V e 3 A x k X R U B C Y Q X r 9 5 i S 5 c i q / r v h + x b 2 0 o j a p K D / c o 5 a a F y q E a H W X j q Y t O g 6 e x d B 6 d u A N J 5 4 s n M 1 b 9 l g 3 j P x j Q r a m t F v c 4 F v l 3 u / P p / P m z d P X q l Z R k w n u O D A + r X e b z f D s i E 7 C w b k 0 g k z C I k 1 w 3 i 9 O Y e i f 5 x h R X 6 f T A b d J 9 S H G c o O J B Q q G M e y m k 0 t J K k U p L J w x + 7 3 c y A Z Z 7 P f t b Q g H o X P c f j p B F S y i J 8 1 M J 0 k l J K i W t E A q E B D d 4 o r T i v 0 l O h + a y O Z q f H K I z Z 0 / L Z 2 D 9 C I Q h Z Y r 5 + X n q 7 x + k s r p z 1 D G F B f I 3 S s M 4 T M 2 U V I w T S Z X l 2 M j j k s k o i 8 1 o 1 I E g U q e O Q Z Z Y L u T R h O K c y a I l k 4 q c U M R B f c j w o k I y K Q m l n A 9 I k E x Y 9 + P v / + m X f O / 3 / f O b L P c P A K G A y a l l 6 u 2 f Y w K p t S d A L K 3 2 g V h C I i 7 r X K l / I J G R 4 z i J W O h 8 d x o C N N D T S W v r a 3 T m z C m J R k 8 H v H 4 J e 0 8 5 7 L L 3 l M a L U T u N L 2 0 x G A s C G E U F E A M Z 6 l E 2 z u I 4 g U Q 6 J Z H J O I 4 T S h F I E 0 k d a 0 l k l G P H c U k k x D L K k E T K b g K R Q C g f X 0 + E 3 n 3 / N j W e r F f X t 8 / B h B o + E I Q C x i c W q X d g n s m i C a W i 0 U V S C Z E 0 s Q x y a S K Z i M V / 1 L E m F 7 / v B 6 f 9 k m u i J U P X d 3 X 1 i G o 4 O z d P x U W F M v 2 j d c x O Y 4 t b R z a A B D E S a Q I J M T i p F 6 g y C G I + Z 6 r T J B K y m M u p C G U m E c o g T y y H 3 a S J Z N h O h o o H t V q R y S 9 1 b 7 9 / i x 8 0 + 2 P y Y C b Y / z L Y h C O V X n I 5 o t L o 8 a Q 6 g + o c S m W J J + O J b D y V k e K G u l H m j v h N t 1 0 6 r H T E h I 6 s E t b z h k 0 G e w k r H 8 0 z o R w O p + w n O 7 q g Q 3 + S U k K H j q t g 8 p l y P e o 4 V h d L 8 f r E O s 4 N N 7 c c 6 7 L + b k n f U 7 v A V b 1 S 7 U Q a 6 Y T 7 J U n f P 8 N e k g Q y B a i s r O R A k Q k 4 U B J K 4 5 v v u v m b w 9 M X t 6 e U L W W 2 q S C R O B k 5 J g 3 G 1 D 9 I H M l x j H e 0 k N t F d O u E W m V I S 6 R 0 E g v A T f + i w y U 5 0 0 7 q Y p B D k D F 2 w G X j l b F z X O A k p N X n 5 R i E N O p j K S L n Q K T Y e a O s y a f L m s g 6 j 3 n 1 Q C o h G A i l J Z R 6 A I n t x A S K E Y r L e H j 8 3 T / 8 J S 7 2 Q M F y / + X B I x Q 6 1 N d f d x L J B E Q Q K l n 1 Y 0 L x s S I S 7 K o 4 m b R t x X 8 k x w / K 7 h y i m 8 d A K N T j U 3 Q O m M t q L O t u l x o g V j c f Z J C C A Z B A 5 e p X n c R 1 4 w S O 4 m U j T 0 i K Q O Z j y U E S l A 1 V L 5 F E R h l 1 I B H n M Q l t E E k R z C C U l k 4 s 1 T W h o O o h d 7 m c 9 F / / 6 a / l I X T Q Y H n w c k S 1 1 g H E 3 S 9 b W e l V 9 p S y q 5 S T A i R T R F L 2 l C K W I Z 2 M Y y m D J c i F M B Y 6 4 g 3 T m S N q X A g k w o 0 F e R w 2 1 b G w L k T r u J 1 m V 0 0 2 E / i g C x p S Z x y D C L F c T n A R N S C F S u Z y r E 7 y O J G Q m z 1 6 c X K Z i K Q l E 0 i E Y x B H i I S y U v s U o R S Z l M 2 k C A U 1 D w n O l n / 4 5 1 / i i g 8 k D j S h 0 L G + u N s i p L J i 6 j w I B Z U P U i v m o D A T S 0 s o N j 1 B p F h S p q g + t v O T O c R 3 l Y / w R 5 3 T h U 3 A 3 V w X 5 A 9 f n s o l w 1 + j D o S Q M h + g r B N e i R w S C D 9 C F M 4 N Y m n i J D g j Q B Y Q y S C U I o + R a 8 m k i Q Q J x Q R C X W z w V g j F k o k l F Z Z S + 4 d / + q V I 9 I O K A 0 0 o g P s Z f f 7 F U 7 4 T I J N J 9 T O k V F z 1 Y y K B W J B O B r m 0 p O I / 6 l g I h D L e W Y 7 k W E H X p w a u g / 9 K G R C y q F L s n K 6 T n J O Q B f + j y 6 b E T G E p o 8 4 p I q F e E S i B T C g z Y a Q O R N L H f E 5 L I 1 H 1 W M U T + 8 l w 3 i h C M Z G Y T D i P l Z r + n t U 8 u R 8 H G J Y H v Q e b U A D 6 3 W e f P q a o B c 4 I J h J c 6 k w o E C e 1 p A K p Q B B N L J U U a T j H M d 5 Y c h z j A D D q U 0 A 1 g t E U k j E B J D P O S A 5 S m M u a P E Y Z P 4 b 0 Q Z 0 i l C J N o o s c r 4 M U 0 n k S k f g Y C / h r 5 4 N E n Q u R k B t S y Z B M e H 9 M 4 f / b f / w L 4 x 4 c b D C h R t E 6 h 2 B 8 9 e U z W v e F R F I l 2 l N m Q q l c k c j I c Y w f d C i p R 8 d C j n e N 5 z G Y i j E k t A I 6 v 8 r l r z o w c n X O T C R V p 5 N B G C R N H q k z y G T U g U Q i o S S B V J p Q T C I c c 1 k k k i S l 6 s U d E C r h e 2 F p 6 T / / 5 c / l + g 7 B T f v w k F A J G B q a o J Y X g 0 K q O K E M 1 c 8 g V F x K J R H L S P w H N B L i q J w T Q / 4 a 5 b Q A A Y w i y p K h B r 9 y b J B F n z M R i P 8 Y Z a N O k w f H M Q k F 0 h i E M k g m 5 B F S a W K Z 7 C a z Z D I R y u G w S w T E q T M N c h 2 H U D g k V A p g 6 s U n n z x g w o B I y q 5 S R D I R K 0 Y o E 5 k M g g m N j D p A 5 0 I p 9 Z s S 0 h C x 1 g A B V C 5 / c Q C S q A M 5 l i N d l q T J p Q l l l D W x Q J a o i V A 4 T i Y S 5 6 L m x Q g F I n E O I o U D 8 j + I 8 P i 7 f / x L W e n 2 E I m w P O w 7 J F Q 6 / P r f v 6 N w 1 J B K C Z I K 5 D L I p M l l J h T K B q l 0 W b P I X E 4 J c C S h w K S Q D O Q w z s T K K l d J k 4 k T d / q E O j k G e V T S R N I 5 V D p R 9 Q x J p Q i l y A R b C W V I J p v N K l P 5 Y S 8 d I j W Y U G O q l Q 6 R E h M T M / T j 9 y + Y L H B O G M S C x B I y G c T S 5 N K k w o 8 m U w K h c K z y z a G J o 8 r x X N d z D q J I A l l w q A d z m S S 6 3 i S h l N p n J p I q i y Q y c i W h + D j J A Y H P x h S U P / r 5 h 1 R b V y 3 X c I j U O C R U B k D H / O T j b 5 X D A l 5 A w w M I i R X L h T y a X E Z Z O I U x K h O R 5 N c g l J E l I N Y a T A a V q R J I I s c g i T 5 W Z U 0 s 1 I n n D u Q x C I R z Z q m U W D Y I Z S K S y p V U g s T C e u 7 Y W e S v / u Y X 8 v A 4 x O a w P D o k V M Z Y W V m n j 3 / z L Z P D U P u g / j F h N L G E X C C Q E A u 0 A Z G Q U G c Q S U i E O p W n B k h h F G N l R R w c C I H 4 J 1 Y 2 J y G R J h J L I 6 M u J p F Q h 3 J M v Q O p Q C R I J C W Z c A z y w F b 6 6 7 / 5 E y r w u O V K D r E 1 D g m 1 A 7 S 1 9 t C L l p f E j D L I p A i l J B U k E 8 o g j 5 Z W o B K O k f B r E E n q N 0 L x R z U L 0 0 F X C D n U o S q r l B S 3 B 7 L E p J M i k q 7 T J M I x i K N z e O + 0 y g c i w d l w 7 c Y l u n j 5 n F z D I T K H 5 V H / I a F 2 i k f 3 X 1 B 3 9 y D z h l V A k U o p b C q p B 2 1 Q B p t A I m G V q k O W A q p R 4 g S S X y a M H B n k 4 T 9 C m h i Z h E B G H U g E M k m d t p t A G i 2 Z l H q H B V a Q 4 7 p h J z W f P 0 1 v v n 1 N P v 0 Q 2 w c T a h y t d I h d o L u z j x 4 y u a J C o L j 6 p 6 V V n F w p C B V j V B K 1 Q B B V M H 4 1 g V B W J F L H R h L y 8 B k h E w i k V T 6 D S C B U T L 1 T x M I 7 a d X u 9 t s 3 6 P Q + 2 U X w p 8 Q h o f Y Q o W C I / v 1 X n 4 m t x T 3 V I B I n K Y M 8 s K X i h F J 5 E p G S I M R R B S H V B i K B Q M g 1 o S T X E k m T y T g G o f j 1 V v 5 M b B h X X F J E f / o X f y y D t I f Y G 1 g e H x J q z 8 H 9 m g Y H h u n L L 3 6 U M j M q T i Z N r A R S 4 b 9 S E E v + m T P + k V 8 Q R x V U O U Y m X Y 6 T S K t 4 y P H P k E R I C G J 9 9 4 M 3 6 d j x u q 2 4 f I g d w P J 4 4 J B Q r x r D Q 2 P U 0 d p D Q 4 O j 3 L V B I N B I 5 U I k + U U 5 E d I w m l S S a y K Z E h N G k 0 k R C 2 o e f w q / N x b j h y S q q 6 + l s + d P U u 3 R K n m v Q 7 w q E P 1 / Q u D U G g h M Q f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 N a m e = " K a t m a n   1 "   G u i d = " b 0 5 8 2 c 1 b - f 3 2 c - 4 d 2 9 - a e 4 c - 3 6 c 0 2 3 1 f 3 8 4 4 "   R e v = " 1 "   R e v G u i d = " 6 e 2 d c e 4 8 - 5 5 6 5 - 4 c 8 1 - a 9 5 2 - 6 2 0 f b f c 2 5 0 b c " 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26B7952-8FCF-427D-97C9-FB3031C9B8C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90BF1CF-82B1-4025-AA97-615C849DF09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Ortalama</vt:lpstr>
      <vt:lpstr>Min ve Max</vt:lpstr>
      <vt:lpstr>Parantez</vt:lpstr>
      <vt:lpstr>Tarih ve Saat</vt:lpstr>
      <vt:lpstr>Metin ve Sayı Birleştirme</vt:lpstr>
      <vt:lpstr>EGZERSİZ</vt:lpstr>
      <vt:lpstr>Ort</vt:lpstr>
      <vt:lpstr>Min Max</vt:lpstr>
      <vt:lpstr>Parantezz</vt:lpstr>
      <vt:lpstr>Tarih Sayı</vt:lpstr>
      <vt:lpstr>Metin Sayı Birleştirme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</dc:creator>
  <cp:keywords/>
  <dc:description/>
  <cp:lastModifiedBy>Oya</cp:lastModifiedBy>
  <cp:revision/>
  <cp:lastPrinted>2018-08-16T20:25:41Z</cp:lastPrinted>
  <dcterms:created xsi:type="dcterms:W3CDTF">2018-07-26T14:48:42Z</dcterms:created>
  <dcterms:modified xsi:type="dcterms:W3CDTF">2020-04-18T13:43:18Z</dcterms:modified>
  <cp:category/>
  <cp:contentStatus/>
</cp:coreProperties>
</file>