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01 채널기획\90회_엑바시_텍스트가공\"/>
    </mc:Choice>
  </mc:AlternateContent>
  <xr:revisionPtr revIDLastSave="0" documentId="13_ncr:1_{808A8C5A-4B34-4D3F-9865-C2A4FAA70BEA}" xr6:coauthVersionLast="45" xr6:coauthVersionMax="45" xr10:uidLastSave="{00000000-0000-0000-0000-000000000000}"/>
  <bookViews>
    <workbookView xWindow="-120" yWindow="-120" windowWidth="29040" windowHeight="16440" xr2:uid="{6C1E0167-6C3E-4F6B-9010-10342B2380A4}"/>
  </bookViews>
  <sheets>
    <sheet name="텍스트 한큐에" sheetId="2" r:id="rId1"/>
    <sheet name="텍스트 한큐에_결과" sheetId="10" r:id="rId2"/>
    <sheet name="여기" sheetId="9" r:id="rId3"/>
    <sheet name="20.12.09" sheetId="6" r:id="rId4"/>
    <sheet name="20.12.10" sheetId="7" r:id="rId5"/>
    <sheet name="20.12.11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0" l="1"/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I2" i="10"/>
  <c r="I3" i="10"/>
  <c r="I4" i="10"/>
  <c r="I5" i="10"/>
  <c r="I6" i="10"/>
  <c r="I7" i="10"/>
  <c r="I9" i="10"/>
  <c r="I10" i="10"/>
  <c r="I11" i="10"/>
  <c r="I12" i="10"/>
  <c r="I18" i="10"/>
  <c r="I16" i="10"/>
  <c r="E16" i="10"/>
  <c r="E18" i="10"/>
  <c r="I15" i="10"/>
  <c r="I14" i="10"/>
  <c r="E17" i="10"/>
  <c r="E19" i="10"/>
</calcChain>
</file>

<file path=xl/sharedStrings.xml><?xml version="1.0" encoding="utf-8"?>
<sst xmlns="http://schemas.openxmlformats.org/spreadsheetml/2006/main" count="141" uniqueCount="70">
  <si>
    <t>바꾸기/대체하기</t>
    <phoneticPr fontId="1" type="noConversion"/>
  </si>
  <si>
    <t>&amp;</t>
    <phoneticPr fontId="1" type="noConversion"/>
  </si>
  <si>
    <t>길이/위치</t>
    <phoneticPr fontId="1" type="noConversion"/>
  </si>
  <si>
    <t>LEFT</t>
    <phoneticPr fontId="1" type="noConversion"/>
  </si>
  <si>
    <t>RIGHT</t>
    <phoneticPr fontId="1" type="noConversion"/>
  </si>
  <si>
    <t>MID</t>
    <phoneticPr fontId="1" type="noConversion"/>
  </si>
  <si>
    <t>LEN</t>
    <phoneticPr fontId="1" type="noConversion"/>
  </si>
  <si>
    <t>FIND</t>
    <phoneticPr fontId="1" type="noConversion"/>
  </si>
  <si>
    <t>SEARCH</t>
    <phoneticPr fontId="1" type="noConversion"/>
  </si>
  <si>
    <t>IFERROR</t>
    <phoneticPr fontId="1" type="noConversion"/>
  </si>
  <si>
    <t>CONCATENATE</t>
    <phoneticPr fontId="1" type="noConversion"/>
  </si>
  <si>
    <t>SUBSTITUTE</t>
    <phoneticPr fontId="1" type="noConversion"/>
  </si>
  <si>
    <t>TEXT</t>
    <phoneticPr fontId="1" type="noConversion"/>
  </si>
  <si>
    <t>원하는 양식</t>
    <phoneticPr fontId="1" type="noConversion"/>
  </si>
  <si>
    <t>TRIM</t>
    <phoneticPr fontId="1" type="noConversion"/>
  </si>
  <si>
    <t>쓸데없는 공백 없애기</t>
    <phoneticPr fontId="1" type="noConversion"/>
  </si>
  <si>
    <t>메일주소 앞자리</t>
    <phoneticPr fontId="1" type="noConversion"/>
  </si>
  <si>
    <t>메일주소 도메인</t>
    <phoneticPr fontId="1" type="noConversion"/>
  </si>
  <si>
    <t>주민번호 남녀구분</t>
    <phoneticPr fontId="1" type="noConversion"/>
  </si>
  <si>
    <t>구주소 따오기</t>
    <phoneticPr fontId="1" type="noConversion"/>
  </si>
  <si>
    <t>서울시 구로구 개봉동</t>
    <phoneticPr fontId="1" type="noConversion"/>
  </si>
  <si>
    <t>학교 구분하기</t>
    <phoneticPr fontId="1" type="noConversion"/>
  </si>
  <si>
    <t>휴대폰 뒷자리 따오기</t>
    <phoneticPr fontId="1" type="noConversion"/>
  </si>
  <si>
    <t>주민번호 뒷자리 숨기기</t>
    <phoneticPr fontId="1" type="noConversion"/>
  </si>
  <si>
    <t>쪼개기</t>
    <phoneticPr fontId="1" type="noConversion"/>
  </si>
  <si>
    <t>합치기</t>
    <phoneticPr fontId="1" type="noConversion"/>
  </si>
  <si>
    <t xml:space="preserve">    쓸   데   없는     공백</t>
    <phoneticPr fontId="1" type="noConversion"/>
  </si>
  <si>
    <t>주민번호 생년월일</t>
    <phoneticPr fontId="1" type="noConversion"/>
  </si>
  <si>
    <t>920907-1234567</t>
    <phoneticPr fontId="1" type="noConversion"/>
  </si>
  <si>
    <t>gongysd@gmail.com</t>
    <phoneticPr fontId="1" type="noConversion"/>
  </si>
  <si>
    <t>010-1234-5678</t>
    <phoneticPr fontId="1" type="noConversion"/>
  </si>
  <si>
    <t>작은따옴표 입력하기</t>
    <phoneticPr fontId="1" type="noConversion"/>
  </si>
  <si>
    <t>큰따옴표 텍스트로 쓰기</t>
    <phoneticPr fontId="1" type="noConversion"/>
  </si>
  <si>
    <t>날짜별 시트값 따오기</t>
    <phoneticPr fontId="1" type="noConversion"/>
  </si>
  <si>
    <t>20.12.09</t>
    <phoneticPr fontId="1" type="noConversion"/>
  </si>
  <si>
    <t>20.12.10</t>
    <phoneticPr fontId="1" type="noConversion"/>
  </si>
  <si>
    <t>20.12.11</t>
    <phoneticPr fontId="1" type="noConversion"/>
  </si>
  <si>
    <t>놀라운</t>
    <phoneticPr fontId="1" type="noConversion"/>
  </si>
  <si>
    <t>엑셀의</t>
    <phoneticPr fontId="1" type="noConversion"/>
  </si>
  <si>
    <t>세계</t>
    <phoneticPr fontId="1" type="noConversion"/>
  </si>
  <si>
    <t>여기</t>
    <phoneticPr fontId="1" type="noConversion"/>
  </si>
  <si>
    <t>A1</t>
    <phoneticPr fontId="1" type="noConversion"/>
  </si>
  <si>
    <t>A2</t>
    <phoneticPr fontId="1" type="noConversion"/>
  </si>
  <si>
    <t>시트명과</t>
    <phoneticPr fontId="1" type="noConversion"/>
  </si>
  <si>
    <t>셀명으로</t>
    <phoneticPr fontId="1" type="noConversion"/>
  </si>
  <si>
    <t>값 따오기</t>
    <phoneticPr fontId="1" type="noConversion"/>
  </si>
  <si>
    <t>A3</t>
    <phoneticPr fontId="1" type="noConversion"/>
  </si>
  <si>
    <t>A4</t>
    <phoneticPr fontId="1" type="noConversion"/>
  </si>
  <si>
    <t>INDIRECT
(시트명!셀명)</t>
    <phoneticPr fontId="1" type="noConversion"/>
  </si>
  <si>
    <t>셀 참조위치</t>
    <phoneticPr fontId="1" type="noConversion"/>
  </si>
  <si>
    <t>(시트명)</t>
    <phoneticPr fontId="1" type="noConversion"/>
  </si>
  <si>
    <t>20.12월</t>
    <phoneticPr fontId="1" type="noConversion"/>
  </si>
  <si>
    <t>"안녕하세요?"</t>
    <phoneticPr fontId="1" type="noConversion"/>
  </si>
  <si>
    <t>숫자 뒤에 단위 붙이기</t>
    <phoneticPr fontId="1" type="noConversion"/>
  </si>
  <si>
    <t>안녕하세요?</t>
    <phoneticPr fontId="1" type="noConversion"/>
  </si>
  <si>
    <t>숫자 뒤에 공백 없애기</t>
    <phoneticPr fontId="1" type="noConversion"/>
  </si>
  <si>
    <t>쌉가능</t>
    <phoneticPr fontId="1" type="noConversion"/>
  </si>
  <si>
    <t>"장" 개수 찾기</t>
    <phoneticPr fontId="1" type="noConversion"/>
  </si>
  <si>
    <t>간장공장공장장은간공장장</t>
    <phoneticPr fontId="1" type="noConversion"/>
  </si>
  <si>
    <t>가나다라마바</t>
    <phoneticPr fontId="1" type="noConversion"/>
  </si>
  <si>
    <t>공대나온여자사람들</t>
    <phoneticPr fontId="1" type="noConversion"/>
  </si>
  <si>
    <t>윌리윌리월리윌리윌리</t>
    <phoneticPr fontId="1" type="noConversion"/>
  </si>
  <si>
    <t>윌리윌리윌리윌리윌리</t>
    <phoneticPr fontId="1" type="noConversion"/>
  </si>
  <si>
    <t>ab</t>
    <phoneticPr fontId="1" type="noConversion"/>
  </si>
  <si>
    <t>cdef</t>
    <phoneticPr fontId="1" type="noConversion"/>
  </si>
  <si>
    <r>
      <t xml:space="preserve">REPLACE </t>
    </r>
    <r>
      <rPr>
        <sz val="9"/>
        <color rgb="FFFF5050"/>
        <rFont val="배달의민족 연성"/>
        <family val="3"/>
        <charset val="129"/>
      </rPr>
      <t>(제한적)</t>
    </r>
    <phoneticPr fontId="1" type="noConversion"/>
  </si>
  <si>
    <t>공여사고등학교</t>
    <phoneticPr fontId="1" type="noConversion"/>
  </si>
  <si>
    <t>'20.12월</t>
    <phoneticPr fontId="1" type="noConversion"/>
  </si>
  <si>
    <t>공여사중학교</t>
    <phoneticPr fontId="1" type="noConversion"/>
  </si>
  <si>
    <r>
      <t xml:space="preserve">학교 구분하기 </t>
    </r>
    <r>
      <rPr>
        <sz val="10"/>
        <color rgb="FFFF5050"/>
        <rFont val="배달의민족 연성"/>
        <family val="3"/>
        <charset val="129"/>
      </rPr>
      <t>(초중고)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</si>
</sst>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&quot;억&quot;"/>
    <numFmt numFmtId="177" formatCode="_-* #,##0;\-* #,##0_-;_-* &quot;-&quot;_-;_-@_-"/>
  </numFmts>
  <fonts count="7" x14ac:knownFonts="1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12"/>
      <color theme="1"/>
      <name val="나눔스퀘어_ac"/>
      <family val="3"/>
      <charset val="129"/>
    </font>
    <font>
      <sz val="11"/>
      <color theme="1"/>
      <name val="나눔스퀘어_ac Light"/>
      <family val="2"/>
      <charset val="129"/>
    </font>
    <font>
      <sz val="9"/>
      <color rgb="FFFF5050"/>
      <name val="배달의민족 연성"/>
      <family val="3"/>
      <charset val="129"/>
    </font>
    <font>
      <sz val="5"/>
      <color theme="1"/>
      <name val="나눔스퀘어_ac"/>
      <family val="3"/>
      <charset val="129"/>
    </font>
    <font>
      <sz val="10"/>
      <color rgb="FFFF5050"/>
      <name val="배달의민족 연성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5" fillId="0" borderId="0" xfId="0" applyFont="1">
      <alignment vertical="center"/>
    </xf>
    <xf numFmtId="0" fontId="2" fillId="3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3" fontId="2" fillId="0" borderId="1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5050"/>
      <color rgb="FFFF66CC"/>
      <color rgb="FFFFCC99"/>
      <color rgb="FFD3FFA7"/>
      <color rgb="FFFFFF99"/>
      <color rgb="FFCC00CC"/>
      <color rgb="FF0000FF"/>
      <color rgb="FFFFCCCC"/>
      <color rgb="FFB4ECFE"/>
      <color rgb="FFB9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CFCB-0A1D-4E23-A95E-BF5863261BBB}">
  <sheetPr>
    <tabColor rgb="FFFFFF99"/>
  </sheetPr>
  <dimension ref="B1:I19"/>
  <sheetViews>
    <sheetView tabSelected="1" zoomScale="175" zoomScaleNormal="175" workbookViewId="0">
      <selection activeCell="B2" sqref="B2:B4"/>
    </sheetView>
  </sheetViews>
  <sheetFormatPr defaultRowHeight="15.75" x14ac:dyDescent="0.25"/>
  <cols>
    <col min="1" max="1" width="0.44140625" style="1" customWidth="1"/>
    <col min="2" max="2" width="16" style="1" customWidth="1"/>
    <col min="3" max="3" width="13.33203125" style="1" customWidth="1"/>
    <col min="4" max="4" width="16.88671875" style="1" customWidth="1"/>
    <col min="5" max="5" width="15.88671875" style="1" customWidth="1"/>
    <col min="6" max="6" width="0.44140625" style="1" customWidth="1"/>
    <col min="7" max="7" width="17.109375" style="1" customWidth="1"/>
    <col min="8" max="8" width="19.33203125" style="1" customWidth="1"/>
    <col min="9" max="9" width="16.88671875" style="1" customWidth="1"/>
    <col min="10" max="10" width="0.44140625" style="1" customWidth="1"/>
    <col min="11" max="16384" width="8.88671875" style="1"/>
  </cols>
  <sheetData>
    <row r="1" spans="2:9" s="10" customFormat="1" ht="7.5" x14ac:dyDescent="0.25"/>
    <row r="2" spans="2:9" x14ac:dyDescent="0.25">
      <c r="B2" s="15" t="s">
        <v>24</v>
      </c>
      <c r="C2" s="2" t="s">
        <v>3</v>
      </c>
      <c r="D2" s="3" t="s">
        <v>59</v>
      </c>
      <c r="E2" s="3"/>
      <c r="G2" s="4" t="s">
        <v>27</v>
      </c>
      <c r="H2" s="3" t="s">
        <v>28</v>
      </c>
      <c r="I2" s="3"/>
    </row>
    <row r="3" spans="2:9" x14ac:dyDescent="0.25">
      <c r="B3" s="16"/>
      <c r="C3" s="2" t="s">
        <v>4</v>
      </c>
      <c r="D3" s="3">
        <v>123456</v>
      </c>
      <c r="E3" s="3"/>
      <c r="G3" s="4" t="s">
        <v>18</v>
      </c>
      <c r="H3" s="3" t="s">
        <v>28</v>
      </c>
      <c r="I3" s="3"/>
    </row>
    <row r="4" spans="2:9" x14ac:dyDescent="0.25">
      <c r="B4" s="17"/>
      <c r="C4" s="2" t="s">
        <v>5</v>
      </c>
      <c r="D4" s="3" t="s">
        <v>59</v>
      </c>
      <c r="E4" s="3"/>
      <c r="G4" s="4" t="s">
        <v>23</v>
      </c>
      <c r="H4" s="3" t="s">
        <v>28</v>
      </c>
      <c r="I4" s="3"/>
    </row>
    <row r="5" spans="2:9" x14ac:dyDescent="0.25">
      <c r="B5" s="15" t="s">
        <v>2</v>
      </c>
      <c r="C5" s="2" t="s">
        <v>6</v>
      </c>
      <c r="D5" s="3" t="s">
        <v>60</v>
      </c>
      <c r="E5" s="3"/>
      <c r="G5" s="4" t="s">
        <v>16</v>
      </c>
      <c r="H5" s="3" t="s">
        <v>29</v>
      </c>
      <c r="I5" s="3"/>
    </row>
    <row r="6" spans="2:9" x14ac:dyDescent="0.25">
      <c r="B6" s="16"/>
      <c r="C6" s="2" t="s">
        <v>7</v>
      </c>
      <c r="D6" s="3" t="s">
        <v>61</v>
      </c>
      <c r="E6" s="3"/>
      <c r="G6" s="4" t="s">
        <v>17</v>
      </c>
      <c r="H6" s="3" t="s">
        <v>29</v>
      </c>
      <c r="I6" s="3"/>
    </row>
    <row r="7" spans="2:9" x14ac:dyDescent="0.25">
      <c r="B7" s="16"/>
      <c r="C7" s="11" t="s">
        <v>8</v>
      </c>
      <c r="D7" s="3" t="s">
        <v>61</v>
      </c>
      <c r="E7" s="3"/>
      <c r="G7" s="4" t="s">
        <v>19</v>
      </c>
      <c r="H7" s="3" t="s">
        <v>20</v>
      </c>
      <c r="I7" s="3"/>
    </row>
    <row r="8" spans="2:9" x14ac:dyDescent="0.25">
      <c r="B8" s="17"/>
      <c r="C8" s="2" t="s">
        <v>9</v>
      </c>
      <c r="D8" s="3" t="s">
        <v>62</v>
      </c>
      <c r="E8" s="3"/>
      <c r="G8" s="4" t="s">
        <v>21</v>
      </c>
      <c r="H8" s="3" t="s">
        <v>68</v>
      </c>
      <c r="I8" s="3"/>
    </row>
    <row r="9" spans="2:9" x14ac:dyDescent="0.25">
      <c r="B9" s="15" t="s">
        <v>25</v>
      </c>
      <c r="C9" s="2" t="s">
        <v>10</v>
      </c>
      <c r="D9" s="3" t="s">
        <v>63</v>
      </c>
      <c r="E9" s="3"/>
      <c r="G9" s="4" t="s">
        <v>22</v>
      </c>
      <c r="H9" s="3" t="s">
        <v>30</v>
      </c>
      <c r="I9" s="3"/>
    </row>
    <row r="10" spans="2:9" x14ac:dyDescent="0.25">
      <c r="B10" s="17"/>
      <c r="C10" s="2" t="s">
        <v>1</v>
      </c>
      <c r="D10" s="3" t="s">
        <v>64</v>
      </c>
      <c r="E10" s="3"/>
      <c r="G10" s="4" t="s">
        <v>57</v>
      </c>
      <c r="H10" s="3" t="s">
        <v>58</v>
      </c>
      <c r="I10" s="3"/>
    </row>
    <row r="11" spans="2:9" x14ac:dyDescent="0.25">
      <c r="B11" s="15" t="s">
        <v>0</v>
      </c>
      <c r="C11" s="2" t="s">
        <v>11</v>
      </c>
      <c r="D11" s="3" t="s">
        <v>61</v>
      </c>
      <c r="E11" s="3"/>
      <c r="G11" s="15" t="s">
        <v>53</v>
      </c>
      <c r="H11" s="8">
        <v>200000000</v>
      </c>
      <c r="I11" s="3"/>
    </row>
    <row r="12" spans="2:9" x14ac:dyDescent="0.25">
      <c r="B12" s="17"/>
      <c r="C12" s="11" t="s">
        <v>65</v>
      </c>
      <c r="D12" s="3" t="s">
        <v>61</v>
      </c>
      <c r="E12" s="3"/>
      <c r="G12" s="17"/>
      <c r="H12" s="8">
        <v>200000000</v>
      </c>
      <c r="I12" s="12"/>
    </row>
    <row r="13" spans="2:9" x14ac:dyDescent="0.25">
      <c r="B13" s="5" t="s">
        <v>15</v>
      </c>
      <c r="C13" s="2" t="s">
        <v>14</v>
      </c>
      <c r="D13" s="3" t="s">
        <v>26</v>
      </c>
      <c r="E13" s="3"/>
      <c r="G13" s="6" t="s">
        <v>55</v>
      </c>
      <c r="H13" s="9">
        <v>200000000</v>
      </c>
      <c r="I13" s="9">
        <v>200000000</v>
      </c>
    </row>
    <row r="14" spans="2:9" x14ac:dyDescent="0.25">
      <c r="B14" s="5" t="s">
        <v>13</v>
      </c>
      <c r="C14" s="2" t="s">
        <v>12</v>
      </c>
      <c r="D14" s="3">
        <v>20210101</v>
      </c>
      <c r="E14" s="3"/>
      <c r="G14" s="15" t="s">
        <v>33</v>
      </c>
      <c r="H14" s="3" t="s">
        <v>34</v>
      </c>
      <c r="I14" s="3"/>
    </row>
    <row r="15" spans="2:9" x14ac:dyDescent="0.25">
      <c r="B15" s="15" t="s">
        <v>49</v>
      </c>
      <c r="C15" s="18" t="s">
        <v>48</v>
      </c>
      <c r="D15" s="3" t="s">
        <v>40</v>
      </c>
      <c r="E15" s="3"/>
      <c r="G15" s="16"/>
      <c r="H15" s="3" t="s">
        <v>35</v>
      </c>
      <c r="I15" s="3"/>
    </row>
    <row r="16" spans="2:9" x14ac:dyDescent="0.25">
      <c r="B16" s="16"/>
      <c r="C16" s="19"/>
      <c r="D16" s="2" t="s">
        <v>41</v>
      </c>
      <c r="E16" s="3"/>
      <c r="G16" s="17"/>
      <c r="H16" s="3" t="s">
        <v>36</v>
      </c>
      <c r="I16" s="3"/>
    </row>
    <row r="17" spans="2:9" x14ac:dyDescent="0.25">
      <c r="B17" s="16"/>
      <c r="C17" s="19"/>
      <c r="D17" s="3" t="s">
        <v>42</v>
      </c>
      <c r="E17" s="3"/>
      <c r="G17" s="15" t="s">
        <v>32</v>
      </c>
      <c r="H17" s="3" t="s">
        <v>52</v>
      </c>
      <c r="I17" s="3"/>
    </row>
    <row r="18" spans="2:9" x14ac:dyDescent="0.25">
      <c r="B18" s="16"/>
      <c r="C18" s="19"/>
      <c r="D18" s="3" t="s">
        <v>46</v>
      </c>
      <c r="E18" s="3"/>
      <c r="G18" s="17"/>
      <c r="H18" s="3" t="s">
        <v>54</v>
      </c>
      <c r="I18" s="3"/>
    </row>
    <row r="19" spans="2:9" x14ac:dyDescent="0.25">
      <c r="B19" s="17"/>
      <c r="C19" s="20"/>
      <c r="D19" s="3" t="s">
        <v>47</v>
      </c>
      <c r="E19" s="3"/>
      <c r="G19" s="4" t="s">
        <v>31</v>
      </c>
      <c r="H19" s="7" t="s">
        <v>51</v>
      </c>
      <c r="I19" s="7"/>
    </row>
  </sheetData>
  <mergeCells count="9">
    <mergeCell ref="G14:G16"/>
    <mergeCell ref="G11:G12"/>
    <mergeCell ref="B2:B4"/>
    <mergeCell ref="B5:B8"/>
    <mergeCell ref="B9:B10"/>
    <mergeCell ref="B11:B12"/>
    <mergeCell ref="B15:B19"/>
    <mergeCell ref="C15:C19"/>
    <mergeCell ref="G17:G1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6C3F-080F-4D7D-8F38-8278DD8DEBF9}">
  <sheetPr>
    <tabColor theme="6" tint="0.39997558519241921"/>
  </sheetPr>
  <dimension ref="B1:I19"/>
  <sheetViews>
    <sheetView zoomScale="175" zoomScaleNormal="175" workbookViewId="0">
      <selection activeCell="B2" sqref="B2:B4"/>
    </sheetView>
  </sheetViews>
  <sheetFormatPr defaultRowHeight="15.75" x14ac:dyDescent="0.25"/>
  <cols>
    <col min="1" max="1" width="0.44140625" style="1" customWidth="1"/>
    <col min="2" max="2" width="16" style="1" customWidth="1"/>
    <col min="3" max="3" width="13.33203125" style="1" customWidth="1"/>
    <col min="4" max="4" width="16.88671875" style="1" customWidth="1"/>
    <col min="5" max="5" width="15.88671875" style="1" customWidth="1"/>
    <col min="6" max="6" width="0.44140625" style="1" customWidth="1"/>
    <col min="7" max="7" width="17.109375" style="1" customWidth="1"/>
    <col min="8" max="8" width="19.33203125" style="1" customWidth="1"/>
    <col min="9" max="9" width="16.88671875" style="1" customWidth="1"/>
    <col min="10" max="10" width="0.44140625" style="1" customWidth="1"/>
    <col min="11" max="16384" width="8.88671875" style="1"/>
  </cols>
  <sheetData>
    <row r="1" spans="2:9" s="10" customFormat="1" ht="7.5" x14ac:dyDescent="0.25"/>
    <row r="2" spans="2:9" x14ac:dyDescent="0.25">
      <c r="B2" s="15" t="s">
        <v>24</v>
      </c>
      <c r="C2" s="2" t="s">
        <v>3</v>
      </c>
      <c r="D2" s="3" t="s">
        <v>59</v>
      </c>
      <c r="E2" s="3" t="str">
        <f>LEFT(D2,4)</f>
        <v>가나다라</v>
      </c>
      <c r="G2" s="4" t="s">
        <v>27</v>
      </c>
      <c r="H2" s="3" t="s">
        <v>28</v>
      </c>
      <c r="I2" s="3" t="str">
        <f>LEFT(H2,6)</f>
        <v>920907</v>
      </c>
    </row>
    <row r="3" spans="2:9" x14ac:dyDescent="0.25">
      <c r="B3" s="16"/>
      <c r="C3" s="2" t="s">
        <v>4</v>
      </c>
      <c r="D3" s="3">
        <v>123456</v>
      </c>
      <c r="E3" s="3" t="str">
        <f>RIGHT(D3,2)</f>
        <v>56</v>
      </c>
      <c r="G3" s="4" t="s">
        <v>18</v>
      </c>
      <c r="H3" s="3" t="s">
        <v>28</v>
      </c>
      <c r="I3" s="3" t="str">
        <f>IF(MID(H3,8,1)*1=1,"남자","여자")</f>
        <v>남자</v>
      </c>
    </row>
    <row r="4" spans="2:9" x14ac:dyDescent="0.25">
      <c r="B4" s="17"/>
      <c r="C4" s="2" t="s">
        <v>5</v>
      </c>
      <c r="D4" s="3" t="s">
        <v>59</v>
      </c>
      <c r="E4" s="3" t="str">
        <f>MID(D4,3,3)</f>
        <v>다라마</v>
      </c>
      <c r="G4" s="4" t="s">
        <v>23</v>
      </c>
      <c r="H4" s="3" t="s">
        <v>28</v>
      </c>
      <c r="I4" s="3" t="str">
        <f>LEFT(H4,8)&amp;"******"</f>
        <v>920907-1******</v>
      </c>
    </row>
    <row r="5" spans="2:9" x14ac:dyDescent="0.25">
      <c r="B5" s="15" t="s">
        <v>2</v>
      </c>
      <c r="C5" s="2" t="s">
        <v>6</v>
      </c>
      <c r="D5" s="3" t="s">
        <v>60</v>
      </c>
      <c r="E5" s="3">
        <f>LEN(D5)</f>
        <v>9</v>
      </c>
      <c r="G5" s="4" t="s">
        <v>16</v>
      </c>
      <c r="H5" s="3" t="s">
        <v>29</v>
      </c>
      <c r="I5" s="3" t="str">
        <f>LEFT(H5,FIND("@",H5)-1)</f>
        <v>gongysd</v>
      </c>
    </row>
    <row r="6" spans="2:9" x14ac:dyDescent="0.25">
      <c r="B6" s="16"/>
      <c r="C6" s="2" t="s">
        <v>7</v>
      </c>
      <c r="D6" s="3" t="s">
        <v>61</v>
      </c>
      <c r="E6" s="3">
        <f>IFERROR(FIND("월리",D6),"월리가 없어")</f>
        <v>5</v>
      </c>
      <c r="G6" s="4" t="s">
        <v>17</v>
      </c>
      <c r="H6" s="3" t="s">
        <v>29</v>
      </c>
      <c r="I6" s="3" t="str">
        <f>RIGHT(H6,LEN(H6)-FIND("@",H6))</f>
        <v>gmail.com</v>
      </c>
    </row>
    <row r="7" spans="2:9" x14ac:dyDescent="0.25">
      <c r="B7" s="16"/>
      <c r="C7" s="11" t="s">
        <v>8</v>
      </c>
      <c r="D7" s="3" t="s">
        <v>61</v>
      </c>
      <c r="E7" s="3">
        <f>SEARCH("월리",D7)</f>
        <v>5</v>
      </c>
      <c r="G7" s="4" t="s">
        <v>19</v>
      </c>
      <c r="H7" s="3" t="s">
        <v>20</v>
      </c>
      <c r="I7" s="3" t="str">
        <f>LEFT(H7,FIND("구 ",H7))</f>
        <v>서울시 구로구</v>
      </c>
    </row>
    <row r="8" spans="2:9" x14ac:dyDescent="0.25">
      <c r="B8" s="17"/>
      <c r="C8" s="2" t="s">
        <v>9</v>
      </c>
      <c r="D8" s="3" t="s">
        <v>62</v>
      </c>
      <c r="E8" s="3" t="str">
        <f>IFERROR(FIND("월리",D8),"월리가 없어")</f>
        <v>월리가 없어</v>
      </c>
      <c r="G8" s="4" t="s">
        <v>69</v>
      </c>
      <c r="H8" s="3" t="s">
        <v>66</v>
      </c>
      <c r="I8" s="3" t="str">
        <f>IFERROR(IF(FIND("중학교",H8)&gt;0,"중학교"),IFERROR(IF(FIND("고등학교",H8)&gt;0,"고등학교"),IFERROR(IF(FIND("초등학교",H8)&gt;0,"초등학교"),"해당없음")))</f>
        <v>고등학교</v>
      </c>
    </row>
    <row r="9" spans="2:9" x14ac:dyDescent="0.25">
      <c r="B9" s="15" t="s">
        <v>25</v>
      </c>
      <c r="C9" s="2" t="s">
        <v>10</v>
      </c>
      <c r="D9" s="3" t="s">
        <v>63</v>
      </c>
      <c r="E9" s="3" t="str">
        <f>CONCATENATE(D9,D10)</f>
        <v>abcdef</v>
      </c>
      <c r="G9" s="4" t="s">
        <v>22</v>
      </c>
      <c r="H9" s="3" t="s">
        <v>30</v>
      </c>
      <c r="I9" s="3" t="str">
        <f>RIGHT(H9,4)</f>
        <v>5678</v>
      </c>
    </row>
    <row r="10" spans="2:9" x14ac:dyDescent="0.25">
      <c r="B10" s="17"/>
      <c r="C10" s="2" t="s">
        <v>1</v>
      </c>
      <c r="D10" s="3" t="s">
        <v>64</v>
      </c>
      <c r="E10" s="3" t="str">
        <f>D9&amp;" "&amp;D10</f>
        <v>ab cdef</v>
      </c>
      <c r="G10" s="4" t="s">
        <v>57</v>
      </c>
      <c r="H10" s="3" t="s">
        <v>58</v>
      </c>
      <c r="I10" s="3">
        <f>LEN(H10)-LEN(SUBSTITUTE(H10,"장",""))</f>
        <v>6</v>
      </c>
    </row>
    <row r="11" spans="2:9" x14ac:dyDescent="0.25">
      <c r="B11" s="15" t="s">
        <v>0</v>
      </c>
      <c r="C11" s="2" t="s">
        <v>11</v>
      </c>
      <c r="D11" s="3" t="s">
        <v>61</v>
      </c>
      <c r="E11" s="3" t="str">
        <f>SUBSTITUTE(D11,"월리","윌리")</f>
        <v>윌리윌리윌리윌리윌리</v>
      </c>
      <c r="G11" s="15" t="s">
        <v>53</v>
      </c>
      <c r="H11" s="8">
        <v>200000000</v>
      </c>
      <c r="I11" s="3" t="str">
        <f>H11/100000000&amp;"억"</f>
        <v>2억</v>
      </c>
    </row>
    <row r="12" spans="2:9" x14ac:dyDescent="0.25">
      <c r="B12" s="17"/>
      <c r="C12" s="11" t="s">
        <v>65</v>
      </c>
      <c r="D12" s="3" t="s">
        <v>61</v>
      </c>
      <c r="E12" s="3" t="str">
        <f>REPLACE(D12,FIND("월리",D12),2,"윌리")</f>
        <v>윌리윌리윌리윌리윌리</v>
      </c>
      <c r="G12" s="17"/>
      <c r="H12" s="8">
        <v>200000000</v>
      </c>
      <c r="I12" s="12">
        <f>H12/100000000</f>
        <v>2</v>
      </c>
    </row>
    <row r="13" spans="2:9" x14ac:dyDescent="0.25">
      <c r="B13" s="5" t="s">
        <v>15</v>
      </c>
      <c r="C13" s="2" t="s">
        <v>14</v>
      </c>
      <c r="D13" s="3" t="s">
        <v>26</v>
      </c>
      <c r="E13" s="3" t="str">
        <f>TRIM(D13)</f>
        <v>쓸 데 없는 공백</v>
      </c>
      <c r="G13" s="6" t="s">
        <v>55</v>
      </c>
      <c r="H13" s="13">
        <v>200000000</v>
      </c>
      <c r="I13" s="14">
        <v>200000000</v>
      </c>
    </row>
    <row r="14" spans="2:9" x14ac:dyDescent="0.25">
      <c r="B14" s="5" t="s">
        <v>13</v>
      </c>
      <c r="C14" s="2" t="s">
        <v>12</v>
      </c>
      <c r="D14" s="3">
        <v>20210101</v>
      </c>
      <c r="E14" s="3" t="str">
        <f>TEXT(D14,"0000-00-00")</f>
        <v>2021-01-01</v>
      </c>
      <c r="G14" s="15" t="s">
        <v>33</v>
      </c>
      <c r="H14" s="3" t="s">
        <v>34</v>
      </c>
      <c r="I14" s="3" t="str">
        <f ca="1">INDIRECT(H14&amp;"!A1")</f>
        <v>놀라운</v>
      </c>
    </row>
    <row r="15" spans="2:9" x14ac:dyDescent="0.25">
      <c r="B15" s="15" t="s">
        <v>49</v>
      </c>
      <c r="C15" s="18" t="s">
        <v>48</v>
      </c>
      <c r="D15" s="3" t="s">
        <v>40</v>
      </c>
      <c r="E15" s="3" t="s">
        <v>50</v>
      </c>
      <c r="G15" s="16"/>
      <c r="H15" s="3" t="s">
        <v>35</v>
      </c>
      <c r="I15" s="3" t="str">
        <f t="shared" ref="I15:I16" ca="1" si="0">INDIRECT(H15&amp;"!A1")</f>
        <v>엑셀의</v>
      </c>
    </row>
    <row r="16" spans="2:9" x14ac:dyDescent="0.25">
      <c r="B16" s="16"/>
      <c r="C16" s="19"/>
      <c r="D16" s="2" t="s">
        <v>41</v>
      </c>
      <c r="E16" s="3" t="str">
        <f ca="1">INDIRECT($D$15&amp;"!"&amp;D16)</f>
        <v>시트명과</v>
      </c>
      <c r="G16" s="17"/>
      <c r="H16" s="3" t="s">
        <v>36</v>
      </c>
      <c r="I16" s="3" t="str">
        <f t="shared" ca="1" si="0"/>
        <v>세계</v>
      </c>
    </row>
    <row r="17" spans="2:9" x14ac:dyDescent="0.25">
      <c r="B17" s="16"/>
      <c r="C17" s="19"/>
      <c r="D17" s="3" t="s">
        <v>42</v>
      </c>
      <c r="E17" s="3" t="str">
        <f t="shared" ref="E17:E19" ca="1" si="1">INDIRECT($D$15&amp;"!"&amp;D17)</f>
        <v>셀명으로</v>
      </c>
      <c r="G17" s="15" t="s">
        <v>32</v>
      </c>
      <c r="H17" s="3" t="s">
        <v>52</v>
      </c>
      <c r="I17" s="3"/>
    </row>
    <row r="18" spans="2:9" x14ac:dyDescent="0.25">
      <c r="B18" s="16"/>
      <c r="C18" s="19"/>
      <c r="D18" s="3" t="s">
        <v>46</v>
      </c>
      <c r="E18" s="3" t="str">
        <f t="shared" ca="1" si="1"/>
        <v>값 따오기</v>
      </c>
      <c r="G18" s="17"/>
      <c r="H18" s="3" t="s">
        <v>54</v>
      </c>
      <c r="I18" s="3" t="str">
        <f>""""&amp;H18&amp;""""</f>
        <v>"안녕하세요?"</v>
      </c>
    </row>
    <row r="19" spans="2:9" x14ac:dyDescent="0.25">
      <c r="B19" s="17"/>
      <c r="C19" s="20"/>
      <c r="D19" s="3" t="s">
        <v>47</v>
      </c>
      <c r="E19" s="3" t="str">
        <f t="shared" ca="1" si="1"/>
        <v>쌉가능</v>
      </c>
      <c r="G19" s="4" t="s">
        <v>31</v>
      </c>
      <c r="H19" s="7" t="s">
        <v>51</v>
      </c>
      <c r="I19" s="7" t="s">
        <v>67</v>
      </c>
    </row>
  </sheetData>
  <mergeCells count="9">
    <mergeCell ref="G14:G16"/>
    <mergeCell ref="B15:B19"/>
    <mergeCell ref="C15:C19"/>
    <mergeCell ref="G17:G18"/>
    <mergeCell ref="B2:B4"/>
    <mergeCell ref="B5:B8"/>
    <mergeCell ref="B9:B10"/>
    <mergeCell ref="B11:B12"/>
    <mergeCell ref="G11:G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1196-9A4B-41CB-B847-709C1E05F1FE}">
  <sheetPr>
    <tabColor rgb="FFD3FFA7"/>
  </sheetPr>
  <dimension ref="A1:A4"/>
  <sheetViews>
    <sheetView zoomScale="300" zoomScaleNormal="300" workbookViewId="0"/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278F-A452-46AA-95E1-779580373734}">
  <sheetPr>
    <tabColor rgb="FFFFCC99"/>
  </sheetPr>
  <dimension ref="A1"/>
  <sheetViews>
    <sheetView zoomScale="300" zoomScaleNormal="300" workbookViewId="0"/>
  </sheetViews>
  <sheetFormatPr defaultRowHeight="15" x14ac:dyDescent="0.25"/>
  <sheetData>
    <row r="1" spans="1:1" x14ac:dyDescent="0.25">
      <c r="A1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3362-7665-4E7F-BE85-B0FE9DA407A6}">
  <sheetPr>
    <tabColor rgb="FFFFCC99"/>
  </sheetPr>
  <dimension ref="A1"/>
  <sheetViews>
    <sheetView zoomScale="300" zoomScaleNormal="300" workbookViewId="0"/>
  </sheetViews>
  <sheetFormatPr defaultRowHeight="15" x14ac:dyDescent="0.25"/>
  <sheetData>
    <row r="1" spans="1:1" x14ac:dyDescent="0.25">
      <c r="A1" t="s">
        <v>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FCBC-38C3-4C93-9D96-D1BE767DD95A}">
  <sheetPr>
    <tabColor rgb="FFFFCC99"/>
  </sheetPr>
  <dimension ref="A1"/>
  <sheetViews>
    <sheetView zoomScale="300" zoomScaleNormal="300" workbookViewId="0"/>
  </sheetViews>
  <sheetFormatPr defaultRowHeight="15" x14ac:dyDescent="0.25"/>
  <sheetData>
    <row r="1" spans="1:1" x14ac:dyDescent="0.25">
      <c r="A1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텍스트 한큐에</vt:lpstr>
      <vt:lpstr>텍스트 한큐에_결과</vt:lpstr>
      <vt:lpstr>여기</vt:lpstr>
      <vt:lpstr>20.12.09</vt:lpstr>
      <vt:lpstr>20.12.10</vt:lpstr>
      <vt:lpstr>20.12.11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2020-05-31T10:49:52Z</dcterms:created>
  <dcterms:modified xsi:type="dcterms:W3CDTF">2020-12-10T22:35:06Z</dcterms:modified>
</cp:coreProperties>
</file>