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Finance\86번가\"/>
    </mc:Choice>
  </mc:AlternateContent>
  <bookViews>
    <workbookView xWindow="0" yWindow="0" windowWidth="17256" windowHeight="77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L14" i="1"/>
  <c r="L13" i="1"/>
  <c r="B9" i="1"/>
  <c r="B12" i="1" s="1"/>
  <c r="C9" i="1"/>
  <c r="D9" i="1"/>
  <c r="E9" i="1"/>
  <c r="E12" i="1" s="1"/>
  <c r="F9" i="1"/>
  <c r="G9" i="1"/>
  <c r="H9" i="1"/>
  <c r="I9" i="1"/>
  <c r="J9" i="1"/>
  <c r="J12" i="1" s="1"/>
  <c r="K9" i="1"/>
  <c r="B10" i="1"/>
  <c r="B13" i="1" s="1"/>
  <c r="C10" i="1"/>
  <c r="C13" i="1" s="1"/>
  <c r="D10" i="1"/>
  <c r="D13" i="1" s="1"/>
  <c r="E10" i="1"/>
  <c r="E13" i="1" s="1"/>
  <c r="F10" i="1"/>
  <c r="F13" i="1" s="1"/>
  <c r="G10" i="1"/>
  <c r="G13" i="1" s="1"/>
  <c r="H10" i="1"/>
  <c r="I10" i="1"/>
  <c r="J10" i="1"/>
  <c r="K10" i="1"/>
  <c r="B11" i="1"/>
  <c r="B14" i="1" s="1"/>
  <c r="C11" i="1"/>
  <c r="D11" i="1"/>
  <c r="D14" i="1" s="1"/>
  <c r="E11" i="1"/>
  <c r="F11" i="1"/>
  <c r="G11" i="1"/>
  <c r="G14" i="1" s="1"/>
  <c r="H11" i="1"/>
  <c r="H14" i="1" s="1"/>
  <c r="I11" i="1"/>
  <c r="J11" i="1"/>
  <c r="K11" i="1"/>
  <c r="L11" i="1"/>
  <c r="L10" i="1"/>
  <c r="C12" i="1"/>
  <c r="D12" i="1"/>
  <c r="F12" i="1"/>
  <c r="G12" i="1"/>
  <c r="H12" i="1"/>
  <c r="I12" i="1"/>
  <c r="K12" i="1"/>
  <c r="H13" i="1"/>
  <c r="I13" i="1"/>
  <c r="J13" i="1"/>
  <c r="K13" i="1"/>
  <c r="C14" i="1"/>
  <c r="E14" i="1"/>
  <c r="F14" i="1"/>
  <c r="I14" i="1"/>
  <c r="J14" i="1"/>
  <c r="K14" i="1"/>
  <c r="L12" i="1"/>
  <c r="L9" i="1"/>
</calcChain>
</file>

<file path=xl/sharedStrings.xml><?xml version="1.0" encoding="utf-8"?>
<sst xmlns="http://schemas.openxmlformats.org/spreadsheetml/2006/main" count="9" uniqueCount="9">
  <si>
    <t>매출액</t>
    <phoneticPr fontId="1" type="noConversion"/>
  </si>
  <si>
    <t>매출원가</t>
    <phoneticPr fontId="1" type="noConversion"/>
  </si>
  <si>
    <t>매출채권</t>
    <phoneticPr fontId="1" type="noConversion"/>
  </si>
  <si>
    <t>재고자산</t>
    <phoneticPr fontId="1" type="noConversion"/>
  </si>
  <si>
    <t>매입채무</t>
    <phoneticPr fontId="1" type="noConversion"/>
  </si>
  <si>
    <t>매출채권회전일수</t>
    <phoneticPr fontId="1" type="noConversion"/>
  </si>
  <si>
    <t>재고자산회전일수</t>
    <phoneticPr fontId="1" type="noConversion"/>
  </si>
  <si>
    <t>매입채무회전일수</t>
    <phoneticPr fontId="1" type="noConversion"/>
  </si>
  <si>
    <t>CCC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</si>
</sst>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G17" sqref="G17"/>
    </sheetView>
  </sheetViews>
  <sheetFormatPr defaultRowHeight="17.399999999999999" x14ac:dyDescent="0.4"/>
  <cols>
    <col min="1" max="1" width="16.296875" bestFit="1" customWidth="1"/>
  </cols>
  <sheetData>
    <row r="2" spans="1:12" x14ac:dyDescent="0.4"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</row>
    <row r="3" spans="1:12" x14ac:dyDescent="0.4">
      <c r="A3" t="s">
        <v>0</v>
      </c>
      <c r="B3" s="1">
        <v>21757</v>
      </c>
      <c r="C3" s="1">
        <v>20866</v>
      </c>
      <c r="D3" s="1">
        <v>20417</v>
      </c>
      <c r="E3" s="1">
        <v>21816</v>
      </c>
      <c r="F3" s="1">
        <v>22170</v>
      </c>
      <c r="G3" s="1">
        <v>22082</v>
      </c>
      <c r="H3" s="1">
        <v>22364</v>
      </c>
      <c r="I3" s="1">
        <v>23439</v>
      </c>
      <c r="J3" s="1">
        <v>26397</v>
      </c>
      <c r="K3" s="1">
        <v>26629</v>
      </c>
      <c r="L3" s="1">
        <v>31290</v>
      </c>
    </row>
    <row r="4" spans="1:12" x14ac:dyDescent="0.4">
      <c r="A4" t="s">
        <v>1</v>
      </c>
      <c r="B4" s="1">
        <v>15776</v>
      </c>
      <c r="C4" s="1">
        <v>15005</v>
      </c>
      <c r="D4" s="1">
        <v>14563</v>
      </c>
      <c r="E4" s="1">
        <v>15096</v>
      </c>
      <c r="F4" s="1">
        <v>15037</v>
      </c>
      <c r="G4" s="1">
        <v>14738</v>
      </c>
      <c r="H4" s="1">
        <v>15646</v>
      </c>
      <c r="I4" s="1">
        <v>16260</v>
      </c>
      <c r="J4" s="1">
        <v>18025</v>
      </c>
      <c r="K4" s="1">
        <v>18448</v>
      </c>
      <c r="L4" s="1">
        <v>22295</v>
      </c>
    </row>
    <row r="5" spans="1:12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4">
      <c r="A6" t="s">
        <v>2</v>
      </c>
      <c r="B6" s="1">
        <v>1954</v>
      </c>
      <c r="C6" s="1">
        <v>2033</v>
      </c>
      <c r="D6" s="1">
        <v>1958</v>
      </c>
      <c r="E6" s="1">
        <v>2102</v>
      </c>
      <c r="F6" s="1">
        <v>2227</v>
      </c>
      <c r="G6" s="1">
        <v>2231</v>
      </c>
      <c r="H6" s="1">
        <v>1968</v>
      </c>
      <c r="I6" s="1">
        <v>2106</v>
      </c>
      <c r="J6" s="1">
        <v>2114</v>
      </c>
      <c r="K6" s="1">
        <v>2240</v>
      </c>
      <c r="L6" s="1">
        <v>2792</v>
      </c>
    </row>
    <row r="7" spans="1:12" x14ac:dyDescent="0.4">
      <c r="A7" t="s">
        <v>3</v>
      </c>
      <c r="B7" s="1">
        <v>1497</v>
      </c>
      <c r="C7" s="1">
        <v>1571</v>
      </c>
      <c r="D7" s="1">
        <v>1691</v>
      </c>
      <c r="E7" s="1">
        <v>1729</v>
      </c>
      <c r="F7" s="1">
        <v>1691</v>
      </c>
      <c r="G7" s="1">
        <v>1720</v>
      </c>
      <c r="H7" s="1">
        <v>2024</v>
      </c>
      <c r="I7" s="1">
        <v>2083</v>
      </c>
      <c r="J7" s="1">
        <v>2284</v>
      </c>
      <c r="K7" s="1">
        <v>2560</v>
      </c>
      <c r="L7" s="1">
        <v>2960</v>
      </c>
    </row>
    <row r="8" spans="1:12" x14ac:dyDescent="0.4">
      <c r="A8" t="s">
        <v>4</v>
      </c>
      <c r="B8" s="1">
        <v>2729</v>
      </c>
      <c r="C8" s="1">
        <v>3001</v>
      </c>
      <c r="D8" s="1">
        <v>2718</v>
      </c>
      <c r="E8" s="1">
        <v>2846</v>
      </c>
      <c r="F8" s="1">
        <v>2788</v>
      </c>
      <c r="G8" s="1">
        <v>2364</v>
      </c>
      <c r="H8" s="1">
        <v>2348</v>
      </c>
      <c r="I8" s="1">
        <v>2501</v>
      </c>
      <c r="J8" s="1">
        <v>2751</v>
      </c>
      <c r="K8" s="1">
        <v>2828</v>
      </c>
      <c r="L8" s="1">
        <v>3206</v>
      </c>
    </row>
    <row r="9" spans="1:12" x14ac:dyDescent="0.4">
      <c r="B9" s="1" t="e">
        <f t="shared" ref="B9:K9" si="0">B$3/((B6+A6)/2)</f>
        <v>#VALUE!</v>
      </c>
      <c r="C9" s="1">
        <f t="shared" si="0"/>
        <v>10.467017807875596</v>
      </c>
      <c r="D9" s="1">
        <f t="shared" si="0"/>
        <v>10.231520922074669</v>
      </c>
      <c r="E9" s="1">
        <f t="shared" si="0"/>
        <v>10.746798029556651</v>
      </c>
      <c r="F9" s="1">
        <f t="shared" si="0"/>
        <v>10.242550242550243</v>
      </c>
      <c r="G9" s="1">
        <f t="shared" si="0"/>
        <v>9.9066846119336027</v>
      </c>
      <c r="H9" s="1">
        <f t="shared" si="0"/>
        <v>10.652060014289116</v>
      </c>
      <c r="I9" s="1">
        <f t="shared" si="0"/>
        <v>11.506627393225331</v>
      </c>
      <c r="J9" s="1">
        <f t="shared" si="0"/>
        <v>12.51042654028436</v>
      </c>
      <c r="K9" s="1">
        <f t="shared" si="0"/>
        <v>12.231970601745521</v>
      </c>
      <c r="L9" s="1">
        <f>L$3/((L6+K6)/2)</f>
        <v>12.436406995230525</v>
      </c>
    </row>
    <row r="10" spans="1:12" x14ac:dyDescent="0.4">
      <c r="B10" s="1" t="e">
        <f t="shared" ref="B10:K10" si="1">B$4/((B7+A7)/2)</f>
        <v>#VALUE!</v>
      </c>
      <c r="C10" s="1">
        <f t="shared" si="1"/>
        <v>9.7816166883963493</v>
      </c>
      <c r="D10" s="1">
        <f t="shared" si="1"/>
        <v>8.9288779889638263</v>
      </c>
      <c r="E10" s="1">
        <f t="shared" si="1"/>
        <v>8.8280701754385973</v>
      </c>
      <c r="F10" s="1">
        <f t="shared" si="1"/>
        <v>8.7935672514619885</v>
      </c>
      <c r="G10" s="1">
        <f t="shared" si="1"/>
        <v>8.6414541190266778</v>
      </c>
      <c r="H10" s="1">
        <f t="shared" si="1"/>
        <v>8.357905982905983</v>
      </c>
      <c r="I10" s="1">
        <f t="shared" si="1"/>
        <v>7.9181884587289995</v>
      </c>
      <c r="J10" s="1">
        <f t="shared" si="1"/>
        <v>8.2550950309136706</v>
      </c>
      <c r="K10" s="1">
        <f t="shared" si="1"/>
        <v>7.616845582163501</v>
      </c>
      <c r="L10" s="1">
        <f>L$4/((L7+K7)/2)</f>
        <v>8.0778985507246368</v>
      </c>
    </row>
    <row r="11" spans="1:12" x14ac:dyDescent="0.4">
      <c r="B11" s="1" t="e">
        <f t="shared" ref="B11:K11" si="2">B$4/((B8+A8)/2)</f>
        <v>#VALUE!</v>
      </c>
      <c r="C11" s="1">
        <f t="shared" si="2"/>
        <v>5.2373472949389184</v>
      </c>
      <c r="D11" s="1">
        <f t="shared" si="2"/>
        <v>5.0928484000699425</v>
      </c>
      <c r="E11" s="1">
        <f t="shared" si="2"/>
        <v>5.4263120057512584</v>
      </c>
      <c r="F11" s="1">
        <f t="shared" si="2"/>
        <v>5.337948171813987</v>
      </c>
      <c r="G11" s="1">
        <f t="shared" si="2"/>
        <v>5.7212732919254661</v>
      </c>
      <c r="H11" s="1">
        <f t="shared" si="2"/>
        <v>6.6409168081494059</v>
      </c>
      <c r="I11" s="1">
        <f t="shared" si="2"/>
        <v>6.7065374303980203</v>
      </c>
      <c r="J11" s="1">
        <f t="shared" si="2"/>
        <v>6.864051789794364</v>
      </c>
      <c r="K11" s="1">
        <f t="shared" si="2"/>
        <v>6.6133715719663018</v>
      </c>
      <c r="L11" s="1">
        <f>L$4/((L8+K8)/2)</f>
        <v>7.3897911832946637</v>
      </c>
    </row>
    <row r="12" spans="1:12" x14ac:dyDescent="0.4">
      <c r="A12" t="s">
        <v>5</v>
      </c>
      <c r="B12" s="1" t="e">
        <f t="shared" ref="B12:K15" si="3">365/B9</f>
        <v>#VALUE!</v>
      </c>
      <c r="C12" s="1">
        <f t="shared" si="3"/>
        <v>34.871441579603179</v>
      </c>
      <c r="D12" s="1">
        <f t="shared" si="3"/>
        <v>35.674070627418324</v>
      </c>
      <c r="E12" s="1">
        <f t="shared" si="3"/>
        <v>33.963604693802715</v>
      </c>
      <c r="F12" s="1">
        <f t="shared" si="3"/>
        <v>35.635656292286875</v>
      </c>
      <c r="G12" s="1">
        <f t="shared" si="3"/>
        <v>36.843809437550945</v>
      </c>
      <c r="H12" s="1">
        <f t="shared" si="3"/>
        <v>34.265672509390093</v>
      </c>
      <c r="I12" s="1">
        <f t="shared" si="3"/>
        <v>31.720849865608603</v>
      </c>
      <c r="J12" s="1">
        <f t="shared" si="3"/>
        <v>29.175663901200895</v>
      </c>
      <c r="K12" s="1">
        <f t="shared" si="3"/>
        <v>29.839836268729581</v>
      </c>
      <c r="L12" s="1">
        <f>365/L9</f>
        <v>29.349312879514219</v>
      </c>
    </row>
    <row r="13" spans="1:12" x14ac:dyDescent="0.4">
      <c r="A13" t="s">
        <v>6</v>
      </c>
      <c r="B13" s="1" t="e">
        <f t="shared" si="3"/>
        <v>#VALUE!</v>
      </c>
      <c r="C13" s="1">
        <f t="shared" si="3"/>
        <v>37.314895034988339</v>
      </c>
      <c r="D13" s="1">
        <f t="shared" si="3"/>
        <v>40.878596443040578</v>
      </c>
      <c r="E13" s="1">
        <f t="shared" si="3"/>
        <v>41.345389507154209</v>
      </c>
      <c r="F13" s="1">
        <f t="shared" si="3"/>
        <v>41.507614550774754</v>
      </c>
      <c r="G13" s="1">
        <f t="shared" si="3"/>
        <v>42.238261636585698</v>
      </c>
      <c r="H13" s="1">
        <f t="shared" si="3"/>
        <v>43.671225872427456</v>
      </c>
      <c r="I13" s="1">
        <f t="shared" si="3"/>
        <v>46.096402214022142</v>
      </c>
      <c r="J13" s="1">
        <f t="shared" si="3"/>
        <v>44.215117891816924</v>
      </c>
      <c r="K13" s="1">
        <f t="shared" si="3"/>
        <v>47.920099739809196</v>
      </c>
      <c r="L13" s="1">
        <f>365/L10</f>
        <v>45.185019062570085</v>
      </c>
    </row>
    <row r="14" spans="1:12" x14ac:dyDescent="0.4">
      <c r="A14" t="s">
        <v>7</v>
      </c>
      <c r="B14" s="1" t="e">
        <f t="shared" si="3"/>
        <v>#VALUE!</v>
      </c>
      <c r="C14" s="1">
        <f t="shared" si="3"/>
        <v>69.691769410196599</v>
      </c>
      <c r="D14" s="1">
        <f t="shared" si="3"/>
        <v>71.66912724026642</v>
      </c>
      <c r="E14" s="1">
        <f t="shared" si="3"/>
        <v>67.264838367779547</v>
      </c>
      <c r="F14" s="1">
        <f t="shared" si="3"/>
        <v>68.378333444171034</v>
      </c>
      <c r="G14" s="1">
        <f t="shared" si="3"/>
        <v>63.796987379563035</v>
      </c>
      <c r="H14" s="1">
        <f t="shared" si="3"/>
        <v>54.962290681324298</v>
      </c>
      <c r="I14" s="1">
        <f t="shared" si="3"/>
        <v>54.424507995079949</v>
      </c>
      <c r="J14" s="1">
        <f t="shared" si="3"/>
        <v>53.175589459084605</v>
      </c>
      <c r="K14" s="1">
        <f t="shared" si="3"/>
        <v>55.191213139635735</v>
      </c>
      <c r="L14" s="1">
        <f>365/L11</f>
        <v>49.39246467817896</v>
      </c>
    </row>
    <row r="15" spans="1:12" x14ac:dyDescent="0.4">
      <c r="A15" t="s">
        <v>8</v>
      </c>
      <c r="B15" s="1" t="e">
        <f t="shared" ref="B15:K15" si="4">B12+B13-B14</f>
        <v>#VALUE!</v>
      </c>
      <c r="C15" s="1">
        <f t="shared" si="4"/>
        <v>2.4945672043949116</v>
      </c>
      <c r="D15" s="1">
        <f t="shared" si="4"/>
        <v>4.8835398301924897</v>
      </c>
      <c r="E15" s="1">
        <f t="shared" si="4"/>
        <v>8.0441558331773848</v>
      </c>
      <c r="F15" s="1">
        <f t="shared" si="4"/>
        <v>8.764937398890595</v>
      </c>
      <c r="G15" s="1">
        <f t="shared" si="4"/>
        <v>15.285083694573615</v>
      </c>
      <c r="H15" s="1">
        <f t="shared" si="4"/>
        <v>22.974607700493245</v>
      </c>
      <c r="I15" s="1">
        <f t="shared" si="4"/>
        <v>23.392744084550799</v>
      </c>
      <c r="J15" s="1">
        <f t="shared" si="4"/>
        <v>20.215192333933217</v>
      </c>
      <c r="K15" s="1">
        <f t="shared" si="4"/>
        <v>22.568722868903038</v>
      </c>
      <c r="L15" s="1">
        <f>L12+L13-L14</f>
        <v>25.141867263905347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2023-08-05T04:10:00Z</dcterms:created>
  <dcterms:modified xsi:type="dcterms:W3CDTF">2023-08-05T04:55:51Z</dcterms:modified>
</cp:coreProperties>
</file>