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ilip\Desktop\"/>
    </mc:Choice>
  </mc:AlternateContent>
  <xr:revisionPtr revIDLastSave="0" documentId="13_ncr:1_{20252508-3CC0-4E45-B404-CA8C44E470AB}" xr6:coauthVersionLast="47" xr6:coauthVersionMax="47" xr10:uidLastSave="{00000000-0000-0000-0000-000000000000}"/>
  <bookViews>
    <workbookView xWindow="-108" yWindow="-108" windowWidth="23256" windowHeight="12456" firstSheet="3" activeTab="10" xr2:uid="{00000000-000D-0000-FFFF-FFFF00000000}"/>
  </bookViews>
  <sheets>
    <sheet name="MCCD" sheetId="5" r:id="rId1"/>
    <sheet name="NFHS" sheetId="10" r:id="rId2"/>
    <sheet name="MCCD desc" sheetId="11" r:id="rId3"/>
    <sheet name="Temp" sheetId="6" r:id="rId4"/>
    <sheet name="rainfall" sheetId="9" r:id="rId5"/>
    <sheet name="pop" sheetId="8" r:id="rId6"/>
    <sheet name="M+" sheetId="1" r:id="rId7"/>
    <sheet name="vsnos" sheetId="7" r:id="rId8"/>
    <sheet name="NAMP" sheetId="3" r:id="rId9"/>
    <sheet name="summary stats" sheetId="14" r:id="rId10"/>
    <sheet name="data desc" sheetId="12" r:id="rId11"/>
    <sheet name="final" sheetId="4" r:id="rId12"/>
    <sheet name="dataset" sheetId="13" r:id="rId13"/>
  </sheets>
  <definedNames>
    <definedName name="_xlnm._FilterDatabase" localSheetId="11" hidden="1">final!$A$1:$T$141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41" i="13" l="1"/>
  <c r="W140" i="13"/>
  <c r="W139" i="13"/>
  <c r="W138" i="13"/>
  <c r="W137" i="13"/>
  <c r="W136" i="13"/>
  <c r="W135" i="13"/>
  <c r="W134" i="13"/>
  <c r="W133" i="13"/>
  <c r="N133" i="13"/>
  <c r="G133" i="13"/>
  <c r="W132" i="13"/>
  <c r="W131" i="13"/>
  <c r="W130" i="13"/>
  <c r="W129" i="13"/>
  <c r="W128" i="13"/>
  <c r="W127" i="13"/>
  <c r="W126" i="13"/>
  <c r="W125" i="13"/>
  <c r="W124" i="13"/>
  <c r="W123" i="13"/>
  <c r="W122" i="13"/>
  <c r="W121" i="13"/>
  <c r="W120" i="13"/>
  <c r="W119" i="13"/>
  <c r="W118" i="13"/>
  <c r="W117" i="13"/>
  <c r="W116" i="13"/>
  <c r="W115" i="13"/>
  <c r="W114" i="13"/>
  <c r="W113" i="13"/>
  <c r="W112" i="13"/>
  <c r="W111" i="13"/>
  <c r="W110" i="13"/>
  <c r="W109" i="13"/>
  <c r="W108" i="13"/>
  <c r="W107" i="13"/>
  <c r="W106" i="13"/>
  <c r="W105" i="13"/>
  <c r="W104" i="13"/>
  <c r="W103" i="13"/>
  <c r="W102" i="13"/>
  <c r="W101" i="13"/>
  <c r="W100" i="13"/>
  <c r="W99" i="13"/>
  <c r="W98" i="13"/>
  <c r="W97" i="13"/>
  <c r="W96" i="13"/>
  <c r="W95" i="13"/>
  <c r="W94" i="13"/>
  <c r="W93" i="13"/>
  <c r="W92" i="13"/>
  <c r="W91" i="13"/>
  <c r="W90" i="13"/>
  <c r="W89" i="13"/>
  <c r="W88" i="13"/>
  <c r="W87" i="13"/>
  <c r="W86" i="13"/>
  <c r="W85" i="13"/>
  <c r="W84" i="13"/>
  <c r="W83" i="13"/>
  <c r="W82" i="13"/>
  <c r="W81" i="13"/>
  <c r="W80" i="13"/>
  <c r="W79" i="13"/>
  <c r="W78" i="13"/>
  <c r="W77" i="13"/>
  <c r="W76" i="13"/>
  <c r="W75" i="13"/>
  <c r="W74" i="13"/>
  <c r="W73" i="13"/>
  <c r="W72" i="13"/>
  <c r="W71" i="13"/>
  <c r="W70" i="13"/>
  <c r="W69" i="13"/>
  <c r="W68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W52" i="13"/>
  <c r="W51" i="13"/>
  <c r="W50" i="13"/>
  <c r="W49" i="13"/>
  <c r="W48" i="13"/>
  <c r="W47" i="13"/>
  <c r="W46" i="13"/>
  <c r="W45" i="13"/>
  <c r="W44" i="13"/>
  <c r="W43" i="13"/>
  <c r="G43" i="13"/>
  <c r="N43" i="13" s="1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3" i="13"/>
  <c r="W2" i="13"/>
  <c r="B12" i="7"/>
  <c r="C12" i="7"/>
  <c r="H12" i="7"/>
  <c r="I12" i="7" s="1"/>
  <c r="J12" i="7" s="1"/>
  <c r="G12" i="7"/>
  <c r="G6" i="7"/>
  <c r="F6" i="7"/>
  <c r="G9" i="1"/>
  <c r="H9" i="1" s="1"/>
  <c r="I9" i="1" s="1"/>
  <c r="J9" i="1" s="1"/>
  <c r="K9" i="1" s="1"/>
  <c r="F9" i="1"/>
  <c r="E9" i="1"/>
  <c r="C2" i="1"/>
  <c r="C14" i="1"/>
  <c r="J15" i="1"/>
  <c r="D3" i="7"/>
  <c r="C3" i="7" s="1"/>
  <c r="B3" i="7" s="1"/>
</calcChain>
</file>

<file path=xl/sharedStrings.xml><?xml version="1.0" encoding="utf-8"?>
<sst xmlns="http://schemas.openxmlformats.org/spreadsheetml/2006/main" count="1360" uniqueCount="261">
  <si>
    <t>Cities</t>
  </si>
  <si>
    <t>I</t>
  </si>
  <si>
    <t>Chennai</t>
  </si>
  <si>
    <t>bengaluru</t>
  </si>
  <si>
    <t>Mumbai</t>
  </si>
  <si>
    <t>Kolkata</t>
  </si>
  <si>
    <t>Hyderabad</t>
  </si>
  <si>
    <t>II</t>
  </si>
  <si>
    <t>Coimbatore</t>
  </si>
  <si>
    <t>Ahmedabad</t>
  </si>
  <si>
    <t>Pune</t>
  </si>
  <si>
    <t>Vishakapatnam</t>
  </si>
  <si>
    <t>Surat</t>
  </si>
  <si>
    <t>Indore</t>
  </si>
  <si>
    <t>Jaipur</t>
  </si>
  <si>
    <t>Lucknow</t>
  </si>
  <si>
    <t>Nagpur</t>
  </si>
  <si>
    <r>
      <rPr>
        <sz val="10"/>
        <rFont val="Calibri"/>
        <family val="1"/>
      </rPr>
      <t>West Bengal</t>
    </r>
  </si>
  <si>
    <r>
      <rPr>
        <sz val="11"/>
        <rFont val="Calibri"/>
        <family val="1"/>
      </rPr>
      <t>Kolkata</t>
    </r>
  </si>
  <si>
    <r>
      <rPr>
        <sz val="10"/>
        <rFont val="Calibri"/>
        <family val="1"/>
      </rPr>
      <t>Uttar Pradesh</t>
    </r>
  </si>
  <si>
    <r>
      <rPr>
        <sz val="11"/>
        <rFont val="Calibri"/>
        <family val="1"/>
      </rPr>
      <t>Lucknow</t>
    </r>
  </si>
  <si>
    <r>
      <rPr>
        <sz val="10"/>
        <rFont val="Calibri"/>
        <family val="1"/>
      </rPr>
      <t>Telangana</t>
    </r>
  </si>
  <si>
    <r>
      <rPr>
        <sz val="10"/>
        <rFont val="Calibri"/>
        <family val="1"/>
      </rPr>
      <t>Tamilnadu</t>
    </r>
  </si>
  <si>
    <r>
      <rPr>
        <sz val="11"/>
        <rFont val="Calibri"/>
        <family val="1"/>
      </rPr>
      <t>Coimbatore</t>
    </r>
  </si>
  <si>
    <r>
      <rPr>
        <sz val="11"/>
        <rFont val="Calibri"/>
        <family val="1"/>
      </rPr>
      <t>Chennai</t>
    </r>
  </si>
  <si>
    <r>
      <rPr>
        <sz val="10"/>
        <rFont val="Calibri"/>
        <family val="1"/>
      </rPr>
      <t>Rajasthan</t>
    </r>
  </si>
  <si>
    <r>
      <rPr>
        <sz val="11"/>
        <rFont val="Calibri"/>
        <family val="1"/>
      </rPr>
      <t>Jaipur</t>
    </r>
  </si>
  <si>
    <r>
      <rPr>
        <sz val="10"/>
        <rFont val="Calibri"/>
        <family val="1"/>
      </rPr>
      <t>Maharashtra</t>
    </r>
  </si>
  <si>
    <r>
      <rPr>
        <sz val="11"/>
        <rFont val="Calibri"/>
        <family val="1"/>
      </rPr>
      <t>Pune</t>
    </r>
  </si>
  <si>
    <r>
      <rPr>
        <sz val="11"/>
        <rFont val="Calibri"/>
        <family val="1"/>
      </rPr>
      <t>Nagpur</t>
    </r>
  </si>
  <si>
    <r>
      <rPr>
        <sz val="11"/>
        <rFont val="Calibri"/>
        <family val="1"/>
      </rPr>
      <t>Mumbai</t>
    </r>
  </si>
  <si>
    <r>
      <rPr>
        <sz val="10"/>
        <rFont val="Calibri"/>
        <family val="1"/>
      </rPr>
      <t>Madhya Pradesh</t>
    </r>
  </si>
  <si>
    <r>
      <rPr>
        <sz val="11"/>
        <rFont val="Calibri"/>
        <family val="1"/>
      </rPr>
      <t>Indore</t>
    </r>
  </si>
  <si>
    <r>
      <rPr>
        <sz val="10"/>
        <rFont val="Calibri"/>
        <family val="1"/>
      </rPr>
      <t>Karnataka</t>
    </r>
  </si>
  <si>
    <r>
      <rPr>
        <sz val="11"/>
        <rFont val="Calibri"/>
        <family val="1"/>
      </rPr>
      <t>Bangalore</t>
    </r>
  </si>
  <si>
    <r>
      <rPr>
        <sz val="10"/>
        <rFont val="Calibri"/>
        <family val="1"/>
      </rPr>
      <t>Gujarat</t>
    </r>
  </si>
  <si>
    <r>
      <rPr>
        <sz val="11"/>
        <rFont val="Calibri"/>
        <family val="1"/>
      </rPr>
      <t>Surat</t>
    </r>
  </si>
  <si>
    <r>
      <rPr>
        <sz val="11"/>
        <rFont val="Calibri"/>
        <family val="1"/>
      </rPr>
      <t>Ahmedabad</t>
    </r>
  </si>
  <si>
    <r>
      <rPr>
        <sz val="10"/>
        <rFont val="Calibri"/>
        <family val="1"/>
      </rPr>
      <t>Andhra Pradesh</t>
    </r>
  </si>
  <si>
    <r>
      <rPr>
        <b/>
        <sz val="9"/>
        <rFont val="Arial"/>
        <family val="2"/>
      </rPr>
      <t>PM10</t>
    </r>
  </si>
  <si>
    <r>
      <rPr>
        <b/>
        <sz val="9"/>
        <rFont val="Arial"/>
        <family val="2"/>
      </rPr>
      <t>NO2</t>
    </r>
  </si>
  <si>
    <r>
      <rPr>
        <b/>
        <sz val="9"/>
        <rFont val="Arial"/>
        <family val="2"/>
      </rPr>
      <t>SO2</t>
    </r>
  </si>
  <si>
    <r>
      <rPr>
        <b/>
        <sz val="9"/>
        <rFont val="Arial"/>
        <family val="2"/>
      </rPr>
      <t>Cities</t>
    </r>
  </si>
  <si>
    <r>
      <rPr>
        <b/>
        <sz val="9"/>
        <rFont val="Arial"/>
        <family val="2"/>
      </rPr>
      <t>State</t>
    </r>
  </si>
  <si>
    <t>State</t>
  </si>
  <si>
    <t>City</t>
  </si>
  <si>
    <t>Bengaluru</t>
  </si>
  <si>
    <t>Gujarat</t>
  </si>
  <si>
    <t>Karnataka</t>
  </si>
  <si>
    <t>Tamil Nadu</t>
  </si>
  <si>
    <t>Telangana</t>
  </si>
  <si>
    <t>Rajasthan</t>
  </si>
  <si>
    <t>West Bengal</t>
  </si>
  <si>
    <t>Uttar Pradesh</t>
  </si>
  <si>
    <t>Maharashtra</t>
  </si>
  <si>
    <t>Andhra Pradesh</t>
  </si>
  <si>
    <t>Madhya Pradesh</t>
  </si>
  <si>
    <t>state</t>
  </si>
  <si>
    <t>city</t>
  </si>
  <si>
    <t>year</t>
  </si>
  <si>
    <t>MCCD</t>
  </si>
  <si>
    <t>vmnos</t>
  </si>
  <si>
    <t>vstnos</t>
  </si>
  <si>
    <t>ID</t>
  </si>
  <si>
    <t>pop</t>
  </si>
  <si>
    <t>pop area</t>
  </si>
  <si>
    <t>pop dens</t>
  </si>
  <si>
    <t>NO2</t>
  </si>
  <si>
    <t>SO2</t>
  </si>
  <si>
    <t>PM10</t>
  </si>
  <si>
    <t>rainfall</t>
  </si>
  <si>
    <t>Tmin</t>
  </si>
  <si>
    <t>Tmax</t>
  </si>
  <si>
    <t>Minimum</t>
  </si>
  <si>
    <t>Maximum</t>
  </si>
  <si>
    <t>Rainfall (In mm)</t>
  </si>
  <si>
    <t>Bangalore</t>
  </si>
  <si>
    <t>Visakhapatnam</t>
  </si>
  <si>
    <t>Vishakhapatnam</t>
  </si>
  <si>
    <t>RD</t>
  </si>
  <si>
    <t>CD</t>
  </si>
  <si>
    <t>rainmax</t>
  </si>
  <si>
    <t>RJ</t>
  </si>
  <si>
    <t>UP</t>
  </si>
  <si>
    <t>WB</t>
  </si>
  <si>
    <t>MP</t>
  </si>
  <si>
    <t>GJ</t>
  </si>
  <si>
    <t>MH</t>
  </si>
  <si>
    <t>AP</t>
  </si>
  <si>
    <t>KA</t>
  </si>
  <si>
    <t>TN</t>
  </si>
  <si>
    <t>TL</t>
  </si>
  <si>
    <t>area</t>
  </si>
  <si>
    <t>MCCDcity</t>
  </si>
  <si>
    <t>NFHS-4</t>
  </si>
  <si>
    <t>NFHS-5</t>
  </si>
  <si>
    <t>Total</t>
  </si>
  <si>
    <t>PM2.5</t>
  </si>
  <si>
    <t>NHFS</t>
  </si>
  <si>
    <t>S.No.</t>
  </si>
  <si>
    <t>Disease Group</t>
  </si>
  <si>
    <t>ICD Codes</t>
  </si>
  <si>
    <t>Diseases of the Circulatory System</t>
  </si>
  <si>
    <t>I00–I99</t>
  </si>
  <si>
    <t>Acute rheumatic fever &amp; chronic rheumatic heart diseases</t>
  </si>
  <si>
    <t>I00–I09</t>
  </si>
  <si>
    <t>1.1.1</t>
  </si>
  <si>
    <t>Acute rheumatic fever</t>
  </si>
  <si>
    <t>I00–I02</t>
  </si>
  <si>
    <t>1.1.2</t>
  </si>
  <si>
    <t>Chronic rheumatic heart diseases</t>
  </si>
  <si>
    <t>I05–I09</t>
  </si>
  <si>
    <t>Hypertensive diseases</t>
  </si>
  <si>
    <t>I05–I15</t>
  </si>
  <si>
    <t>1.2.1</t>
  </si>
  <si>
    <t>Hypertensive heart disease</t>
  </si>
  <si>
    <t>I11</t>
  </si>
  <si>
    <t>1.2.2</t>
  </si>
  <si>
    <t>Other hypertensive diseases</t>
  </si>
  <si>
    <t>I10, I12–I15</t>
  </si>
  <si>
    <t>Ischemic heart diseases</t>
  </si>
  <si>
    <t>I20–I25</t>
  </si>
  <si>
    <t>1.3.1</t>
  </si>
  <si>
    <t>Acute myocardial infarction</t>
  </si>
  <si>
    <t>I21–I22</t>
  </si>
  <si>
    <t>1.3.2</t>
  </si>
  <si>
    <t>Other ischemic heart diseases</t>
  </si>
  <si>
    <t>I20, I23–I25</t>
  </si>
  <si>
    <t>Pulmonary circulation and other heart diseases</t>
  </si>
  <si>
    <t>I26–I51</t>
  </si>
  <si>
    <t>1.4.1</t>
  </si>
  <si>
    <t>Pulmonary heart disease</t>
  </si>
  <si>
    <t>I26–I28</t>
  </si>
  <si>
    <t>1.4.2</t>
  </si>
  <si>
    <t>Other forms of heart disease</t>
  </si>
  <si>
    <t>I30–I51</t>
  </si>
  <si>
    <t>Cerebrovascular diseases</t>
  </si>
  <si>
    <t>I60–I69</t>
  </si>
  <si>
    <t>Other diseases of circulatory system</t>
  </si>
  <si>
    <t>I70–I99</t>
  </si>
  <si>
    <t>1.6.1</t>
  </si>
  <si>
    <t>Atherosclerosis</t>
  </si>
  <si>
    <t>I70</t>
  </si>
  <si>
    <t>1.6.2</t>
  </si>
  <si>
    <t>Arterial embolism and thrombosis</t>
  </si>
  <si>
    <t>I74</t>
  </si>
  <si>
    <t>1.6.3</t>
  </si>
  <si>
    <t>Other diseases of arteries/arterioles/capillaries</t>
  </si>
  <si>
    <t>I71–I73, I77–I78</t>
  </si>
  <si>
    <t>1.6.4</t>
  </si>
  <si>
    <t>Phlebitis, venous embolism, thrombosis</t>
  </si>
  <si>
    <t>I80–I82</t>
  </si>
  <si>
    <t>1.6.5</t>
  </si>
  <si>
    <t>Other diseases of the circulatory system</t>
  </si>
  <si>
    <t>I83–I99</t>
  </si>
  <si>
    <t>Diseases of the Respiratory System</t>
  </si>
  <si>
    <t>J00–J98</t>
  </si>
  <si>
    <t>Upper respiratory tract diseases</t>
  </si>
  <si>
    <t>J00–J06, J30–J39</t>
  </si>
  <si>
    <t>2.1.1</t>
  </si>
  <si>
    <t>Acute pharyngitis and tonsillitis</t>
  </si>
  <si>
    <t>J02–J03</t>
  </si>
  <si>
    <t>2.1.2</t>
  </si>
  <si>
    <t>Acute laryngitis and tracheitis</t>
  </si>
  <si>
    <t>J04</t>
  </si>
  <si>
    <t>2.1.3</t>
  </si>
  <si>
    <t>Other acute upper respiratory infections</t>
  </si>
  <si>
    <t>J00–J01, J05–J06</t>
  </si>
  <si>
    <t>2.1.4</t>
  </si>
  <si>
    <t>Other upper respiratory diseases</t>
  </si>
  <si>
    <t>J30–J39</t>
  </si>
  <si>
    <t>Lower respiratory diseases</t>
  </si>
  <si>
    <t>J20–J22, J40–J47</t>
  </si>
  <si>
    <t>2.2.1</t>
  </si>
  <si>
    <t>Acute bronchitis and bronchiolitis</t>
  </si>
  <si>
    <t>J20–J21</t>
  </si>
  <si>
    <t>2.2.2</t>
  </si>
  <si>
    <t>Chronic bronchitis, emphysema</t>
  </si>
  <si>
    <t>J40–J43</t>
  </si>
  <si>
    <t>2.2.3</t>
  </si>
  <si>
    <t>Asthma</t>
  </si>
  <si>
    <t>J45–J46</t>
  </si>
  <si>
    <t>2.2.4</t>
  </si>
  <si>
    <t>Other lower respiratory disorders</t>
  </si>
  <si>
    <t>J22, J44, J47</t>
  </si>
  <si>
    <t>Other respiratory diseases</t>
  </si>
  <si>
    <t>J10–J18, J60–J98</t>
  </si>
  <si>
    <t>2.3.1</t>
  </si>
  <si>
    <t>Influenza</t>
  </si>
  <si>
    <t>J10–J11</t>
  </si>
  <si>
    <t>2.3.2</t>
  </si>
  <si>
    <t>Pneumonia</t>
  </si>
  <si>
    <t>J12–J18</t>
  </si>
  <si>
    <t>2.3.3</t>
  </si>
  <si>
    <t>Pleurisy</t>
  </si>
  <si>
    <t>J90</t>
  </si>
  <si>
    <t>2.3.4</t>
  </si>
  <si>
    <t>Other respiratory system diseases</t>
  </si>
  <si>
    <t>J60–J86, J92–J98</t>
  </si>
  <si>
    <t>Variable</t>
  </si>
  <si>
    <t>Description</t>
  </si>
  <si>
    <t>Source</t>
  </si>
  <si>
    <t>ARIcity</t>
  </si>
  <si>
    <t>Acute Respiratory Infections (cases scaled to city level)</t>
  </si>
  <si>
    <t>Annual average Nitrogen Dioxide concentration (µg/m³)</t>
  </si>
  <si>
    <t>Annual average Sulphur Dioxide concentration (µg/m³)</t>
  </si>
  <si>
    <t>CPCB - NAMP</t>
  </si>
  <si>
    <t>Annual average Particulate Matter (≤10 µm) concentration (µg/m³)</t>
  </si>
  <si>
    <t>Average annual rainfall (mm) at district level</t>
  </si>
  <si>
    <t>IMD – Rainfall Statistics of India</t>
  </si>
  <si>
    <t>Maximum rainfall recorded on any day in a year (mm)</t>
  </si>
  <si>
    <t>Indiastat.com (compiled from IMD)</t>
  </si>
  <si>
    <t>Minimum temperature recorded in the year (°C)</t>
  </si>
  <si>
    <t>Maximum temperature recorded in the year (°C)</t>
  </si>
  <si>
    <t>Estimated urban population of the city</t>
  </si>
  <si>
    <t>city.area</t>
  </si>
  <si>
    <t>Area under city limits (sq. km)</t>
  </si>
  <si>
    <t>Respective Municipal/Corporation websites</t>
  </si>
  <si>
    <t>popdens</t>
  </si>
  <si>
    <t>Population density (persons per sq. km)</t>
  </si>
  <si>
    <r>
      <t xml:space="preserve">Computed from </t>
    </r>
    <r>
      <rPr>
        <sz val="10"/>
        <color theme="1"/>
        <rFont val="Arial Unicode MS"/>
      </rPr>
      <t>pop</t>
    </r>
    <r>
      <rPr>
        <sz val="11"/>
        <color theme="1"/>
        <rFont val="Calibri"/>
        <family val="2"/>
        <scheme val="minor"/>
      </rPr>
      <t xml:space="preserve"> / </t>
    </r>
    <r>
      <rPr>
        <sz val="10"/>
        <color theme="1"/>
        <rFont val="Arial Unicode MS"/>
      </rPr>
      <t>city.area</t>
    </r>
  </si>
  <si>
    <t>tier2city</t>
  </si>
  <si>
    <t>Dummy variable: 1 = Tier 2 city, 0 = Megacity</t>
  </si>
  <si>
    <t>Author’s classification based on city tier</t>
  </si>
  <si>
    <t>Medically Certified Cause of Death</t>
  </si>
  <si>
    <t>MCCD Reports</t>
  </si>
  <si>
    <t>National Health Profile (CBHI)</t>
  </si>
  <si>
    <t>Census 2011</t>
  </si>
  <si>
    <t>city area</t>
  </si>
  <si>
    <t>state area</t>
  </si>
  <si>
    <t>ARI</t>
  </si>
  <si>
    <t>Temp</t>
  </si>
  <si>
    <t>megacity</t>
  </si>
  <si>
    <t>Min</t>
  </si>
  <si>
    <t>1st Qu.</t>
  </si>
  <si>
    <t>Median</t>
  </si>
  <si>
    <t>Mean</t>
  </si>
  <si>
    <t>3rd Qu.</t>
  </si>
  <si>
    <t>Max</t>
  </si>
  <si>
    <t>Notes</t>
  </si>
  <si>
    <t>Deaths from Circulatory Diseases</t>
  </si>
  <si>
    <t>Deaths from Respiratory Diseases</t>
  </si>
  <si>
    <t>Medically Certified Cause of Death (state)</t>
  </si>
  <si>
    <t>Vehicles (City)</t>
  </si>
  <si>
    <t>Vehicles (State)</t>
  </si>
  <si>
    <t>City population</t>
  </si>
  <si>
    <t>city_area</t>
  </si>
  <si>
    <t>City Area in sq km</t>
  </si>
  <si>
    <t>state_area</t>
  </si>
  <si>
    <t>State area in sq km</t>
  </si>
  <si>
    <t>Population density</t>
  </si>
  <si>
    <t>Scaled-down deaths per city</t>
  </si>
  <si>
    <t>logMCCD</t>
  </si>
  <si>
    <t>Log-transformed MCCDcity</t>
  </si>
  <si>
    <t>NO2 pollutant</t>
  </si>
  <si>
    <t>SO2 pollutant</t>
  </si>
  <si>
    <t>PM10 pollutant</t>
  </si>
  <si>
    <t>Average Annual Rainfall (mm)</t>
  </si>
  <si>
    <t>Min temperature (°C)</t>
  </si>
  <si>
    <t>Max temperature (°C)</t>
  </si>
  <si>
    <t>Max rainfall (mm/day in the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</si>
</sst>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22">
    <font>
      <sz val="11"/>
      <color theme="1"/>
      <name val="Calibri"/>
      <family val="2"/>
      <scheme val="minor"/>
    </font>
    <font>
      <sz val="9"/>
      <color rgb="FF000000"/>
      <name val="Arial MT"/>
      <family val="2"/>
    </font>
    <font>
      <sz val="11"/>
      <name val="Calibri"/>
    </font>
    <font>
      <sz val="11"/>
      <name val="Calibri"/>
      <family val="1"/>
    </font>
    <font>
      <sz val="11"/>
      <color rgb="FF000000"/>
      <name val="Calibri"/>
      <family val="2"/>
    </font>
    <font>
      <sz val="10"/>
      <name val="Calibri"/>
    </font>
    <font>
      <sz val="10"/>
      <name val="Calibri"/>
      <family val="1"/>
    </font>
    <font>
      <b/>
      <sz val="9"/>
      <name val="Arial"/>
    </font>
    <font>
      <b/>
      <sz val="9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sz val="9"/>
      <color rgb="FF363636"/>
      <name val="Arial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BEBEBE"/>
      </patternFill>
    </fill>
    <fill>
      <patternFill patternType="solid">
        <fgColor rgb="FFF9BE8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00AFEF"/>
      </patternFill>
    </fill>
    <fill>
      <patternFill patternType="solid">
        <fgColor rgb="FF00AF50"/>
      </patternFill>
    </fill>
    <fill>
      <patternFill patternType="solid">
        <fgColor rgb="FFE3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1" fontId="1" fillId="0" borderId="1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shrinkToFit="1"/>
    </xf>
    <xf numFmtId="0" fontId="5" fillId="0" borderId="1" xfId="0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indent="2" shrinkToFit="1"/>
    </xf>
    <xf numFmtId="0" fontId="7" fillId="2" borderId="2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left" wrapText="1"/>
    </xf>
    <xf numFmtId="0" fontId="7" fillId="2" borderId="7" xfId="0" applyFont="1" applyFill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shrinkToFit="1"/>
    </xf>
    <xf numFmtId="0" fontId="7" fillId="2" borderId="6" xfId="0" applyFont="1" applyFill="1" applyBorder="1" applyAlignment="1">
      <alignment horizontal="center" vertical="top" wrapText="1"/>
    </xf>
    <xf numFmtId="0" fontId="0" fillId="0" borderId="6" xfId="0" applyBorder="1"/>
    <xf numFmtId="0" fontId="0" fillId="0" borderId="0" xfId="0" applyAlignment="1">
      <alignment horizontal="center"/>
    </xf>
    <xf numFmtId="0" fontId="11" fillId="8" borderId="3" xfId="0" applyFont="1" applyFill="1" applyBorder="1" applyAlignment="1">
      <alignment horizontal="right"/>
    </xf>
    <xf numFmtId="0" fontId="11" fillId="8" borderId="3" xfId="0" applyFont="1" applyFill="1" applyBorder="1" applyAlignment="1">
      <alignment horizontal="right" wrapText="1"/>
    </xf>
    <xf numFmtId="0" fontId="12" fillId="9" borderId="3" xfId="0" applyFont="1" applyFill="1" applyBorder="1"/>
    <xf numFmtId="0" fontId="12" fillId="10" borderId="1" xfId="0" applyFont="1" applyFill="1" applyBorder="1"/>
    <xf numFmtId="0" fontId="12" fillId="9" borderId="1" xfId="0" applyFont="1" applyFill="1" applyBorder="1" applyAlignment="1">
      <alignment horizontal="right"/>
    </xf>
    <xf numFmtId="0" fontId="12" fillId="9" borderId="1" xfId="0" applyFont="1" applyFill="1" applyBorder="1" applyAlignment="1">
      <alignment horizontal="right" wrapText="1"/>
    </xf>
    <xf numFmtId="0" fontId="12" fillId="9" borderId="3" xfId="0" applyFont="1" applyFill="1" applyBorder="1" applyAlignment="1">
      <alignment horizontal="right" wrapText="1"/>
    </xf>
    <xf numFmtId="0" fontId="13" fillId="9" borderId="3" xfId="0" applyFont="1" applyFill="1" applyBorder="1" applyAlignment="1">
      <alignment horizontal="right" wrapText="1"/>
    </xf>
    <xf numFmtId="0" fontId="12" fillId="9" borderId="2" xfId="0" applyFont="1" applyFill="1" applyBorder="1"/>
    <xf numFmtId="0" fontId="13" fillId="9" borderId="1" xfId="0" applyFont="1" applyFill="1" applyBorder="1" applyAlignment="1">
      <alignment horizontal="right" wrapText="1"/>
    </xf>
    <xf numFmtId="0" fontId="12" fillId="9" borderId="6" xfId="0" applyFont="1" applyFill="1" applyBorder="1"/>
    <xf numFmtId="0" fontId="12" fillId="10" borderId="4" xfId="0" applyFont="1" applyFill="1" applyBorder="1"/>
    <xf numFmtId="0" fontId="0" fillId="2" borderId="2" xfId="0" applyFill="1" applyBorder="1" applyAlignment="1">
      <alignment horizontal="left"/>
    </xf>
    <xf numFmtId="0" fontId="7" fillId="2" borderId="3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9" fillId="0" borderId="0" xfId="0" applyFont="1"/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vertical="center" wrapText="1"/>
    </xf>
    <xf numFmtId="3" fontId="0" fillId="0" borderId="0" xfId="0" applyNumberFormat="1"/>
    <xf numFmtId="3" fontId="9" fillId="0" borderId="0" xfId="0" applyNumberFormat="1" applyFont="1"/>
    <xf numFmtId="0" fontId="2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9" fillId="0" borderId="6" xfId="0" applyFont="1" applyBorder="1"/>
    <xf numFmtId="0" fontId="14" fillId="0" borderId="0" xfId="0" applyFont="1"/>
    <xf numFmtId="0" fontId="15" fillId="0" borderId="0" xfId="0" applyFont="1"/>
    <xf numFmtId="164" fontId="0" fillId="0" borderId="0" xfId="0" applyNumberFormat="1"/>
    <xf numFmtId="0" fontId="10" fillId="0" borderId="6" xfId="0" applyFont="1" applyBorder="1"/>
    <xf numFmtId="0" fontId="16" fillId="0" borderId="6" xfId="0" applyFont="1" applyBorder="1"/>
    <xf numFmtId="0" fontId="17" fillId="0" borderId="6" xfId="0" applyFont="1" applyBorder="1"/>
    <xf numFmtId="0" fontId="12" fillId="9" borderId="9" xfId="0" applyFont="1" applyFill="1" applyBorder="1"/>
    <xf numFmtId="0" fontId="12" fillId="9" borderId="7" xfId="0" applyFont="1" applyFill="1" applyBorder="1"/>
    <xf numFmtId="0" fontId="12" fillId="9" borderId="10" xfId="0" applyFont="1" applyFill="1" applyBorder="1"/>
    <xf numFmtId="3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11" xfId="0" applyBorder="1"/>
    <xf numFmtId="0" fontId="12" fillId="1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/>
    <xf numFmtId="1" fontId="4" fillId="6" borderId="7" xfId="0" applyNumberFormat="1" applyFont="1" applyFill="1" applyBorder="1" applyAlignment="1">
      <alignment vertical="top" shrinkToFit="1"/>
    </xf>
    <xf numFmtId="1" fontId="4" fillId="5" borderId="7" xfId="0" applyNumberFormat="1" applyFont="1" applyFill="1" applyBorder="1" applyAlignment="1">
      <alignment vertical="top" shrinkToFit="1"/>
    </xf>
    <xf numFmtId="1" fontId="4" fillId="4" borderId="7" xfId="0" applyNumberFormat="1" applyFont="1" applyFill="1" applyBorder="1" applyAlignment="1">
      <alignment vertical="top" shrinkToFit="1"/>
    </xf>
    <xf numFmtId="1" fontId="4" fillId="3" borderId="7" xfId="0" applyNumberFormat="1" applyFont="1" applyFill="1" applyBorder="1" applyAlignment="1">
      <alignment vertical="top" shrinkToFit="1"/>
    </xf>
    <xf numFmtId="1" fontId="4" fillId="7" borderId="5" xfId="0" applyNumberFormat="1" applyFont="1" applyFill="1" applyBorder="1" applyAlignment="1">
      <alignment vertical="top" shrinkToFit="1"/>
    </xf>
    <xf numFmtId="1" fontId="4" fillId="6" borderId="5" xfId="0" applyNumberFormat="1" applyFont="1" applyFill="1" applyBorder="1" applyAlignment="1">
      <alignment vertical="top" shrinkToFit="1"/>
    </xf>
    <xf numFmtId="1" fontId="4" fillId="5" borderId="5" xfId="0" applyNumberFormat="1" applyFont="1" applyFill="1" applyBorder="1" applyAlignment="1">
      <alignment vertical="top" shrinkToFit="1"/>
    </xf>
    <xf numFmtId="1" fontId="4" fillId="4" borderId="5" xfId="0" applyNumberFormat="1" applyFont="1" applyFill="1" applyBorder="1" applyAlignment="1">
      <alignment vertical="top" shrinkToFit="1"/>
    </xf>
    <xf numFmtId="1" fontId="4" fillId="3" borderId="5" xfId="0" applyNumberFormat="1" applyFont="1" applyFill="1" applyBorder="1" applyAlignment="1">
      <alignment vertical="top" shrinkToFit="1"/>
    </xf>
    <xf numFmtId="1" fontId="4" fillId="7" borderId="7" xfId="0" applyNumberFormat="1" applyFont="1" applyFill="1" applyBorder="1" applyAlignment="1">
      <alignment vertical="top" shrinkToFit="1"/>
    </xf>
    <xf numFmtId="1" fontId="4" fillId="0" borderId="0" xfId="0" applyNumberFormat="1" applyFont="1" applyAlignment="1">
      <alignment horizontal="right" vertical="top" shrinkToFit="1"/>
    </xf>
    <xf numFmtId="1" fontId="1" fillId="0" borderId="0" xfId="0" applyNumberFormat="1" applyFont="1" applyAlignment="1">
      <alignment horizontal="right" vertical="top" shrinkToFi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top" wrapText="1"/>
    </xf>
    <xf numFmtId="1" fontId="9" fillId="0" borderId="6" xfId="0" applyNumberFormat="1" applyFont="1" applyBorder="1"/>
    <xf numFmtId="0" fontId="12" fillId="10" borderId="6" xfId="0" applyFont="1" applyFill="1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vertical="center"/>
    </xf>
    <xf numFmtId="0" fontId="16" fillId="0" borderId="0" xfId="0" applyFont="1"/>
    <xf numFmtId="3" fontId="16" fillId="0" borderId="0" xfId="0" applyNumberFormat="1" applyFont="1"/>
    <xf numFmtId="3" fontId="16" fillId="0" borderId="0" xfId="0" applyNumberFormat="1" applyFont="1" applyAlignment="1">
      <alignment horizontal="right"/>
    </xf>
    <xf numFmtId="1" fontId="16" fillId="0" borderId="0" xfId="0" applyNumberFormat="1" applyFont="1" applyAlignment="1">
      <alignment horizontal="right" vertical="top" shrinkToFit="1"/>
    </xf>
    <xf numFmtId="0" fontId="16" fillId="0" borderId="0" xfId="0" applyFont="1" applyAlignment="1">
      <alignment horizontal="right" vertical="top" wrapText="1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vertical="center" wrapText="1"/>
    </xf>
    <xf numFmtId="1" fontId="16" fillId="0" borderId="0" xfId="0" applyNumberFormat="1" applyFont="1"/>
    <xf numFmtId="1" fontId="0" fillId="0" borderId="0" xfId="0" applyNumberForma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3" fontId="21" fillId="0" borderId="0" xfId="0" applyNumberFormat="1" applyFont="1" applyAlignment="1">
      <alignment vertical="center"/>
    </xf>
    <xf numFmtId="0" fontId="21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4" fontId="2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9F63-D92C-47F0-9BB1-6132A1BF02D7}">
  <dimension ref="A1:O35"/>
  <sheetViews>
    <sheetView topLeftCell="B1" zoomScaleNormal="100" workbookViewId="0">
      <selection activeCell="B17" sqref="B17"/>
    </sheetView>
  </sheetViews>
  <sheetFormatPr defaultRowHeight="14.4"/>
  <cols>
    <col min="1" max="1" width="14.5546875" bestFit="1" customWidth="1"/>
    <col min="2" max="2" width="13.5546875" bestFit="1" customWidth="1"/>
    <col min="5" max="5" width="17.109375" customWidth="1"/>
  </cols>
  <sheetData>
    <row r="1" spans="1:15">
      <c r="A1" t="s">
        <v>44</v>
      </c>
      <c r="B1" t="s">
        <v>45</v>
      </c>
      <c r="C1" t="s">
        <v>92</v>
      </c>
      <c r="E1" s="43" t="s">
        <v>80</v>
      </c>
      <c r="F1" s="12">
        <v>2011</v>
      </c>
      <c r="G1" s="12">
        <v>2012</v>
      </c>
      <c r="H1" s="12">
        <v>2013</v>
      </c>
      <c r="I1" s="12">
        <v>2014</v>
      </c>
      <c r="J1" s="12">
        <v>2015</v>
      </c>
      <c r="K1" s="12">
        <v>2016</v>
      </c>
      <c r="L1" s="12">
        <v>2017</v>
      </c>
      <c r="M1" s="12">
        <v>2018</v>
      </c>
      <c r="N1" s="12">
        <v>2019</v>
      </c>
      <c r="O1" s="12">
        <v>2020</v>
      </c>
    </row>
    <row r="2" spans="1:15">
      <c r="A2" t="s">
        <v>47</v>
      </c>
      <c r="B2" t="s">
        <v>9</v>
      </c>
      <c r="C2" s="49">
        <v>449</v>
      </c>
      <c r="E2" s="44" t="s">
        <v>55</v>
      </c>
      <c r="F2" s="12">
        <v>28128</v>
      </c>
      <c r="G2">
        <v>304757</v>
      </c>
      <c r="H2">
        <v>18707</v>
      </c>
      <c r="I2">
        <v>12914</v>
      </c>
      <c r="J2">
        <v>12780</v>
      </c>
      <c r="K2">
        <v>15146</v>
      </c>
      <c r="L2">
        <v>17431</v>
      </c>
      <c r="M2">
        <v>19878</v>
      </c>
      <c r="N2">
        <v>16739</v>
      </c>
      <c r="O2">
        <v>61395</v>
      </c>
    </row>
    <row r="3" spans="1:15">
      <c r="A3" t="s">
        <v>48</v>
      </c>
      <c r="B3" t="s">
        <v>46</v>
      </c>
      <c r="C3" s="50">
        <v>709</v>
      </c>
      <c r="E3" s="44" t="s">
        <v>47</v>
      </c>
      <c r="F3" s="12">
        <v>4273</v>
      </c>
      <c r="G3">
        <v>21950</v>
      </c>
      <c r="H3" s="12"/>
      <c r="I3">
        <v>12250</v>
      </c>
      <c r="J3">
        <v>13862</v>
      </c>
      <c r="K3">
        <v>13467</v>
      </c>
      <c r="L3">
        <v>21765</v>
      </c>
      <c r="M3">
        <v>22499</v>
      </c>
      <c r="N3">
        <v>22139</v>
      </c>
      <c r="O3">
        <v>31005</v>
      </c>
    </row>
    <row r="4" spans="1:15">
      <c r="A4" t="s">
        <v>49</v>
      </c>
      <c r="B4" t="s">
        <v>2</v>
      </c>
      <c r="C4" s="50">
        <v>426</v>
      </c>
      <c r="E4" s="44" t="s">
        <v>48</v>
      </c>
      <c r="F4">
        <v>36933</v>
      </c>
      <c r="G4">
        <v>38262</v>
      </c>
      <c r="H4">
        <v>41381</v>
      </c>
      <c r="I4">
        <v>43309</v>
      </c>
      <c r="J4">
        <v>46570</v>
      </c>
      <c r="K4">
        <v>43143</v>
      </c>
      <c r="L4">
        <v>45295</v>
      </c>
      <c r="M4">
        <v>44845</v>
      </c>
      <c r="N4">
        <v>45884</v>
      </c>
      <c r="O4">
        <v>45766</v>
      </c>
    </row>
    <row r="5" spans="1:15">
      <c r="A5" t="s">
        <v>49</v>
      </c>
      <c r="B5" t="s">
        <v>8</v>
      </c>
      <c r="C5" s="50">
        <v>257</v>
      </c>
      <c r="E5" s="44" t="s">
        <v>56</v>
      </c>
      <c r="F5">
        <v>6573</v>
      </c>
      <c r="G5">
        <v>6703</v>
      </c>
      <c r="H5">
        <v>8167</v>
      </c>
      <c r="I5">
        <v>8267</v>
      </c>
      <c r="J5">
        <v>9129</v>
      </c>
      <c r="K5">
        <v>11112</v>
      </c>
      <c r="L5">
        <v>13276</v>
      </c>
      <c r="M5">
        <v>18674</v>
      </c>
      <c r="N5">
        <v>17374</v>
      </c>
      <c r="O5">
        <v>9637</v>
      </c>
    </row>
    <row r="6" spans="1:15">
      <c r="A6" t="s">
        <v>50</v>
      </c>
      <c r="B6" t="s">
        <v>6</v>
      </c>
      <c r="C6" s="50">
        <v>650</v>
      </c>
      <c r="E6" s="44" t="s">
        <v>54</v>
      </c>
      <c r="F6">
        <v>67147</v>
      </c>
      <c r="G6">
        <v>70802</v>
      </c>
      <c r="H6">
        <v>72438</v>
      </c>
      <c r="I6">
        <v>83263</v>
      </c>
      <c r="J6">
        <v>79730</v>
      </c>
      <c r="K6">
        <v>46307</v>
      </c>
      <c r="L6">
        <v>74052</v>
      </c>
      <c r="M6">
        <v>70859</v>
      </c>
      <c r="N6">
        <v>79023</v>
      </c>
      <c r="O6">
        <v>89650</v>
      </c>
    </row>
    <row r="7" spans="1:15">
      <c r="A7" t="s">
        <v>56</v>
      </c>
      <c r="B7" t="s">
        <v>13</v>
      </c>
      <c r="C7" s="50">
        <v>530</v>
      </c>
      <c r="E7" s="44" t="s">
        <v>51</v>
      </c>
      <c r="F7">
        <v>8273</v>
      </c>
      <c r="G7">
        <v>7164</v>
      </c>
      <c r="H7">
        <v>8648</v>
      </c>
      <c r="I7">
        <v>10710</v>
      </c>
      <c r="J7">
        <v>10350</v>
      </c>
      <c r="K7">
        <v>12283</v>
      </c>
      <c r="L7">
        <v>10639</v>
      </c>
      <c r="M7">
        <v>10379</v>
      </c>
      <c r="N7">
        <v>12942</v>
      </c>
      <c r="O7">
        <v>13519</v>
      </c>
    </row>
    <row r="8" spans="1:15">
      <c r="A8" t="s">
        <v>51</v>
      </c>
      <c r="B8" t="s">
        <v>14</v>
      </c>
      <c r="C8" s="50">
        <v>467</v>
      </c>
      <c r="E8" s="44" t="s">
        <v>49</v>
      </c>
      <c r="F8">
        <v>60381</v>
      </c>
      <c r="G8">
        <v>63365</v>
      </c>
      <c r="H8">
        <v>59734</v>
      </c>
      <c r="I8">
        <v>90235</v>
      </c>
      <c r="J8">
        <v>115092</v>
      </c>
      <c r="K8">
        <v>116449</v>
      </c>
      <c r="L8">
        <v>131219</v>
      </c>
      <c r="M8">
        <v>130215</v>
      </c>
      <c r="N8">
        <v>129844</v>
      </c>
      <c r="O8">
        <v>143453</v>
      </c>
    </row>
    <row r="9" spans="1:15">
      <c r="A9" t="s">
        <v>52</v>
      </c>
      <c r="B9" t="s">
        <v>5</v>
      </c>
      <c r="C9" s="50">
        <v>205</v>
      </c>
      <c r="E9" s="44" t="s">
        <v>50</v>
      </c>
      <c r="F9" s="12"/>
      <c r="G9" s="12"/>
      <c r="H9" s="12"/>
      <c r="I9">
        <v>18912</v>
      </c>
      <c r="J9">
        <v>29360</v>
      </c>
      <c r="K9">
        <v>31902</v>
      </c>
      <c r="L9">
        <v>29018</v>
      </c>
      <c r="M9">
        <v>9565</v>
      </c>
      <c r="N9">
        <v>35413</v>
      </c>
      <c r="O9">
        <v>24205</v>
      </c>
    </row>
    <row r="10" spans="1:15">
      <c r="A10" t="s">
        <v>53</v>
      </c>
      <c r="B10" t="s">
        <v>15</v>
      </c>
      <c r="C10" s="50">
        <v>631</v>
      </c>
      <c r="E10" s="44" t="s">
        <v>53</v>
      </c>
      <c r="F10" s="12"/>
      <c r="G10" s="12"/>
      <c r="H10" s="12"/>
      <c r="I10" s="12"/>
      <c r="J10" s="12"/>
      <c r="K10">
        <v>5952</v>
      </c>
      <c r="L10">
        <v>8346</v>
      </c>
      <c r="M10">
        <v>9565</v>
      </c>
      <c r="N10">
        <v>13107</v>
      </c>
      <c r="O10">
        <v>14817</v>
      </c>
    </row>
    <row r="11" spans="1:15">
      <c r="A11" t="s">
        <v>54</v>
      </c>
      <c r="B11" t="s">
        <v>4</v>
      </c>
      <c r="C11" s="50">
        <v>603</v>
      </c>
      <c r="E11" s="44" t="s">
        <v>52</v>
      </c>
      <c r="F11">
        <v>6425</v>
      </c>
      <c r="G11">
        <v>7880</v>
      </c>
      <c r="H11">
        <v>3577</v>
      </c>
      <c r="I11">
        <v>1598</v>
      </c>
      <c r="J11">
        <v>8449</v>
      </c>
      <c r="K11">
        <v>7148</v>
      </c>
      <c r="L11">
        <v>19635</v>
      </c>
      <c r="M11">
        <v>23052</v>
      </c>
      <c r="N11">
        <v>26484</v>
      </c>
      <c r="O11">
        <v>30913</v>
      </c>
    </row>
    <row r="12" spans="1:15">
      <c r="A12" t="s">
        <v>54</v>
      </c>
      <c r="B12" t="s">
        <v>16</v>
      </c>
      <c r="C12" s="50">
        <v>217</v>
      </c>
    </row>
    <row r="13" spans="1:15">
      <c r="A13" t="s">
        <v>54</v>
      </c>
      <c r="B13" t="s">
        <v>10</v>
      </c>
      <c r="C13" s="50">
        <v>527</v>
      </c>
    </row>
    <row r="14" spans="1:15">
      <c r="A14" t="s">
        <v>47</v>
      </c>
      <c r="B14" t="s">
        <v>12</v>
      </c>
      <c r="C14" s="50">
        <v>462</v>
      </c>
      <c r="E14" s="45" t="s">
        <v>79</v>
      </c>
      <c r="F14" s="12">
        <v>2011</v>
      </c>
      <c r="G14" s="12">
        <v>2012</v>
      </c>
      <c r="H14" s="12">
        <v>2013</v>
      </c>
      <c r="I14" s="12">
        <v>2014</v>
      </c>
      <c r="J14" s="12">
        <v>2015</v>
      </c>
      <c r="K14" s="12">
        <v>2016</v>
      </c>
      <c r="L14" s="12">
        <v>2017</v>
      </c>
      <c r="M14" s="12">
        <v>2018</v>
      </c>
      <c r="N14" s="12">
        <v>2019</v>
      </c>
      <c r="O14" s="12">
        <v>2020</v>
      </c>
    </row>
    <row r="15" spans="1:15">
      <c r="A15" t="s">
        <v>55</v>
      </c>
      <c r="B15" t="s">
        <v>11</v>
      </c>
      <c r="C15" s="50">
        <v>550</v>
      </c>
      <c r="E15" s="44" t="s">
        <v>55</v>
      </c>
      <c r="F15">
        <v>5284</v>
      </c>
      <c r="G15">
        <v>4733</v>
      </c>
      <c r="H15">
        <v>4472</v>
      </c>
      <c r="I15">
        <v>3028</v>
      </c>
      <c r="J15">
        <v>3159</v>
      </c>
      <c r="K15">
        <v>5363</v>
      </c>
      <c r="L15">
        <v>4314</v>
      </c>
      <c r="M15">
        <v>4597</v>
      </c>
      <c r="N15">
        <v>4178</v>
      </c>
      <c r="O15">
        <v>7328</v>
      </c>
    </row>
    <row r="16" spans="1:15">
      <c r="E16" s="44" t="s">
        <v>47</v>
      </c>
      <c r="F16">
        <v>5812</v>
      </c>
      <c r="G16">
        <v>7172</v>
      </c>
      <c r="H16" s="12"/>
      <c r="I16">
        <v>6194</v>
      </c>
      <c r="J16">
        <v>8522</v>
      </c>
      <c r="K16">
        <v>7292</v>
      </c>
      <c r="L16">
        <v>6945</v>
      </c>
      <c r="M16">
        <v>8686</v>
      </c>
      <c r="N16">
        <v>8063</v>
      </c>
      <c r="O16">
        <v>20660</v>
      </c>
    </row>
    <row r="17" spans="1:15">
      <c r="E17" s="44" t="s">
        <v>48</v>
      </c>
      <c r="F17">
        <v>9731</v>
      </c>
      <c r="G17">
        <v>10058</v>
      </c>
      <c r="H17">
        <v>12352</v>
      </c>
      <c r="I17">
        <v>12226</v>
      </c>
      <c r="J17">
        <v>12496</v>
      </c>
      <c r="K17">
        <v>12673</v>
      </c>
      <c r="L17">
        <v>12691</v>
      </c>
      <c r="M17">
        <v>12814</v>
      </c>
      <c r="N17">
        <v>16784</v>
      </c>
      <c r="O17">
        <v>17267</v>
      </c>
    </row>
    <row r="18" spans="1:15">
      <c r="E18" s="44" t="s">
        <v>56</v>
      </c>
      <c r="F18">
        <v>1330</v>
      </c>
      <c r="G18">
        <v>1142</v>
      </c>
      <c r="H18">
        <v>1182</v>
      </c>
      <c r="I18">
        <v>1389</v>
      </c>
      <c r="J18">
        <v>1864</v>
      </c>
      <c r="K18">
        <v>1668</v>
      </c>
      <c r="L18">
        <v>1368</v>
      </c>
      <c r="M18">
        <v>1740</v>
      </c>
      <c r="N18">
        <v>2035</v>
      </c>
      <c r="O18">
        <v>2540</v>
      </c>
    </row>
    <row r="19" spans="1:15">
      <c r="A19" t="s">
        <v>0</v>
      </c>
      <c r="E19" s="44" t="s">
        <v>54</v>
      </c>
      <c r="F19">
        <v>23068</v>
      </c>
      <c r="G19">
        <v>23666</v>
      </c>
      <c r="H19">
        <v>22741</v>
      </c>
      <c r="I19">
        <v>22830</v>
      </c>
      <c r="J19">
        <v>25525</v>
      </c>
      <c r="K19">
        <v>14398</v>
      </c>
      <c r="L19">
        <v>22704</v>
      </c>
      <c r="M19">
        <v>22077</v>
      </c>
      <c r="N19">
        <v>21883</v>
      </c>
      <c r="O19">
        <v>23968</v>
      </c>
    </row>
    <row r="20" spans="1:15">
      <c r="A20" t="s">
        <v>1</v>
      </c>
      <c r="E20" s="44" t="s">
        <v>51</v>
      </c>
      <c r="F20">
        <v>7074</v>
      </c>
      <c r="G20">
        <v>3740</v>
      </c>
      <c r="H20">
        <v>6547</v>
      </c>
      <c r="I20">
        <v>5351</v>
      </c>
      <c r="J20">
        <v>6845</v>
      </c>
      <c r="K20">
        <v>6219</v>
      </c>
      <c r="L20">
        <v>7527</v>
      </c>
      <c r="M20">
        <v>8274</v>
      </c>
      <c r="N20">
        <v>9516</v>
      </c>
      <c r="O20">
        <v>17125</v>
      </c>
    </row>
    <row r="21" spans="1:15">
      <c r="B21" t="s">
        <v>2</v>
      </c>
      <c r="E21" s="44" t="s">
        <v>49</v>
      </c>
      <c r="F21">
        <v>11388</v>
      </c>
      <c r="G21">
        <v>9934</v>
      </c>
      <c r="H21">
        <v>5676</v>
      </c>
      <c r="I21">
        <v>5143</v>
      </c>
      <c r="J21">
        <v>14098</v>
      </c>
      <c r="K21">
        <v>19094</v>
      </c>
      <c r="L21">
        <v>17918</v>
      </c>
      <c r="M21">
        <v>22225</v>
      </c>
      <c r="N21">
        <v>27469</v>
      </c>
      <c r="O21">
        <v>27878</v>
      </c>
    </row>
    <row r="22" spans="1:15">
      <c r="B22" t="s">
        <v>3</v>
      </c>
      <c r="E22" s="44" t="s">
        <v>50</v>
      </c>
      <c r="F22" s="12"/>
      <c r="G22" s="12"/>
      <c r="H22" s="12"/>
      <c r="I22">
        <v>901</v>
      </c>
      <c r="J22">
        <v>1797</v>
      </c>
      <c r="K22">
        <v>1605</v>
      </c>
      <c r="L22">
        <v>5521</v>
      </c>
      <c r="M22">
        <v>3214</v>
      </c>
      <c r="N22">
        <v>3634</v>
      </c>
      <c r="O22">
        <v>2151</v>
      </c>
    </row>
    <row r="23" spans="1:15">
      <c r="B23" t="s">
        <v>6</v>
      </c>
      <c r="E23" s="44" t="s">
        <v>53</v>
      </c>
      <c r="F23" s="12"/>
      <c r="G23" s="12"/>
      <c r="H23" s="12"/>
      <c r="I23" s="12"/>
      <c r="J23" s="12"/>
      <c r="K23">
        <v>4947</v>
      </c>
      <c r="L23">
        <v>8543</v>
      </c>
      <c r="M23">
        <v>7114</v>
      </c>
      <c r="N23">
        <v>7736</v>
      </c>
      <c r="O23">
        <v>10620</v>
      </c>
    </row>
    <row r="24" spans="1:15">
      <c r="B24" t="s">
        <v>4</v>
      </c>
      <c r="E24" s="44" t="s">
        <v>52</v>
      </c>
      <c r="F24">
        <v>2369</v>
      </c>
      <c r="G24">
        <v>2712</v>
      </c>
      <c r="H24">
        <v>1525</v>
      </c>
      <c r="I24">
        <v>1239</v>
      </c>
      <c r="J24">
        <v>3506</v>
      </c>
      <c r="K24">
        <v>3469</v>
      </c>
      <c r="L24">
        <v>8891</v>
      </c>
      <c r="M24">
        <v>9290</v>
      </c>
      <c r="N24">
        <v>11867</v>
      </c>
      <c r="O24">
        <v>15053</v>
      </c>
    </row>
    <row r="25" spans="1:15">
      <c r="B25" t="s">
        <v>5</v>
      </c>
    </row>
    <row r="26" spans="1:15">
      <c r="A26" t="s">
        <v>7</v>
      </c>
    </row>
    <row r="27" spans="1:15">
      <c r="A27">
        <v>1</v>
      </c>
      <c r="B27" t="s">
        <v>8</v>
      </c>
    </row>
    <row r="28" spans="1:15">
      <c r="A28">
        <v>2</v>
      </c>
      <c r="B28" t="s">
        <v>9</v>
      </c>
    </row>
    <row r="29" spans="1:15">
      <c r="A29">
        <v>3</v>
      </c>
      <c r="B29" t="s">
        <v>10</v>
      </c>
    </row>
    <row r="30" spans="1:15">
      <c r="A30">
        <v>4</v>
      </c>
      <c r="B30" t="s">
        <v>11</v>
      </c>
    </row>
    <row r="31" spans="1:15">
      <c r="A31">
        <v>5</v>
      </c>
      <c r="B31" t="s">
        <v>12</v>
      </c>
    </row>
    <row r="32" spans="1:15">
      <c r="A32">
        <v>6</v>
      </c>
      <c r="B32" t="s">
        <v>13</v>
      </c>
    </row>
    <row r="33" spans="1:2">
      <c r="A33">
        <v>7</v>
      </c>
      <c r="B33" t="s">
        <v>14</v>
      </c>
    </row>
    <row r="34" spans="1:2">
      <c r="A34">
        <v>8</v>
      </c>
      <c r="B34" t="s">
        <v>15</v>
      </c>
    </row>
    <row r="35" spans="1:2">
      <c r="A35">
        <v>9</v>
      </c>
      <c r="B35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EA3F-DE11-412D-BE10-594E4078A193}">
  <dimension ref="A1:H19"/>
  <sheetViews>
    <sheetView workbookViewId="0">
      <selection sqref="A1:H1048576"/>
    </sheetView>
  </sheetViews>
  <sheetFormatPr defaultRowHeight="14.4"/>
  <cols>
    <col min="1" max="1" width="18.21875" customWidth="1"/>
    <col min="2" max="2" width="9.109375" bestFit="1" customWidth="1"/>
    <col min="3" max="7" width="10.6640625" bestFit="1" customWidth="1"/>
    <col min="8" max="8" width="35.5546875" customWidth="1"/>
  </cols>
  <sheetData>
    <row r="1" spans="1:8">
      <c r="A1" s="92" t="s">
        <v>199</v>
      </c>
      <c r="B1" s="92" t="s">
        <v>233</v>
      </c>
      <c r="C1" s="92" t="s">
        <v>234</v>
      </c>
      <c r="D1" s="92" t="s">
        <v>235</v>
      </c>
      <c r="E1" s="92" t="s">
        <v>236</v>
      </c>
      <c r="F1" s="92" t="s">
        <v>237</v>
      </c>
      <c r="G1" s="92" t="s">
        <v>238</v>
      </c>
      <c r="H1" s="93" t="s">
        <v>239</v>
      </c>
    </row>
    <row r="2" spans="1:8">
      <c r="A2" s="94" t="s">
        <v>80</v>
      </c>
      <c r="B2" s="95">
        <v>1598</v>
      </c>
      <c r="C2" s="95">
        <v>13149</v>
      </c>
      <c r="D2" s="95">
        <v>31005</v>
      </c>
      <c r="E2" s="95">
        <v>47112</v>
      </c>
      <c r="F2" s="95">
        <v>72043</v>
      </c>
      <c r="G2" s="95">
        <v>304757</v>
      </c>
      <c r="H2" s="96" t="s">
        <v>240</v>
      </c>
    </row>
    <row r="3" spans="1:8">
      <c r="A3" s="94" t="s">
        <v>79</v>
      </c>
      <c r="B3" s="97">
        <v>901</v>
      </c>
      <c r="C3" s="95">
        <v>5178</v>
      </c>
      <c r="D3" s="95">
        <v>8788</v>
      </c>
      <c r="E3" s="95">
        <v>11820</v>
      </c>
      <c r="F3" s="95">
        <v>21577</v>
      </c>
      <c r="G3" s="95">
        <v>27878</v>
      </c>
      <c r="H3" s="96" t="s">
        <v>241</v>
      </c>
    </row>
    <row r="4" spans="1:8">
      <c r="A4" s="94" t="s">
        <v>60</v>
      </c>
      <c r="B4" s="95">
        <v>2837</v>
      </c>
      <c r="C4" s="95">
        <v>19510</v>
      </c>
      <c r="D4" s="95">
        <v>42507</v>
      </c>
      <c r="E4" s="95">
        <v>58933</v>
      </c>
      <c r="F4" s="95">
        <v>95001</v>
      </c>
      <c r="G4" s="95">
        <v>309490</v>
      </c>
      <c r="H4" s="96" t="s">
        <v>242</v>
      </c>
    </row>
    <row r="5" spans="1:8">
      <c r="A5" s="94" t="s">
        <v>61</v>
      </c>
      <c r="B5" s="95">
        <v>444718</v>
      </c>
      <c r="C5" s="95">
        <v>1499771</v>
      </c>
      <c r="D5" s="95">
        <v>2246562</v>
      </c>
      <c r="E5" s="95">
        <v>2561231</v>
      </c>
      <c r="F5" s="95">
        <v>3189350</v>
      </c>
      <c r="G5" s="95">
        <v>9638362</v>
      </c>
      <c r="H5" s="96" t="s">
        <v>243</v>
      </c>
    </row>
    <row r="6" spans="1:8">
      <c r="A6" s="94" t="s">
        <v>62</v>
      </c>
      <c r="B6" s="95">
        <v>4361786</v>
      </c>
      <c r="C6" s="95">
        <v>11007256</v>
      </c>
      <c r="D6" s="95">
        <v>17897262</v>
      </c>
      <c r="E6" s="95">
        <v>18772634</v>
      </c>
      <c r="F6" s="95">
        <v>25471902</v>
      </c>
      <c r="G6" s="95">
        <v>37786256</v>
      </c>
      <c r="H6" s="96" t="s">
        <v>244</v>
      </c>
    </row>
    <row r="7" spans="1:8">
      <c r="A7" s="94" t="s">
        <v>64</v>
      </c>
      <c r="B7" s="95">
        <v>2035922</v>
      </c>
      <c r="C7" s="95">
        <v>3188476</v>
      </c>
      <c r="D7" s="95">
        <v>4219317</v>
      </c>
      <c r="E7" s="95">
        <v>4651917</v>
      </c>
      <c r="F7" s="95">
        <v>5655328</v>
      </c>
      <c r="G7" s="95">
        <v>10555041</v>
      </c>
      <c r="H7" s="96" t="s">
        <v>245</v>
      </c>
    </row>
    <row r="8" spans="1:8">
      <c r="A8" s="94" t="s">
        <v>246</v>
      </c>
      <c r="B8" s="97">
        <v>205</v>
      </c>
      <c r="C8" s="97">
        <v>426</v>
      </c>
      <c r="D8" s="97">
        <v>467</v>
      </c>
      <c r="E8" s="97">
        <v>470</v>
      </c>
      <c r="F8" s="97">
        <v>589.79999999999995</v>
      </c>
      <c r="G8" s="97">
        <v>709</v>
      </c>
      <c r="H8" s="96" t="s">
        <v>247</v>
      </c>
    </row>
    <row r="9" spans="1:8">
      <c r="A9" s="94" t="s">
        <v>248</v>
      </c>
      <c r="B9" s="95">
        <v>88752</v>
      </c>
      <c r="C9" s="95">
        <v>130060</v>
      </c>
      <c r="D9" s="95">
        <v>196244</v>
      </c>
      <c r="E9" s="95">
        <v>217648</v>
      </c>
      <c r="F9" s="95">
        <v>307713</v>
      </c>
      <c r="G9" s="95">
        <v>342239</v>
      </c>
      <c r="H9" s="96" t="s">
        <v>249</v>
      </c>
    </row>
    <row r="10" spans="1:8">
      <c r="A10" s="94" t="s">
        <v>218</v>
      </c>
      <c r="B10" s="95">
        <v>3702</v>
      </c>
      <c r="C10" s="95">
        <v>5906</v>
      </c>
      <c r="D10" s="95">
        <v>11213</v>
      </c>
      <c r="E10" s="95">
        <v>11013</v>
      </c>
      <c r="F10" s="95">
        <v>13708</v>
      </c>
      <c r="G10" s="95">
        <v>26130</v>
      </c>
      <c r="H10" s="96" t="s">
        <v>250</v>
      </c>
    </row>
    <row r="11" spans="1:8">
      <c r="A11" s="94" t="s">
        <v>93</v>
      </c>
      <c r="B11" s="97">
        <v>129.30000000000001</v>
      </c>
      <c r="C11" s="98">
        <v>1293.2</v>
      </c>
      <c r="D11" s="98">
        <v>2690.8</v>
      </c>
      <c r="E11" s="98">
        <v>4111.1000000000004</v>
      </c>
      <c r="F11" s="98">
        <v>5220.5</v>
      </c>
      <c r="G11" s="98">
        <v>19107.900000000001</v>
      </c>
      <c r="H11" s="96" t="s">
        <v>251</v>
      </c>
    </row>
    <row r="12" spans="1:8">
      <c r="A12" s="94" t="s">
        <v>252</v>
      </c>
      <c r="B12" s="97">
        <v>4.8630000000000004</v>
      </c>
      <c r="C12" s="97">
        <v>7.1639999999999997</v>
      </c>
      <c r="D12" s="97">
        <v>7.8979999999999997</v>
      </c>
      <c r="E12" s="97">
        <v>7.867</v>
      </c>
      <c r="F12" s="97">
        <v>8.56</v>
      </c>
      <c r="G12" s="97">
        <v>9.8580000000000005</v>
      </c>
      <c r="H12" s="96" t="s">
        <v>253</v>
      </c>
    </row>
    <row r="13" spans="1:8">
      <c r="A13" s="94" t="s">
        <v>67</v>
      </c>
      <c r="B13" s="97">
        <v>13</v>
      </c>
      <c r="C13" s="97">
        <v>20</v>
      </c>
      <c r="D13" s="97">
        <v>26</v>
      </c>
      <c r="E13" s="97">
        <v>30.29</v>
      </c>
      <c r="F13" s="97">
        <v>33</v>
      </c>
      <c r="G13" s="97">
        <v>87</v>
      </c>
      <c r="H13" s="96" t="s">
        <v>254</v>
      </c>
    </row>
    <row r="14" spans="1:8">
      <c r="A14" s="94" t="s">
        <v>68</v>
      </c>
      <c r="B14" s="97">
        <v>2</v>
      </c>
      <c r="C14" s="97">
        <v>6</v>
      </c>
      <c r="D14" s="97">
        <v>9</v>
      </c>
      <c r="E14" s="97">
        <v>10.64</v>
      </c>
      <c r="F14" s="97">
        <v>13</v>
      </c>
      <c r="G14" s="97">
        <v>37</v>
      </c>
      <c r="H14" s="96" t="s">
        <v>255</v>
      </c>
    </row>
    <row r="15" spans="1:8">
      <c r="A15" s="94" t="s">
        <v>69</v>
      </c>
      <c r="B15" s="97">
        <v>47</v>
      </c>
      <c r="C15" s="97">
        <v>79</v>
      </c>
      <c r="D15" s="97">
        <v>100</v>
      </c>
      <c r="E15" s="97">
        <v>107.4</v>
      </c>
      <c r="F15" s="97">
        <v>121</v>
      </c>
      <c r="G15" s="97">
        <v>246</v>
      </c>
      <c r="H15" s="96" t="s">
        <v>256</v>
      </c>
    </row>
    <row r="16" spans="1:8">
      <c r="A16" s="94" t="s">
        <v>70</v>
      </c>
      <c r="B16" s="97">
        <v>285.89999999999998</v>
      </c>
      <c r="C16" s="97">
        <v>773</v>
      </c>
      <c r="D16" s="98">
        <v>1046.3</v>
      </c>
      <c r="E16" s="98">
        <v>1155.4000000000001</v>
      </c>
      <c r="F16" s="98">
        <v>1373.2</v>
      </c>
      <c r="G16" s="98">
        <v>3444.1</v>
      </c>
      <c r="H16" s="96" t="s">
        <v>257</v>
      </c>
    </row>
    <row r="17" spans="1:8">
      <c r="A17" s="94" t="s">
        <v>71</v>
      </c>
      <c r="B17" s="97">
        <v>0.1</v>
      </c>
      <c r="C17" s="97">
        <v>6</v>
      </c>
      <c r="D17" s="97">
        <v>10.7</v>
      </c>
      <c r="E17" s="97">
        <v>10.3</v>
      </c>
      <c r="F17" s="97">
        <v>14.12</v>
      </c>
      <c r="G17" s="97">
        <v>18.5</v>
      </c>
      <c r="H17" s="96" t="s">
        <v>258</v>
      </c>
    </row>
    <row r="18" spans="1:8">
      <c r="A18" s="94" t="s">
        <v>72</v>
      </c>
      <c r="B18" s="97">
        <v>35.200000000000003</v>
      </c>
      <c r="C18" s="97">
        <v>39.270000000000003</v>
      </c>
      <c r="D18" s="97">
        <v>42.4</v>
      </c>
      <c r="E18" s="97">
        <v>41.92</v>
      </c>
      <c r="F18" s="97">
        <v>44.38</v>
      </c>
      <c r="G18" s="97">
        <v>48</v>
      </c>
      <c r="H18" s="96" t="s">
        <v>259</v>
      </c>
    </row>
    <row r="19" spans="1:8">
      <c r="A19" s="94" t="s">
        <v>81</v>
      </c>
      <c r="B19" s="97">
        <v>38</v>
      </c>
      <c r="C19" s="97">
        <v>83.53</v>
      </c>
      <c r="D19" s="97">
        <v>108</v>
      </c>
      <c r="E19" s="97">
        <v>122.29</v>
      </c>
      <c r="F19" s="97">
        <v>146.03</v>
      </c>
      <c r="G19" s="97">
        <v>345.1</v>
      </c>
      <c r="H19" s="96" t="s">
        <v>260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34F9-2B93-4080-B7C9-C73F966D6A2F}">
  <dimension ref="A1:C14"/>
  <sheetViews>
    <sheetView tabSelected="1" workbookViewId="0">
      <selection activeCell="D20" sqref="D20"/>
    </sheetView>
  </sheetViews>
  <sheetFormatPr defaultRowHeight="14.4"/>
  <cols>
    <col min="1" max="1" width="9.33203125" bestFit="1" customWidth="1"/>
    <col min="2" max="2" width="56.109375" bestFit="1" customWidth="1"/>
    <col min="3" max="3" width="37" bestFit="1" customWidth="1"/>
  </cols>
  <sheetData>
    <row r="1" spans="1:3" s="76" customFormat="1">
      <c r="A1" s="75" t="s">
        <v>199</v>
      </c>
      <c r="B1" s="75" t="s">
        <v>200</v>
      </c>
      <c r="C1" s="75" t="s">
        <v>201</v>
      </c>
    </row>
    <row r="2" spans="1:3" s="76" customFormat="1">
      <c r="A2" s="81" t="s">
        <v>93</v>
      </c>
      <c r="B2" s="77" t="s">
        <v>224</v>
      </c>
      <c r="C2" s="77" t="s">
        <v>225</v>
      </c>
    </row>
    <row r="3" spans="1:3" s="76" customFormat="1">
      <c r="A3" s="81" t="s">
        <v>202</v>
      </c>
      <c r="B3" s="77" t="s">
        <v>203</v>
      </c>
      <c r="C3" s="77" t="s">
        <v>226</v>
      </c>
    </row>
    <row r="4" spans="1:3" s="76" customFormat="1">
      <c r="A4" s="81" t="s">
        <v>67</v>
      </c>
      <c r="B4" s="77" t="s">
        <v>204</v>
      </c>
      <c r="C4" s="77" t="s">
        <v>206</v>
      </c>
    </row>
    <row r="5" spans="1:3" s="76" customFormat="1">
      <c r="A5" s="81" t="s">
        <v>68</v>
      </c>
      <c r="B5" s="77" t="s">
        <v>205</v>
      </c>
      <c r="C5" s="77" t="s">
        <v>206</v>
      </c>
    </row>
    <row r="6" spans="1:3" s="76" customFormat="1">
      <c r="A6" s="81" t="s">
        <v>69</v>
      </c>
      <c r="B6" s="77" t="s">
        <v>207</v>
      </c>
      <c r="C6" s="77" t="s">
        <v>206</v>
      </c>
    </row>
    <row r="7" spans="1:3" s="76" customFormat="1">
      <c r="A7" s="81" t="s">
        <v>70</v>
      </c>
      <c r="B7" s="77" t="s">
        <v>208</v>
      </c>
      <c r="C7" s="77" t="s">
        <v>209</v>
      </c>
    </row>
    <row r="8" spans="1:3" s="76" customFormat="1">
      <c r="A8" s="81" t="s">
        <v>81</v>
      </c>
      <c r="B8" s="77" t="s">
        <v>210</v>
      </c>
      <c r="C8" s="77" t="s">
        <v>211</v>
      </c>
    </row>
    <row r="9" spans="1:3" s="76" customFormat="1">
      <c r="A9" s="81" t="s">
        <v>71</v>
      </c>
      <c r="B9" s="77" t="s">
        <v>212</v>
      </c>
      <c r="C9" s="77" t="s">
        <v>211</v>
      </c>
    </row>
    <row r="10" spans="1:3" s="76" customFormat="1">
      <c r="A10" s="81" t="s">
        <v>72</v>
      </c>
      <c r="B10" s="77" t="s">
        <v>213</v>
      </c>
      <c r="C10" s="77" t="s">
        <v>211</v>
      </c>
    </row>
    <row r="11" spans="1:3" s="76" customFormat="1">
      <c r="A11" s="81" t="s">
        <v>64</v>
      </c>
      <c r="B11" s="77" t="s">
        <v>214</v>
      </c>
      <c r="C11" s="77" t="s">
        <v>227</v>
      </c>
    </row>
    <row r="12" spans="1:3" s="76" customFormat="1">
      <c r="A12" s="81" t="s">
        <v>215</v>
      </c>
      <c r="B12" s="77" t="s">
        <v>216</v>
      </c>
      <c r="C12" s="77" t="s">
        <v>217</v>
      </c>
    </row>
    <row r="13" spans="1:3" s="76" customFormat="1">
      <c r="A13" s="81" t="s">
        <v>218</v>
      </c>
      <c r="B13" s="77" t="s">
        <v>219</v>
      </c>
      <c r="C13" s="77" t="s">
        <v>220</v>
      </c>
    </row>
    <row r="14" spans="1:3" s="76" customFormat="1">
      <c r="A14" s="81" t="s">
        <v>221</v>
      </c>
      <c r="B14" s="77" t="s">
        <v>222</v>
      </c>
      <c r="C14" s="77" t="s">
        <v>223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5DDB2-8A82-4042-864C-1B5CE8DF74A1}">
  <dimension ref="A1:AI141"/>
  <sheetViews>
    <sheetView zoomScale="76" workbookViewId="0">
      <selection activeCell="J19" sqref="J19"/>
    </sheetView>
  </sheetViews>
  <sheetFormatPr defaultRowHeight="14.4"/>
  <cols>
    <col min="1" max="1" width="9" bestFit="1" customWidth="1"/>
    <col min="2" max="2" width="15.77734375" bestFit="1" customWidth="1"/>
    <col min="3" max="3" width="14.6640625" bestFit="1" customWidth="1"/>
    <col min="4" max="7" width="9.109375" bestFit="1" customWidth="1"/>
    <col min="9" max="9" width="10.88671875" bestFit="1" customWidth="1"/>
    <col min="10" max="10" width="13" bestFit="1" customWidth="1"/>
    <col min="11" max="12" width="9.109375" bestFit="1" customWidth="1"/>
    <col min="13" max="13" width="9.21875" bestFit="1" customWidth="1"/>
    <col min="14" max="14" width="9.6640625" customWidth="1"/>
    <col min="15" max="20" width="9.109375" bestFit="1" customWidth="1"/>
    <col min="23" max="23" width="12.44140625" bestFit="1" customWidth="1"/>
    <col min="24" max="24" width="13.33203125" bestFit="1" customWidth="1"/>
    <col min="25" max="26" width="12.88671875" bestFit="1" customWidth="1"/>
    <col min="27" max="27" width="13.33203125" bestFit="1" customWidth="1"/>
    <col min="28" max="28" width="12.88671875" bestFit="1" customWidth="1"/>
    <col min="29" max="29" width="13.33203125" bestFit="1" customWidth="1"/>
  </cols>
  <sheetData>
    <row r="1" spans="1:35">
      <c r="A1" t="s">
        <v>63</v>
      </c>
      <c r="B1" t="s">
        <v>57</v>
      </c>
      <c r="C1" t="s">
        <v>58</v>
      </c>
      <c r="D1" t="s">
        <v>59</v>
      </c>
      <c r="E1" s="30" t="s">
        <v>80</v>
      </c>
      <c r="F1" s="30" t="s">
        <v>79</v>
      </c>
      <c r="G1" s="30" t="s">
        <v>60</v>
      </c>
      <c r="H1" s="30" t="s">
        <v>61</v>
      </c>
      <c r="I1" s="30" t="s">
        <v>62</v>
      </c>
      <c r="J1" s="30" t="s">
        <v>64</v>
      </c>
      <c r="K1" s="30" t="s">
        <v>65</v>
      </c>
      <c r="L1" s="30" t="s">
        <v>66</v>
      </c>
      <c r="M1" s="30" t="s">
        <v>93</v>
      </c>
      <c r="N1" s="30" t="s">
        <v>67</v>
      </c>
      <c r="O1" s="30" t="s">
        <v>68</v>
      </c>
      <c r="P1" s="30" t="s">
        <v>69</v>
      </c>
      <c r="Q1" s="30" t="s">
        <v>70</v>
      </c>
      <c r="R1" s="30" t="s">
        <v>71</v>
      </c>
      <c r="S1" s="30" t="s">
        <v>72</v>
      </c>
      <c r="T1" s="30" t="s">
        <v>81</v>
      </c>
    </row>
    <row r="2" spans="1:35">
      <c r="A2">
        <v>1</v>
      </c>
      <c r="B2" t="s">
        <v>47</v>
      </c>
      <c r="C2" t="s">
        <v>9</v>
      </c>
      <c r="D2">
        <v>2011</v>
      </c>
      <c r="E2" s="12">
        <v>4273</v>
      </c>
      <c r="F2">
        <v>5812</v>
      </c>
      <c r="G2">
        <v>10085</v>
      </c>
      <c r="H2" s="39">
        <v>1568574</v>
      </c>
      <c r="I2" s="34">
        <v>12993135</v>
      </c>
      <c r="J2" s="40">
        <v>6063047</v>
      </c>
      <c r="K2" s="49">
        <v>449</v>
      </c>
      <c r="L2">
        <v>13503.445434298441</v>
      </c>
      <c r="N2" s="65">
        <v>25</v>
      </c>
      <c r="O2" s="65">
        <v>13</v>
      </c>
      <c r="P2" s="69">
        <v>79</v>
      </c>
      <c r="Q2">
        <v>667.85</v>
      </c>
      <c r="R2" s="20">
        <v>6.6</v>
      </c>
      <c r="S2" s="20">
        <v>43.4</v>
      </c>
      <c r="T2" s="20">
        <v>104.9</v>
      </c>
    </row>
    <row r="3" spans="1:35">
      <c r="A3">
        <v>1</v>
      </c>
      <c r="B3" t="s">
        <v>47</v>
      </c>
      <c r="C3" t="s">
        <v>9</v>
      </c>
      <c r="D3">
        <v>2012</v>
      </c>
      <c r="E3">
        <v>21950</v>
      </c>
      <c r="F3">
        <v>7172</v>
      </c>
      <c r="G3">
        <v>29122</v>
      </c>
      <c r="H3" s="12">
        <v>1682111</v>
      </c>
      <c r="I3" s="34">
        <v>14413717</v>
      </c>
      <c r="J3" s="40">
        <v>6234258.3097300446</v>
      </c>
      <c r="K3" s="49">
        <v>449</v>
      </c>
      <c r="L3">
        <v>13884.76238247226</v>
      </c>
      <c r="N3" s="66">
        <v>24</v>
      </c>
      <c r="O3" s="66">
        <v>12</v>
      </c>
      <c r="P3" s="66">
        <v>83</v>
      </c>
      <c r="Q3">
        <v>406.7</v>
      </c>
      <c r="R3" s="18">
        <v>5.2</v>
      </c>
      <c r="S3" s="18">
        <v>43</v>
      </c>
      <c r="T3" s="18">
        <v>68.400000000000006</v>
      </c>
    </row>
    <row r="4" spans="1:35">
      <c r="A4">
        <v>1</v>
      </c>
      <c r="B4" t="s">
        <v>47</v>
      </c>
      <c r="C4" t="s">
        <v>9</v>
      </c>
      <c r="D4">
        <v>2013</v>
      </c>
      <c r="E4" s="12"/>
      <c r="F4" s="12"/>
      <c r="H4" s="12">
        <v>1795648</v>
      </c>
      <c r="I4" s="34">
        <v>15772453</v>
      </c>
      <c r="J4" s="40">
        <v>6407353.6503787143</v>
      </c>
      <c r="K4" s="49">
        <v>449</v>
      </c>
      <c r="L4">
        <v>14270.275390598474</v>
      </c>
      <c r="N4" s="66">
        <v>17</v>
      </c>
      <c r="O4" s="66">
        <v>12</v>
      </c>
      <c r="P4" s="66">
        <v>79</v>
      </c>
      <c r="Q4">
        <v>929</v>
      </c>
      <c r="R4" s="19">
        <v>7.6</v>
      </c>
      <c r="S4" s="19">
        <v>44.3</v>
      </c>
      <c r="T4" s="19">
        <v>131.69999999999999</v>
      </c>
    </row>
    <row r="5" spans="1:35">
      <c r="A5">
        <v>1</v>
      </c>
      <c r="B5" t="s">
        <v>47</v>
      </c>
      <c r="C5" t="s">
        <v>9</v>
      </c>
      <c r="D5">
        <v>2014</v>
      </c>
      <c r="E5">
        <v>12250</v>
      </c>
      <c r="F5">
        <v>6194</v>
      </c>
      <c r="G5">
        <v>18444</v>
      </c>
      <c r="H5" s="12">
        <v>3196130</v>
      </c>
      <c r="I5" s="34">
        <v>17091599</v>
      </c>
      <c r="J5" s="40">
        <v>6582097.5180811808</v>
      </c>
      <c r="K5" s="49">
        <v>449</v>
      </c>
      <c r="L5">
        <v>14659.459951183031</v>
      </c>
      <c r="N5" s="66">
        <v>20</v>
      </c>
      <c r="O5" s="66">
        <v>13</v>
      </c>
      <c r="P5" s="66">
        <v>84</v>
      </c>
      <c r="Q5">
        <v>698.1</v>
      </c>
      <c r="R5" s="19">
        <v>7</v>
      </c>
      <c r="S5" s="19">
        <v>45</v>
      </c>
      <c r="T5" s="19">
        <v>288.10000000000002</v>
      </c>
    </row>
    <row r="6" spans="1:35">
      <c r="A6">
        <v>1</v>
      </c>
      <c r="B6" t="s">
        <v>47</v>
      </c>
      <c r="C6" t="s">
        <v>9</v>
      </c>
      <c r="D6">
        <v>2015</v>
      </c>
      <c r="E6">
        <v>13862</v>
      </c>
      <c r="F6">
        <v>8522</v>
      </c>
      <c r="G6">
        <v>22384</v>
      </c>
      <c r="H6" s="12">
        <v>3419828</v>
      </c>
      <c r="I6" s="34">
        <v>18720567</v>
      </c>
      <c r="J6" s="40">
        <v>6758725.4167022724</v>
      </c>
      <c r="K6" s="49">
        <v>449</v>
      </c>
      <c r="L6">
        <v>15052.840571719982</v>
      </c>
      <c r="N6" s="66">
        <v>21</v>
      </c>
      <c r="O6" s="66">
        <v>13</v>
      </c>
      <c r="P6" s="66">
        <v>89</v>
      </c>
      <c r="Q6">
        <v>415.7</v>
      </c>
      <c r="R6" s="19">
        <v>8</v>
      </c>
      <c r="S6" s="19">
        <v>44.6</v>
      </c>
      <c r="T6" s="19">
        <v>130.4</v>
      </c>
    </row>
    <row r="7" spans="1:35">
      <c r="A7">
        <v>1</v>
      </c>
      <c r="B7" t="s">
        <v>47</v>
      </c>
      <c r="C7" t="s">
        <v>9</v>
      </c>
      <c r="D7">
        <v>2016</v>
      </c>
      <c r="E7">
        <v>13467</v>
      </c>
      <c r="F7">
        <v>7292</v>
      </c>
      <c r="G7">
        <v>20759</v>
      </c>
      <c r="H7" s="12">
        <v>3655848</v>
      </c>
      <c r="I7" s="34">
        <v>20361296</v>
      </c>
      <c r="J7" s="40">
        <v>6937237.3462419892</v>
      </c>
      <c r="K7" s="49">
        <v>449</v>
      </c>
      <c r="L7">
        <v>15450.41725220933</v>
      </c>
      <c r="N7" s="67">
        <v>28</v>
      </c>
      <c r="O7" s="67">
        <v>14</v>
      </c>
      <c r="P7" s="68">
        <v>108</v>
      </c>
      <c r="Q7">
        <v>436.1</v>
      </c>
      <c r="R7" s="20">
        <v>7.5</v>
      </c>
      <c r="S7" s="20">
        <v>48</v>
      </c>
      <c r="T7" s="20">
        <v>104.8</v>
      </c>
      <c r="W7" s="35"/>
      <c r="X7" s="34"/>
      <c r="Y7" s="34"/>
      <c r="Z7" s="34"/>
      <c r="AA7" s="34"/>
      <c r="AB7" s="34"/>
      <c r="AC7" s="34"/>
      <c r="AD7" s="35"/>
      <c r="AE7" s="35"/>
    </row>
    <row r="8" spans="1:35">
      <c r="A8">
        <v>1</v>
      </c>
      <c r="B8" t="s">
        <v>47</v>
      </c>
      <c r="C8" t="s">
        <v>9</v>
      </c>
      <c r="D8">
        <v>2017</v>
      </c>
      <c r="E8">
        <v>21765</v>
      </c>
      <c r="F8">
        <v>6945</v>
      </c>
      <c r="G8">
        <v>28710</v>
      </c>
      <c r="H8" s="12">
        <v>3904952</v>
      </c>
      <c r="I8" s="34">
        <v>22036539</v>
      </c>
      <c r="J8" s="40">
        <v>7115513.7719168775</v>
      </c>
      <c r="K8" s="49">
        <v>449</v>
      </c>
      <c r="L8">
        <v>15847.469425204627</v>
      </c>
      <c r="N8" s="68">
        <v>29</v>
      </c>
      <c r="O8" s="68">
        <v>14</v>
      </c>
      <c r="P8" s="68">
        <v>120</v>
      </c>
      <c r="Q8">
        <v>734.5</v>
      </c>
      <c r="R8" s="20">
        <v>9.5</v>
      </c>
      <c r="S8" s="20">
        <v>43.6</v>
      </c>
      <c r="T8" s="20">
        <v>179.6</v>
      </c>
      <c r="W8" s="35"/>
      <c r="X8" s="34"/>
      <c r="Y8" s="34"/>
      <c r="Z8" s="34"/>
      <c r="AA8" s="34"/>
      <c r="AB8" s="34"/>
      <c r="AC8" s="34"/>
      <c r="AD8" s="35"/>
      <c r="AE8" s="35"/>
    </row>
    <row r="9" spans="1:35">
      <c r="A9">
        <v>1</v>
      </c>
      <c r="B9" t="s">
        <v>47</v>
      </c>
      <c r="C9" t="s">
        <v>9</v>
      </c>
      <c r="D9">
        <v>2018</v>
      </c>
      <c r="E9">
        <v>22499</v>
      </c>
      <c r="F9">
        <v>8686</v>
      </c>
      <c r="G9">
        <v>31185</v>
      </c>
      <c r="H9" s="12">
        <v>4131725</v>
      </c>
      <c r="I9" s="34">
        <v>23820816</v>
      </c>
      <c r="J9" s="40">
        <v>7295438.7246455625</v>
      </c>
      <c r="K9" s="49">
        <v>449</v>
      </c>
      <c r="L9">
        <v>16248.193150658268</v>
      </c>
      <c r="N9" s="68">
        <v>29</v>
      </c>
      <c r="O9" s="68">
        <v>16</v>
      </c>
      <c r="P9" s="68">
        <v>236</v>
      </c>
      <c r="Q9">
        <v>285.89999999999998</v>
      </c>
      <c r="R9" s="20">
        <v>8</v>
      </c>
      <c r="S9" s="20">
        <v>44.8</v>
      </c>
      <c r="T9" s="20">
        <v>91.2</v>
      </c>
    </row>
    <row r="10" spans="1:35">
      <c r="A10">
        <v>1</v>
      </c>
      <c r="B10" t="s">
        <v>47</v>
      </c>
      <c r="C10" t="s">
        <v>9</v>
      </c>
      <c r="D10">
        <v>2019</v>
      </c>
      <c r="E10">
        <v>22139</v>
      </c>
      <c r="F10">
        <v>8063</v>
      </c>
      <c r="G10">
        <v>30202</v>
      </c>
      <c r="H10" s="12">
        <v>4265273</v>
      </c>
      <c r="I10" s="34">
        <v>25201085</v>
      </c>
      <c r="J10" s="40">
        <v>7477247.7082928726</v>
      </c>
      <c r="K10" s="49">
        <v>449</v>
      </c>
      <c r="L10">
        <v>16653.112936064303</v>
      </c>
      <c r="N10" s="68">
        <v>25</v>
      </c>
      <c r="O10" s="68">
        <v>20</v>
      </c>
      <c r="P10" s="68">
        <v>135</v>
      </c>
      <c r="Q10">
        <v>778.4</v>
      </c>
      <c r="R10" s="20">
        <v>8</v>
      </c>
      <c r="S10" s="20">
        <v>44.4</v>
      </c>
      <c r="T10" s="20">
        <v>108.7</v>
      </c>
    </row>
    <row r="11" spans="1:35">
      <c r="A11">
        <v>1</v>
      </c>
      <c r="B11" t="s">
        <v>47</v>
      </c>
      <c r="C11" t="s">
        <v>9</v>
      </c>
      <c r="D11">
        <v>2020</v>
      </c>
      <c r="E11">
        <v>31005</v>
      </c>
      <c r="F11">
        <v>20660</v>
      </c>
      <c r="G11">
        <v>51665</v>
      </c>
      <c r="H11" s="12">
        <v>4571193</v>
      </c>
      <c r="I11" s="34">
        <v>26836981</v>
      </c>
      <c r="J11" s="40">
        <v>7660705.2189939795</v>
      </c>
      <c r="K11" s="49">
        <v>449</v>
      </c>
      <c r="L11">
        <v>17061.704273928684</v>
      </c>
      <c r="N11" s="68">
        <v>18</v>
      </c>
      <c r="O11" s="68">
        <v>14</v>
      </c>
      <c r="P11" s="68">
        <v>101</v>
      </c>
      <c r="Q11">
        <v>684</v>
      </c>
      <c r="R11" s="21">
        <v>8.3000000000000007</v>
      </c>
      <c r="S11" s="21">
        <v>44.1</v>
      </c>
      <c r="T11" s="21">
        <v>80.2</v>
      </c>
    </row>
    <row r="12" spans="1:35">
      <c r="A12">
        <v>2</v>
      </c>
      <c r="B12" t="s">
        <v>48</v>
      </c>
      <c r="C12" t="s">
        <v>46</v>
      </c>
      <c r="D12">
        <v>2011</v>
      </c>
      <c r="E12">
        <v>36933</v>
      </c>
      <c r="F12">
        <v>9731</v>
      </c>
      <c r="G12">
        <v>46664</v>
      </c>
      <c r="H12" s="12">
        <v>3791318</v>
      </c>
      <c r="I12" s="34">
        <v>9930483</v>
      </c>
      <c r="J12" s="40">
        <v>8749944</v>
      </c>
      <c r="K12" s="50">
        <v>709</v>
      </c>
      <c r="L12">
        <v>12341.246826516221</v>
      </c>
      <c r="N12" s="65">
        <v>29</v>
      </c>
      <c r="O12" s="65">
        <v>16</v>
      </c>
      <c r="P12" s="69">
        <v>94</v>
      </c>
      <c r="Q12">
        <v>674.7</v>
      </c>
      <c r="R12" s="19">
        <v>12.8</v>
      </c>
      <c r="S12" s="19">
        <v>36.799999999999997</v>
      </c>
      <c r="T12" s="19">
        <v>103.7</v>
      </c>
    </row>
    <row r="13" spans="1:35">
      <c r="A13">
        <v>2</v>
      </c>
      <c r="B13" t="s">
        <v>48</v>
      </c>
      <c r="C13" t="s">
        <v>46</v>
      </c>
      <c r="D13">
        <v>2012</v>
      </c>
      <c r="E13">
        <v>38262</v>
      </c>
      <c r="F13">
        <v>10058</v>
      </c>
      <c r="G13">
        <v>48320</v>
      </c>
      <c r="H13" s="12">
        <v>4156132</v>
      </c>
      <c r="I13" s="34">
        <v>10909601</v>
      </c>
      <c r="J13" s="40">
        <v>8949193.5501566064</v>
      </c>
      <c r="K13" s="50">
        <v>709</v>
      </c>
      <c r="L13">
        <v>12622.275811222295</v>
      </c>
      <c r="N13" s="66">
        <v>28</v>
      </c>
      <c r="O13" s="66">
        <v>14</v>
      </c>
      <c r="P13" s="66">
        <v>121</v>
      </c>
      <c r="Q13">
        <v>552.4</v>
      </c>
      <c r="R13" s="18">
        <v>12</v>
      </c>
      <c r="S13" s="18">
        <v>37.5</v>
      </c>
      <c r="T13" s="18">
        <v>81.5</v>
      </c>
      <c r="AB13" s="30"/>
      <c r="AC13" s="30"/>
      <c r="AD13" s="30"/>
      <c r="AE13" s="30"/>
      <c r="AF13" s="30"/>
      <c r="AG13" s="30"/>
      <c r="AH13" s="30"/>
      <c r="AI13" s="30"/>
    </row>
    <row r="14" spans="1:35">
      <c r="A14">
        <v>2</v>
      </c>
      <c r="B14" t="s">
        <v>48</v>
      </c>
      <c r="C14" t="s">
        <v>46</v>
      </c>
      <c r="D14">
        <v>2013</v>
      </c>
      <c r="E14">
        <v>41381</v>
      </c>
      <c r="F14">
        <v>12352</v>
      </c>
      <c r="G14">
        <v>53733</v>
      </c>
      <c r="H14" s="12">
        <v>4591176</v>
      </c>
      <c r="I14" s="34">
        <v>12063686</v>
      </c>
      <c r="J14" s="40">
        <v>9150665.2142554801</v>
      </c>
      <c r="K14" s="50">
        <v>709</v>
      </c>
      <c r="L14">
        <v>12906.43894817416</v>
      </c>
      <c r="N14" s="66">
        <v>26</v>
      </c>
      <c r="O14" s="66">
        <v>13</v>
      </c>
      <c r="P14" s="66">
        <v>113</v>
      </c>
      <c r="Q14">
        <v>797</v>
      </c>
      <c r="R14" s="19">
        <v>13.6</v>
      </c>
      <c r="S14" s="19">
        <v>37.6</v>
      </c>
      <c r="T14" s="19">
        <v>108.4</v>
      </c>
      <c r="AE14" s="34"/>
      <c r="AF14" s="40"/>
      <c r="AG14" s="50"/>
    </row>
    <row r="15" spans="1:35">
      <c r="A15">
        <v>2</v>
      </c>
      <c r="B15" t="s">
        <v>48</v>
      </c>
      <c r="C15" t="s">
        <v>46</v>
      </c>
      <c r="D15">
        <v>2014</v>
      </c>
      <c r="E15">
        <v>43309</v>
      </c>
      <c r="F15">
        <v>12226</v>
      </c>
      <c r="G15">
        <v>55535</v>
      </c>
      <c r="H15" s="12">
        <v>5050057</v>
      </c>
      <c r="I15" s="34">
        <v>13335106</v>
      </c>
      <c r="J15" s="40">
        <v>9353988.6399729103</v>
      </c>
      <c r="K15" s="50">
        <v>709</v>
      </c>
      <c r="L15">
        <v>13193.21387866419</v>
      </c>
      <c r="N15" s="66">
        <v>30</v>
      </c>
      <c r="O15" s="66">
        <v>13</v>
      </c>
      <c r="P15" s="66">
        <v>139</v>
      </c>
      <c r="Q15">
        <v>854.7</v>
      </c>
      <c r="R15" s="19">
        <v>13.9</v>
      </c>
      <c r="S15" s="19">
        <v>36.700000000000003</v>
      </c>
      <c r="T15" s="19">
        <v>132.30000000000001</v>
      </c>
      <c r="AE15" s="34"/>
      <c r="AF15" s="40"/>
      <c r="AG15" s="50"/>
    </row>
    <row r="16" spans="1:35">
      <c r="A16">
        <v>2</v>
      </c>
      <c r="B16" t="s">
        <v>48</v>
      </c>
      <c r="C16" t="s">
        <v>46</v>
      </c>
      <c r="D16">
        <v>2015</v>
      </c>
      <c r="E16">
        <v>46570</v>
      </c>
      <c r="F16">
        <v>12496</v>
      </c>
      <c r="G16">
        <v>59066</v>
      </c>
      <c r="H16" s="12">
        <v>5559730</v>
      </c>
      <c r="I16" s="34">
        <v>14784961</v>
      </c>
      <c r="J16" s="40">
        <v>9559904.5319563188</v>
      </c>
      <c r="K16" s="50">
        <v>709</v>
      </c>
      <c r="L16">
        <v>13483.645320107642</v>
      </c>
      <c r="N16" s="66">
        <v>20</v>
      </c>
      <c r="O16" s="66">
        <v>6</v>
      </c>
      <c r="P16" s="66">
        <v>119</v>
      </c>
      <c r="Q16">
        <v>1074.8</v>
      </c>
      <c r="R16" s="19">
        <v>12.7</v>
      </c>
      <c r="S16" s="19">
        <v>36.5</v>
      </c>
      <c r="T16" s="19">
        <v>95.3</v>
      </c>
      <c r="AE16" s="34"/>
      <c r="AF16" s="40"/>
      <c r="AG16" s="50"/>
    </row>
    <row r="17" spans="1:33">
      <c r="A17">
        <v>2</v>
      </c>
      <c r="B17" t="s">
        <v>48</v>
      </c>
      <c r="C17" t="s">
        <v>46</v>
      </c>
      <c r="D17">
        <v>2016</v>
      </c>
      <c r="E17">
        <v>43143</v>
      </c>
      <c r="F17">
        <v>12673</v>
      </c>
      <c r="G17">
        <v>55816</v>
      </c>
      <c r="H17" s="12">
        <v>6112877</v>
      </c>
      <c r="I17" s="34">
        <v>16291765</v>
      </c>
      <c r="J17" s="40">
        <v>9767301.8332345709</v>
      </c>
      <c r="K17" s="50">
        <v>709</v>
      </c>
      <c r="L17">
        <v>13776.166196381624</v>
      </c>
      <c r="N17" s="67">
        <v>34</v>
      </c>
      <c r="O17" s="67">
        <v>3</v>
      </c>
      <c r="P17" s="68">
        <v>103</v>
      </c>
      <c r="Q17">
        <v>714.6</v>
      </c>
      <c r="R17" s="19">
        <v>12</v>
      </c>
      <c r="S17" s="19">
        <v>39.200000000000003</v>
      </c>
      <c r="T17" s="19">
        <v>60.8</v>
      </c>
      <c r="AE17" s="34"/>
      <c r="AF17" s="40"/>
      <c r="AG17" s="50"/>
    </row>
    <row r="18" spans="1:33">
      <c r="A18">
        <v>2</v>
      </c>
      <c r="B18" t="s">
        <v>48</v>
      </c>
      <c r="C18" t="s">
        <v>46</v>
      </c>
      <c r="D18">
        <v>2017</v>
      </c>
      <c r="E18">
        <v>45295</v>
      </c>
      <c r="F18">
        <v>12691</v>
      </c>
      <c r="G18">
        <v>57986</v>
      </c>
      <c r="H18" s="12">
        <v>6833080</v>
      </c>
      <c r="I18" s="34">
        <v>17871362</v>
      </c>
      <c r="J18" s="40">
        <v>9961366.4508592226</v>
      </c>
      <c r="K18" s="50">
        <v>709</v>
      </c>
      <c r="L18">
        <v>14049.88215918085</v>
      </c>
      <c r="N18" s="68">
        <v>31</v>
      </c>
      <c r="O18" s="68">
        <v>2</v>
      </c>
      <c r="P18" s="68">
        <v>92</v>
      </c>
      <c r="Q18">
        <v>1244.0999999999999</v>
      </c>
      <c r="R18" s="19">
        <v>14.2</v>
      </c>
      <c r="S18" s="19">
        <v>37.200000000000003</v>
      </c>
      <c r="T18" s="19">
        <v>83.4</v>
      </c>
      <c r="AE18" s="34"/>
      <c r="AF18" s="40"/>
      <c r="AG18" s="50"/>
    </row>
    <row r="19" spans="1:33">
      <c r="A19">
        <v>2</v>
      </c>
      <c r="B19" t="s">
        <v>48</v>
      </c>
      <c r="C19" t="s">
        <v>46</v>
      </c>
      <c r="D19">
        <v>2018</v>
      </c>
      <c r="E19">
        <v>44845</v>
      </c>
      <c r="F19">
        <v>12814</v>
      </c>
      <c r="G19">
        <v>57659</v>
      </c>
      <c r="H19" s="12">
        <v>7406202</v>
      </c>
      <c r="I19" s="34">
        <v>19381753</v>
      </c>
      <c r="J19" s="40">
        <v>10157282.830102429</v>
      </c>
      <c r="K19" s="50">
        <v>709</v>
      </c>
      <c r="L19">
        <v>14326.209915518235</v>
      </c>
      <c r="N19" s="68">
        <v>30</v>
      </c>
      <c r="O19" s="68">
        <v>3</v>
      </c>
      <c r="P19" s="68">
        <v>90</v>
      </c>
      <c r="Q19">
        <v>771.8</v>
      </c>
      <c r="R19" s="19">
        <v>13.2</v>
      </c>
      <c r="S19" s="19">
        <v>35.200000000000003</v>
      </c>
      <c r="T19" s="19">
        <v>53.1</v>
      </c>
      <c r="AE19" s="34"/>
      <c r="AF19" s="40"/>
      <c r="AG19" s="50"/>
    </row>
    <row r="20" spans="1:33">
      <c r="A20">
        <v>2</v>
      </c>
      <c r="B20" t="s">
        <v>48</v>
      </c>
      <c r="C20" t="s">
        <v>46</v>
      </c>
      <c r="D20">
        <v>2019</v>
      </c>
      <c r="E20">
        <v>45884</v>
      </c>
      <c r="F20">
        <v>16784</v>
      </c>
      <c r="G20">
        <v>62668</v>
      </c>
      <c r="H20" s="12">
        <v>8054030</v>
      </c>
      <c r="I20" s="34">
        <v>21070551</v>
      </c>
      <c r="J20" s="40">
        <v>10355050.970964191</v>
      </c>
      <c r="K20" s="50">
        <v>709</v>
      </c>
      <c r="L20">
        <v>14605.149465393783</v>
      </c>
      <c r="N20" s="68">
        <v>26</v>
      </c>
      <c r="O20" s="68">
        <v>2</v>
      </c>
      <c r="P20" s="68">
        <v>79</v>
      </c>
      <c r="Q20">
        <v>956.1</v>
      </c>
      <c r="R20" s="19">
        <v>12.3</v>
      </c>
      <c r="S20" s="19">
        <v>37</v>
      </c>
      <c r="T20" s="19">
        <v>58</v>
      </c>
      <c r="AE20" s="34"/>
      <c r="AF20" s="40"/>
      <c r="AG20" s="50"/>
    </row>
    <row r="21" spans="1:33">
      <c r="A21">
        <v>2</v>
      </c>
      <c r="B21" t="s">
        <v>48</v>
      </c>
      <c r="C21" t="s">
        <v>46</v>
      </c>
      <c r="D21">
        <v>2020</v>
      </c>
      <c r="E21">
        <v>45766</v>
      </c>
      <c r="F21">
        <v>17267</v>
      </c>
      <c r="G21">
        <v>63033</v>
      </c>
      <c r="H21" s="12">
        <v>9638362</v>
      </c>
      <c r="I21" s="34">
        <v>26117614</v>
      </c>
      <c r="J21" s="40">
        <v>10555041.225768222</v>
      </c>
      <c r="K21" s="50">
        <v>709</v>
      </c>
      <c r="L21">
        <v>14887.223167515122</v>
      </c>
      <c r="N21" s="68">
        <v>23</v>
      </c>
      <c r="O21" s="68">
        <v>2</v>
      </c>
      <c r="P21" s="68">
        <v>67</v>
      </c>
      <c r="Q21">
        <v>1051.8</v>
      </c>
      <c r="R21" s="23">
        <v>14.4</v>
      </c>
      <c r="S21" s="23">
        <v>36.4</v>
      </c>
      <c r="T21" s="23">
        <v>67</v>
      </c>
      <c r="AE21" s="34"/>
      <c r="AF21" s="40"/>
      <c r="AG21" s="50"/>
    </row>
    <row r="22" spans="1:33">
      <c r="A22">
        <v>3</v>
      </c>
      <c r="B22" t="s">
        <v>49</v>
      </c>
      <c r="C22" t="s">
        <v>2</v>
      </c>
      <c r="D22">
        <v>2011</v>
      </c>
      <c r="E22">
        <v>60381</v>
      </c>
      <c r="F22">
        <v>11388</v>
      </c>
      <c r="G22">
        <v>71769</v>
      </c>
      <c r="H22" s="12">
        <v>3455789</v>
      </c>
      <c r="I22" s="34">
        <v>15638245</v>
      </c>
      <c r="J22" s="40">
        <v>4646732</v>
      </c>
      <c r="K22" s="50">
        <v>709</v>
      </c>
      <c r="L22">
        <v>6553.923836389281</v>
      </c>
      <c r="N22" s="65">
        <v>19</v>
      </c>
      <c r="O22" s="65">
        <v>12</v>
      </c>
      <c r="P22" s="69">
        <v>65</v>
      </c>
      <c r="Q22">
        <v>1020.8</v>
      </c>
      <c r="R22" s="19">
        <v>17.8</v>
      </c>
      <c r="S22" s="19">
        <v>42.4</v>
      </c>
      <c r="T22" s="19">
        <v>97.6</v>
      </c>
      <c r="AE22" s="34"/>
      <c r="AF22" s="40"/>
      <c r="AG22" s="50"/>
    </row>
    <row r="23" spans="1:33">
      <c r="A23">
        <v>3</v>
      </c>
      <c r="B23" t="s">
        <v>49</v>
      </c>
      <c r="C23" t="s">
        <v>2</v>
      </c>
      <c r="D23">
        <v>2012</v>
      </c>
      <c r="E23">
        <v>63365</v>
      </c>
      <c r="F23">
        <v>9934</v>
      </c>
      <c r="G23">
        <v>73299</v>
      </c>
      <c r="H23" s="12">
        <v>3767294</v>
      </c>
      <c r="I23" s="34">
        <v>17412248</v>
      </c>
      <c r="J23" s="40">
        <v>4721123.3620299567</v>
      </c>
      <c r="K23" s="50">
        <v>426</v>
      </c>
      <c r="L23">
        <v>11082.44920664309</v>
      </c>
      <c r="N23" s="66">
        <v>21</v>
      </c>
      <c r="O23" s="66">
        <v>12</v>
      </c>
      <c r="P23" s="66">
        <v>57</v>
      </c>
      <c r="Q23">
        <v>932.4</v>
      </c>
      <c r="R23" s="18">
        <v>16.899999999999999</v>
      </c>
      <c r="S23" s="18">
        <v>43.4</v>
      </c>
      <c r="T23" s="18">
        <v>82.9</v>
      </c>
      <c r="AE23" s="34"/>
      <c r="AF23" s="40"/>
      <c r="AG23" s="50"/>
    </row>
    <row r="24" spans="1:33">
      <c r="A24">
        <v>3</v>
      </c>
      <c r="B24" t="s">
        <v>49</v>
      </c>
      <c r="C24" t="s">
        <v>2</v>
      </c>
      <c r="D24">
        <v>2013</v>
      </c>
      <c r="E24">
        <v>59734</v>
      </c>
      <c r="F24">
        <v>5676</v>
      </c>
      <c r="G24">
        <v>65410</v>
      </c>
      <c r="H24" s="12">
        <v>4071979</v>
      </c>
      <c r="I24" s="34">
        <v>19232061</v>
      </c>
      <c r="J24" s="40">
        <v>4796180.1208580351</v>
      </c>
      <c r="K24" s="50">
        <v>426</v>
      </c>
      <c r="L24">
        <v>11258.638781356889</v>
      </c>
      <c r="N24" s="66">
        <v>22</v>
      </c>
      <c r="O24" s="66">
        <v>14</v>
      </c>
      <c r="P24" s="66">
        <v>75</v>
      </c>
      <c r="Q24">
        <v>1109.2</v>
      </c>
      <c r="R24" s="19">
        <v>18</v>
      </c>
      <c r="S24" s="19">
        <v>42.8</v>
      </c>
      <c r="T24" s="19">
        <v>123.9</v>
      </c>
      <c r="AE24" s="34"/>
      <c r="AF24" s="40"/>
      <c r="AG24" s="50"/>
    </row>
    <row r="25" spans="1:33">
      <c r="A25">
        <v>3</v>
      </c>
      <c r="B25" t="s">
        <v>49</v>
      </c>
      <c r="C25" t="s">
        <v>2</v>
      </c>
      <c r="D25">
        <v>2014</v>
      </c>
      <c r="E25">
        <v>90235</v>
      </c>
      <c r="F25">
        <v>5143</v>
      </c>
      <c r="G25">
        <v>95378</v>
      </c>
      <c r="H25" s="12">
        <v>4354231</v>
      </c>
      <c r="I25" s="34">
        <v>20863662</v>
      </c>
      <c r="J25" s="40">
        <v>4871769.1971246097</v>
      </c>
      <c r="K25" s="50">
        <v>426</v>
      </c>
      <c r="L25">
        <v>11436.077927522558</v>
      </c>
      <c r="N25" s="66">
        <v>22</v>
      </c>
      <c r="O25" s="66">
        <v>13</v>
      </c>
      <c r="P25" s="66">
        <v>57</v>
      </c>
      <c r="Q25">
        <v>1286.5999999999999</v>
      </c>
      <c r="R25" s="19">
        <v>17.8</v>
      </c>
      <c r="S25" s="19">
        <v>43.2</v>
      </c>
      <c r="T25" s="19">
        <v>115.3</v>
      </c>
      <c r="AE25" s="34"/>
      <c r="AF25" s="40"/>
      <c r="AG25" s="50"/>
    </row>
    <row r="26" spans="1:33">
      <c r="A26">
        <v>3</v>
      </c>
      <c r="B26" t="s">
        <v>49</v>
      </c>
      <c r="C26" t="s">
        <v>2</v>
      </c>
      <c r="D26">
        <v>2015</v>
      </c>
      <c r="E26">
        <v>115092</v>
      </c>
      <c r="F26">
        <v>14098</v>
      </c>
      <c r="G26">
        <v>129190</v>
      </c>
      <c r="H26" s="12">
        <v>4934412</v>
      </c>
      <c r="I26" s="34">
        <v>22518669</v>
      </c>
      <c r="J26" s="40">
        <v>4947890.5908296816</v>
      </c>
      <c r="K26" s="50">
        <v>426</v>
      </c>
      <c r="L26">
        <v>11614.766645140098</v>
      </c>
      <c r="N26" s="66">
        <v>20</v>
      </c>
      <c r="O26" s="66">
        <v>13</v>
      </c>
      <c r="P26" s="66">
        <v>59</v>
      </c>
      <c r="Q26">
        <v>2057.6</v>
      </c>
      <c r="R26" s="19">
        <v>17.899999999999999</v>
      </c>
      <c r="S26" s="19">
        <v>42.4</v>
      </c>
      <c r="T26" s="19">
        <v>345.1</v>
      </c>
      <c r="AE26" s="34"/>
      <c r="AF26" s="40"/>
      <c r="AG26" s="50"/>
    </row>
    <row r="27" spans="1:33">
      <c r="A27">
        <v>3</v>
      </c>
      <c r="B27" t="s">
        <v>49</v>
      </c>
      <c r="C27" t="s">
        <v>2</v>
      </c>
      <c r="D27">
        <v>2016</v>
      </c>
      <c r="E27">
        <v>116449</v>
      </c>
      <c r="F27">
        <v>19094</v>
      </c>
      <c r="G27">
        <v>135543</v>
      </c>
      <c r="H27" s="12">
        <v>4937988</v>
      </c>
      <c r="I27" s="34">
        <v>24203348</v>
      </c>
      <c r="J27" s="40">
        <v>5024544.3019732507</v>
      </c>
      <c r="K27" s="50">
        <v>426</v>
      </c>
      <c r="L27">
        <v>11794.704934209509</v>
      </c>
      <c r="N27" s="67">
        <v>19</v>
      </c>
      <c r="O27" s="67">
        <v>10</v>
      </c>
      <c r="P27" s="68">
        <v>65</v>
      </c>
      <c r="Q27">
        <v>1036.5999999999999</v>
      </c>
      <c r="R27" s="19">
        <v>18.5</v>
      </c>
      <c r="S27" s="19">
        <v>41.8</v>
      </c>
      <c r="T27" s="19">
        <v>202.5</v>
      </c>
      <c r="AE27" s="34"/>
      <c r="AF27" s="40"/>
      <c r="AG27" s="50"/>
    </row>
    <row r="28" spans="1:33">
      <c r="A28">
        <v>3</v>
      </c>
      <c r="B28" t="s">
        <v>49</v>
      </c>
      <c r="C28" t="s">
        <v>2</v>
      </c>
      <c r="D28">
        <v>2017</v>
      </c>
      <c r="E28">
        <v>131219</v>
      </c>
      <c r="F28">
        <v>17918</v>
      </c>
      <c r="G28">
        <v>149137</v>
      </c>
      <c r="H28" s="12">
        <v>5298883</v>
      </c>
      <c r="I28" s="34">
        <v>26108966</v>
      </c>
      <c r="J28" s="40">
        <v>5092281.6960219946</v>
      </c>
      <c r="K28" s="50">
        <v>426</v>
      </c>
      <c r="L28">
        <v>11953.712901460081</v>
      </c>
      <c r="N28" s="68">
        <v>17</v>
      </c>
      <c r="O28" s="68">
        <v>9</v>
      </c>
      <c r="P28" s="68">
        <v>62</v>
      </c>
      <c r="Q28">
        <v>1393.8</v>
      </c>
      <c r="R28" s="19">
        <v>18.399999999999999</v>
      </c>
      <c r="S28" s="19">
        <v>43.6</v>
      </c>
      <c r="T28" s="19">
        <v>168.7</v>
      </c>
      <c r="AE28" s="34"/>
      <c r="AF28" s="40"/>
      <c r="AG28" s="50"/>
    </row>
    <row r="29" spans="1:33">
      <c r="A29">
        <v>3</v>
      </c>
      <c r="B29" t="s">
        <v>49</v>
      </c>
      <c r="C29" t="s">
        <v>2</v>
      </c>
      <c r="D29">
        <v>2018</v>
      </c>
      <c r="E29">
        <v>130215</v>
      </c>
      <c r="F29">
        <v>22225</v>
      </c>
      <c r="G29">
        <v>152440</v>
      </c>
      <c r="H29" s="12">
        <v>5641519</v>
      </c>
      <c r="I29" s="34">
        <v>28042398</v>
      </c>
      <c r="J29" s="40">
        <v>5160285.2487899875</v>
      </c>
      <c r="K29" s="50">
        <v>426</v>
      </c>
      <c r="L29">
        <v>12113.345654436591</v>
      </c>
      <c r="N29" s="68">
        <v>16</v>
      </c>
      <c r="O29" s="68">
        <v>9</v>
      </c>
      <c r="P29" s="68">
        <v>78</v>
      </c>
      <c r="Q29">
        <v>754.8</v>
      </c>
      <c r="R29" s="19">
        <v>17.2</v>
      </c>
      <c r="S29" s="19">
        <v>40.799999999999997</v>
      </c>
      <c r="T29" s="19">
        <v>87.5</v>
      </c>
      <c r="AE29" s="34"/>
      <c r="AF29" s="40"/>
      <c r="AG29" s="50"/>
    </row>
    <row r="30" spans="1:33">
      <c r="A30">
        <v>3</v>
      </c>
      <c r="B30" t="s">
        <v>49</v>
      </c>
      <c r="C30" t="s">
        <v>2</v>
      </c>
      <c r="D30">
        <v>2019</v>
      </c>
      <c r="E30">
        <v>129844</v>
      </c>
      <c r="F30">
        <v>27469</v>
      </c>
      <c r="G30">
        <v>157313</v>
      </c>
      <c r="H30" s="12">
        <v>5996624</v>
      </c>
      <c r="I30" s="34">
        <v>30175178</v>
      </c>
      <c r="J30" s="40">
        <v>5228954.1983561013</v>
      </c>
      <c r="K30" s="50">
        <v>426</v>
      </c>
      <c r="L30">
        <v>12274.540371727937</v>
      </c>
      <c r="N30" s="68">
        <v>19</v>
      </c>
      <c r="O30" s="68">
        <v>9</v>
      </c>
      <c r="P30" s="68">
        <v>73</v>
      </c>
      <c r="Q30">
        <v>1227</v>
      </c>
      <c r="R30" s="19">
        <v>17.8</v>
      </c>
      <c r="S30" s="19">
        <v>43</v>
      </c>
      <c r="T30" s="19">
        <v>94.7</v>
      </c>
      <c r="AE30" s="34"/>
      <c r="AF30" s="40"/>
      <c r="AG30" s="50"/>
    </row>
    <row r="31" spans="1:33">
      <c r="A31">
        <v>3</v>
      </c>
      <c r="B31" t="s">
        <v>49</v>
      </c>
      <c r="C31" t="s">
        <v>2</v>
      </c>
      <c r="D31">
        <v>2020</v>
      </c>
      <c r="E31">
        <v>143453</v>
      </c>
      <c r="F31">
        <v>27878</v>
      </c>
      <c r="G31">
        <v>171331</v>
      </c>
      <c r="H31" s="12">
        <v>6351729</v>
      </c>
      <c r="I31" s="34">
        <v>32094588</v>
      </c>
      <c r="J31" s="40">
        <v>5298022.3860010877</v>
      </c>
      <c r="K31" s="50">
        <v>426</v>
      </c>
      <c r="L31">
        <v>12436.672267608186</v>
      </c>
      <c r="N31" s="68">
        <v>17</v>
      </c>
      <c r="O31" s="68">
        <v>11</v>
      </c>
      <c r="P31" s="68">
        <v>51</v>
      </c>
      <c r="Q31">
        <v>1599.5</v>
      </c>
      <c r="R31" s="23">
        <v>18.2</v>
      </c>
      <c r="S31" s="23">
        <v>42.5</v>
      </c>
      <c r="T31" s="23">
        <v>146.80000000000001</v>
      </c>
      <c r="AE31" s="34"/>
      <c r="AF31" s="40"/>
      <c r="AG31" s="50"/>
    </row>
    <row r="32" spans="1:33">
      <c r="A32">
        <v>4</v>
      </c>
      <c r="B32" t="s">
        <v>49</v>
      </c>
      <c r="C32" t="s">
        <v>8</v>
      </c>
      <c r="D32">
        <v>2011</v>
      </c>
      <c r="E32">
        <v>60381</v>
      </c>
      <c r="F32">
        <v>11388</v>
      </c>
      <c r="G32">
        <v>71769</v>
      </c>
      <c r="H32" s="12">
        <v>1241096</v>
      </c>
      <c r="I32" s="34">
        <v>15638245</v>
      </c>
      <c r="J32" s="40">
        <v>2618940</v>
      </c>
      <c r="K32" s="50">
        <v>257</v>
      </c>
      <c r="L32">
        <v>10190.428015564203</v>
      </c>
      <c r="N32" s="65">
        <v>33</v>
      </c>
      <c r="O32" s="65">
        <v>4</v>
      </c>
      <c r="P32" s="69">
        <v>86</v>
      </c>
      <c r="Q32">
        <v>728.9</v>
      </c>
      <c r="R32" s="19">
        <v>14.2</v>
      </c>
      <c r="S32" s="19">
        <v>36.6</v>
      </c>
      <c r="T32" s="19">
        <v>90</v>
      </c>
      <c r="AE32" s="34"/>
      <c r="AF32" s="40"/>
      <c r="AG32" s="50"/>
    </row>
    <row r="33" spans="1:33">
      <c r="A33">
        <v>4</v>
      </c>
      <c r="B33" t="s">
        <v>49</v>
      </c>
      <c r="C33" t="s">
        <v>8</v>
      </c>
      <c r="D33">
        <v>2012</v>
      </c>
      <c r="E33">
        <v>63365</v>
      </c>
      <c r="F33">
        <v>9934</v>
      </c>
      <c r="G33">
        <v>73299</v>
      </c>
      <c r="H33" s="12">
        <v>1386129</v>
      </c>
      <c r="I33" s="34">
        <v>17412248</v>
      </c>
      <c r="J33" s="40">
        <v>2660867.6415499612</v>
      </c>
      <c r="K33" s="50">
        <v>257</v>
      </c>
      <c r="L33">
        <v>10353.570589688565</v>
      </c>
      <c r="N33" s="66">
        <v>27</v>
      </c>
      <c r="O33" s="66">
        <v>3</v>
      </c>
      <c r="P33" s="66">
        <v>68</v>
      </c>
      <c r="Q33">
        <v>559.5</v>
      </c>
      <c r="R33" s="18">
        <v>15.4</v>
      </c>
      <c r="S33" s="18">
        <v>38.200000000000003</v>
      </c>
      <c r="T33" s="18">
        <v>47</v>
      </c>
      <c r="AE33" s="34"/>
      <c r="AF33" s="40"/>
      <c r="AG33" s="50"/>
    </row>
    <row r="34" spans="1:33">
      <c r="A34">
        <v>4</v>
      </c>
      <c r="B34" t="s">
        <v>49</v>
      </c>
      <c r="C34" t="s">
        <v>8</v>
      </c>
      <c r="D34">
        <v>2013</v>
      </c>
      <c r="E34">
        <v>59734</v>
      </c>
      <c r="F34">
        <v>5676</v>
      </c>
      <c r="G34">
        <v>65410</v>
      </c>
      <c r="H34" s="12">
        <v>1528042</v>
      </c>
      <c r="I34" s="34">
        <v>19232061</v>
      </c>
      <c r="J34" s="40">
        <v>2703170.3067273819</v>
      </c>
      <c r="K34" s="50">
        <v>257</v>
      </c>
      <c r="L34">
        <v>10518.172399717439</v>
      </c>
      <c r="N34" s="66">
        <v>24</v>
      </c>
      <c r="O34" s="66">
        <v>4</v>
      </c>
      <c r="P34" s="66">
        <v>56</v>
      </c>
      <c r="Q34">
        <v>898.3</v>
      </c>
      <c r="R34" s="19">
        <v>17.7</v>
      </c>
      <c r="S34" s="19">
        <v>38.5</v>
      </c>
      <c r="T34" s="19">
        <v>98.5</v>
      </c>
    </row>
    <row r="35" spans="1:33">
      <c r="A35">
        <v>4</v>
      </c>
      <c r="B35" t="s">
        <v>49</v>
      </c>
      <c r="C35" t="s">
        <v>8</v>
      </c>
      <c r="D35">
        <v>2014</v>
      </c>
      <c r="E35">
        <v>90235</v>
      </c>
      <c r="F35">
        <v>5143</v>
      </c>
      <c r="G35">
        <v>95378</v>
      </c>
      <c r="H35" s="12">
        <v>1648789</v>
      </c>
      <c r="I35" s="34">
        <v>20863662</v>
      </c>
      <c r="J35" s="40">
        <v>2745772.99080677</v>
      </c>
      <c r="K35" s="50">
        <v>257</v>
      </c>
      <c r="L35">
        <v>10683.941598469923</v>
      </c>
      <c r="N35" s="66">
        <v>25</v>
      </c>
      <c r="O35" s="66">
        <v>5</v>
      </c>
      <c r="P35" s="66">
        <v>49</v>
      </c>
      <c r="Q35">
        <v>1221.9000000000001</v>
      </c>
      <c r="R35" s="19">
        <v>17.3</v>
      </c>
      <c r="S35" s="19">
        <v>38.5</v>
      </c>
      <c r="T35" s="19">
        <v>59.6</v>
      </c>
    </row>
    <row r="36" spans="1:33">
      <c r="A36">
        <v>4</v>
      </c>
      <c r="B36" t="s">
        <v>49</v>
      </c>
      <c r="C36" t="s">
        <v>8</v>
      </c>
      <c r="D36">
        <v>2015</v>
      </c>
      <c r="E36">
        <v>115092</v>
      </c>
      <c r="F36">
        <v>14098</v>
      </c>
      <c r="G36">
        <v>129190</v>
      </c>
      <c r="H36" s="12">
        <v>1901277</v>
      </c>
      <c r="I36" s="34">
        <v>22518669</v>
      </c>
      <c r="J36" s="40">
        <v>2788675.6937881256</v>
      </c>
      <c r="K36" s="50">
        <v>257</v>
      </c>
      <c r="L36">
        <v>10850.878185946014</v>
      </c>
      <c r="N36" s="66">
        <v>25</v>
      </c>
      <c r="O36" s="66">
        <v>4</v>
      </c>
      <c r="P36" s="66">
        <v>47</v>
      </c>
      <c r="Q36">
        <v>992.9</v>
      </c>
      <c r="R36" s="19">
        <v>16.7</v>
      </c>
      <c r="S36" s="19">
        <v>37.700000000000003</v>
      </c>
      <c r="T36" s="19">
        <v>89.3</v>
      </c>
    </row>
    <row r="37" spans="1:33">
      <c r="A37">
        <v>4</v>
      </c>
      <c r="B37" t="s">
        <v>49</v>
      </c>
      <c r="C37" t="s">
        <v>8</v>
      </c>
      <c r="D37">
        <v>2016</v>
      </c>
      <c r="E37">
        <v>116449</v>
      </c>
      <c r="F37">
        <v>19094</v>
      </c>
      <c r="G37">
        <v>135543</v>
      </c>
      <c r="H37" s="12">
        <v>1903910</v>
      </c>
      <c r="I37" s="34">
        <v>24203348</v>
      </c>
      <c r="J37" s="40">
        <v>2831878.4156714492</v>
      </c>
      <c r="K37" s="50">
        <v>257</v>
      </c>
      <c r="L37">
        <v>11018.982162145716</v>
      </c>
      <c r="N37" s="67">
        <v>24</v>
      </c>
      <c r="O37" s="67">
        <v>6</v>
      </c>
      <c r="P37" s="68">
        <v>59</v>
      </c>
      <c r="Q37">
        <v>505.5</v>
      </c>
      <c r="R37" s="19">
        <v>16.600000000000001</v>
      </c>
      <c r="S37" s="19">
        <v>39.5</v>
      </c>
      <c r="T37" s="19">
        <v>68.599999999999994</v>
      </c>
    </row>
    <row r="38" spans="1:33">
      <c r="A38">
        <v>4</v>
      </c>
      <c r="B38" t="s">
        <v>49</v>
      </c>
      <c r="C38" t="s">
        <v>8</v>
      </c>
      <c r="D38">
        <v>2017</v>
      </c>
      <c r="E38">
        <v>131219</v>
      </c>
      <c r="F38">
        <v>17918</v>
      </c>
      <c r="G38">
        <v>149137</v>
      </c>
      <c r="H38" s="12">
        <v>2058614</v>
      </c>
      <c r="I38" s="34">
        <v>26108966</v>
      </c>
      <c r="J38" s="40">
        <v>2870055.8209468164</v>
      </c>
      <c r="K38" s="50">
        <v>257</v>
      </c>
      <c r="L38">
        <v>11167.532377224967</v>
      </c>
      <c r="N38" s="68">
        <v>26</v>
      </c>
      <c r="O38" s="68">
        <v>5</v>
      </c>
      <c r="P38" s="68">
        <v>49</v>
      </c>
      <c r="Q38">
        <v>873.4</v>
      </c>
      <c r="R38" s="19">
        <v>17.399999999999999</v>
      </c>
      <c r="S38" s="19">
        <v>39</v>
      </c>
      <c r="T38" s="19">
        <v>112.9</v>
      </c>
    </row>
    <row r="39" spans="1:33">
      <c r="A39">
        <v>4</v>
      </c>
      <c r="B39" t="s">
        <v>49</v>
      </c>
      <c r="C39" t="s">
        <v>8</v>
      </c>
      <c r="D39">
        <v>2018</v>
      </c>
      <c r="E39">
        <v>130215</v>
      </c>
      <c r="F39">
        <v>22225</v>
      </c>
      <c r="G39">
        <v>152440</v>
      </c>
      <c r="H39" s="12">
        <v>2163946</v>
      </c>
      <c r="I39" s="34">
        <v>28042398</v>
      </c>
      <c r="J39" s="40">
        <v>2908383.2356731673</v>
      </c>
      <c r="K39" s="50">
        <v>257</v>
      </c>
      <c r="L39">
        <v>11316.666286666021</v>
      </c>
      <c r="N39" s="68">
        <v>23</v>
      </c>
      <c r="O39" s="68">
        <v>5</v>
      </c>
      <c r="P39" s="68">
        <v>54</v>
      </c>
      <c r="Q39">
        <v>1302</v>
      </c>
      <c r="R39" s="19">
        <v>16.5</v>
      </c>
      <c r="S39" s="19">
        <v>39</v>
      </c>
      <c r="T39" s="19">
        <v>44.1</v>
      </c>
    </row>
    <row r="40" spans="1:33">
      <c r="A40">
        <v>4</v>
      </c>
      <c r="B40" t="s">
        <v>49</v>
      </c>
      <c r="C40" t="s">
        <v>8</v>
      </c>
      <c r="D40">
        <v>2019</v>
      </c>
      <c r="E40">
        <v>129844</v>
      </c>
      <c r="F40">
        <v>27469</v>
      </c>
      <c r="G40">
        <v>157313</v>
      </c>
      <c r="H40" s="12">
        <v>2277814</v>
      </c>
      <c r="I40" s="34">
        <v>30175178</v>
      </c>
      <c r="J40" s="40">
        <v>2947085.6740269777</v>
      </c>
      <c r="K40" s="50">
        <v>257</v>
      </c>
      <c r="L40">
        <v>11467.259432011586</v>
      </c>
      <c r="N40" s="68">
        <v>18</v>
      </c>
      <c r="O40" s="68">
        <v>6</v>
      </c>
      <c r="P40" s="68">
        <v>57</v>
      </c>
      <c r="Q40">
        <v>1272.3</v>
      </c>
      <c r="R40" s="19">
        <v>16.2</v>
      </c>
      <c r="S40" s="19">
        <v>39.6</v>
      </c>
      <c r="T40" s="19">
        <v>106.4</v>
      </c>
    </row>
    <row r="41" spans="1:33">
      <c r="A41">
        <v>4</v>
      </c>
      <c r="B41" t="s">
        <v>49</v>
      </c>
      <c r="C41" t="s">
        <v>8</v>
      </c>
      <c r="D41">
        <v>2020</v>
      </c>
      <c r="E41">
        <v>143453</v>
      </c>
      <c r="F41">
        <v>27878</v>
      </c>
      <c r="G41">
        <v>171331</v>
      </c>
      <c r="H41" s="12">
        <v>2377904</v>
      </c>
      <c r="I41" s="34">
        <v>32094588</v>
      </c>
      <c r="J41" s="40">
        <v>2986013.126557264</v>
      </c>
      <c r="K41" s="50">
        <v>257</v>
      </c>
      <c r="L41">
        <v>11618.72811889986</v>
      </c>
      <c r="N41" s="68">
        <v>18</v>
      </c>
      <c r="O41" s="68">
        <v>7</v>
      </c>
      <c r="P41" s="68">
        <v>52</v>
      </c>
      <c r="Q41">
        <v>1585.7</v>
      </c>
      <c r="R41" s="23">
        <v>16.3</v>
      </c>
      <c r="S41" s="23">
        <v>38.200000000000003</v>
      </c>
      <c r="T41" s="23">
        <v>38</v>
      </c>
    </row>
    <row r="42" spans="1:33">
      <c r="A42">
        <v>5</v>
      </c>
      <c r="B42" t="s">
        <v>50</v>
      </c>
      <c r="C42" t="s">
        <v>6</v>
      </c>
      <c r="D42">
        <v>2011</v>
      </c>
      <c r="E42" s="12"/>
      <c r="F42" s="12"/>
      <c r="H42" s="12">
        <v>3032739</v>
      </c>
      <c r="I42" s="35">
        <v>4983213</v>
      </c>
      <c r="J42" s="41">
        <v>3943323</v>
      </c>
      <c r="K42" s="50">
        <v>650</v>
      </c>
      <c r="L42">
        <v>6066.6507692307696</v>
      </c>
      <c r="N42" s="65">
        <v>29</v>
      </c>
      <c r="O42" s="65">
        <v>5</v>
      </c>
      <c r="P42" s="69">
        <v>86</v>
      </c>
      <c r="Q42">
        <v>933.85</v>
      </c>
      <c r="R42" s="19">
        <v>8.3000000000000007</v>
      </c>
      <c r="S42" s="19">
        <v>42.1</v>
      </c>
      <c r="T42" s="19">
        <v>74.2</v>
      </c>
    </row>
    <row r="43" spans="1:33">
      <c r="A43">
        <v>5</v>
      </c>
      <c r="B43" t="s">
        <v>50</v>
      </c>
      <c r="C43" t="s">
        <v>6</v>
      </c>
      <c r="D43">
        <v>2012</v>
      </c>
      <c r="E43" s="12"/>
      <c r="F43" s="12"/>
      <c r="H43" s="12">
        <v>3386575</v>
      </c>
      <c r="I43" s="35">
        <v>5679845</v>
      </c>
      <c r="J43" s="41">
        <v>4049006.6984924623</v>
      </c>
      <c r="K43" s="50">
        <v>650</v>
      </c>
      <c r="L43">
        <v>6229.2410746037885</v>
      </c>
      <c r="N43" s="66">
        <v>28</v>
      </c>
      <c r="O43" s="66">
        <v>4</v>
      </c>
      <c r="P43" s="66">
        <v>79</v>
      </c>
      <c r="Q43">
        <v>778.8</v>
      </c>
      <c r="R43" s="18">
        <v>8.4</v>
      </c>
      <c r="S43" s="18">
        <v>43.1</v>
      </c>
      <c r="T43" s="18">
        <v>115.1</v>
      </c>
    </row>
    <row r="44" spans="1:33">
      <c r="A44">
        <v>5</v>
      </c>
      <c r="B44" t="s">
        <v>50</v>
      </c>
      <c r="C44" t="s">
        <v>6</v>
      </c>
      <c r="D44">
        <v>2013</v>
      </c>
      <c r="E44" s="12"/>
      <c r="F44" s="12"/>
      <c r="H44" s="12">
        <v>2039958</v>
      </c>
      <c r="I44" s="34">
        <v>6376477</v>
      </c>
      <c r="J44" s="41">
        <v>4156126.3168013981</v>
      </c>
      <c r="K44" s="50">
        <v>650</v>
      </c>
      <c r="L44">
        <v>6394.0404873867665</v>
      </c>
      <c r="N44" s="66">
        <v>24</v>
      </c>
      <c r="O44" s="66">
        <v>5</v>
      </c>
      <c r="P44" s="66">
        <v>90</v>
      </c>
      <c r="Q44">
        <v>1088.9000000000001</v>
      </c>
      <c r="R44" s="19">
        <v>11.4</v>
      </c>
      <c r="S44" s="19">
        <v>43.9</v>
      </c>
      <c r="T44" s="19">
        <v>98.3</v>
      </c>
    </row>
    <row r="45" spans="1:33">
      <c r="A45">
        <v>5</v>
      </c>
      <c r="B45" t="s">
        <v>50</v>
      </c>
      <c r="C45" t="s">
        <v>6</v>
      </c>
      <c r="D45">
        <v>2014</v>
      </c>
      <c r="E45">
        <v>18912</v>
      </c>
      <c r="F45">
        <v>901</v>
      </c>
      <c r="G45">
        <v>19813</v>
      </c>
      <c r="H45" s="12">
        <v>2202925</v>
      </c>
      <c r="I45" s="34">
        <v>7073109</v>
      </c>
      <c r="J45" s="41">
        <v>4264394.6709635127</v>
      </c>
      <c r="K45" s="50">
        <v>650</v>
      </c>
      <c r="L45">
        <v>6560.6071860977117</v>
      </c>
      <c r="N45" s="66">
        <v>24</v>
      </c>
      <c r="O45" s="66">
        <v>5</v>
      </c>
      <c r="P45" s="66">
        <v>95</v>
      </c>
      <c r="Q45">
        <v>607.70000000000005</v>
      </c>
      <c r="R45" s="19">
        <v>11.2</v>
      </c>
      <c r="S45" s="19">
        <v>42.3</v>
      </c>
      <c r="T45" s="19">
        <v>60.6</v>
      </c>
    </row>
    <row r="46" spans="1:33">
      <c r="A46">
        <v>5</v>
      </c>
      <c r="B46" t="s">
        <v>50</v>
      </c>
      <c r="C46" t="s">
        <v>6</v>
      </c>
      <c r="D46">
        <v>2015</v>
      </c>
      <c r="E46">
        <v>29360</v>
      </c>
      <c r="F46">
        <v>1797</v>
      </c>
      <c r="G46">
        <v>31157</v>
      </c>
      <c r="H46" s="12">
        <v>2368818</v>
      </c>
      <c r="I46" s="34">
        <v>7844716</v>
      </c>
      <c r="J46" s="41">
        <v>4374098.9449421009</v>
      </c>
      <c r="K46" s="50">
        <v>650</v>
      </c>
      <c r="L46">
        <v>6729.3829922186169</v>
      </c>
      <c r="N46" s="66">
        <v>23</v>
      </c>
      <c r="O46" s="66">
        <v>4</v>
      </c>
      <c r="P46" s="66">
        <v>93</v>
      </c>
      <c r="Q46">
        <v>515.79999999999995</v>
      </c>
      <c r="R46" s="19">
        <v>10</v>
      </c>
      <c r="S46" s="19">
        <v>44.3</v>
      </c>
      <c r="T46" s="19">
        <v>61.4</v>
      </c>
    </row>
    <row r="47" spans="1:33">
      <c r="A47">
        <v>5</v>
      </c>
      <c r="B47" t="s">
        <v>50</v>
      </c>
      <c r="C47" t="s">
        <v>6</v>
      </c>
      <c r="D47">
        <v>2016</v>
      </c>
      <c r="E47">
        <v>31902</v>
      </c>
      <c r="F47">
        <v>1605</v>
      </c>
      <c r="G47">
        <v>33507</v>
      </c>
      <c r="H47" s="12">
        <v>2368818</v>
      </c>
      <c r="I47" s="34">
        <v>8709189</v>
      </c>
      <c r="J47" s="41">
        <v>4483516.0349573949</v>
      </c>
      <c r="K47" s="50">
        <v>650</v>
      </c>
      <c r="L47">
        <v>6897.7169768575304</v>
      </c>
      <c r="N47" s="67">
        <v>27</v>
      </c>
      <c r="O47" s="67">
        <v>5</v>
      </c>
      <c r="P47" s="68">
        <v>100</v>
      </c>
      <c r="Q47">
        <v>1040.9000000000001</v>
      </c>
      <c r="R47" s="19">
        <v>10.9</v>
      </c>
      <c r="S47" s="19">
        <v>43</v>
      </c>
      <c r="T47" s="19">
        <v>75.400000000000006</v>
      </c>
    </row>
    <row r="48" spans="1:33">
      <c r="A48">
        <v>5</v>
      </c>
      <c r="B48" t="s">
        <v>50</v>
      </c>
      <c r="C48" t="s">
        <v>6</v>
      </c>
      <c r="D48">
        <v>2017</v>
      </c>
      <c r="E48">
        <v>29018</v>
      </c>
      <c r="F48">
        <v>5521</v>
      </c>
      <c r="G48">
        <v>34539</v>
      </c>
      <c r="H48" s="12">
        <v>2714510</v>
      </c>
      <c r="I48" s="34">
        <v>9844421</v>
      </c>
      <c r="J48" s="41">
        <v>4591210.0211929204</v>
      </c>
      <c r="K48" s="50">
        <v>650</v>
      </c>
      <c r="L48">
        <v>7063.4000326044925</v>
      </c>
      <c r="N48" s="68">
        <v>29</v>
      </c>
      <c r="O48" s="68">
        <v>6</v>
      </c>
      <c r="P48" s="68">
        <v>108</v>
      </c>
      <c r="Q48">
        <v>1020.2</v>
      </c>
      <c r="R48" s="19">
        <v>10.8</v>
      </c>
      <c r="S48" s="19">
        <v>43.2</v>
      </c>
      <c r="T48" s="19">
        <v>113.7</v>
      </c>
    </row>
    <row r="49" spans="1:20">
      <c r="A49">
        <v>5</v>
      </c>
      <c r="B49" t="s">
        <v>50</v>
      </c>
      <c r="C49" t="s">
        <v>6</v>
      </c>
      <c r="D49">
        <v>2018</v>
      </c>
      <c r="E49">
        <v>9565</v>
      </c>
      <c r="F49">
        <v>3214</v>
      </c>
      <c r="G49">
        <v>12779</v>
      </c>
      <c r="H49" s="12">
        <v>2714510</v>
      </c>
      <c r="I49" s="34">
        <v>10965202</v>
      </c>
      <c r="J49" s="41">
        <v>4699765.5593183301</v>
      </c>
      <c r="K49" s="50">
        <v>650</v>
      </c>
      <c r="L49">
        <v>7230.4085527974312</v>
      </c>
      <c r="N49" s="68">
        <v>30</v>
      </c>
      <c r="O49" s="68">
        <v>5</v>
      </c>
      <c r="P49" s="68">
        <v>105</v>
      </c>
      <c r="Q49">
        <v>582.6</v>
      </c>
      <c r="R49" s="19">
        <v>9.5</v>
      </c>
      <c r="S49" s="19">
        <v>42.5</v>
      </c>
      <c r="T49" s="19">
        <v>63.9</v>
      </c>
    </row>
    <row r="50" spans="1:20">
      <c r="A50">
        <v>5</v>
      </c>
      <c r="B50" t="s">
        <v>50</v>
      </c>
      <c r="C50" t="s">
        <v>6</v>
      </c>
      <c r="D50">
        <v>2019</v>
      </c>
      <c r="E50">
        <v>35413</v>
      </c>
      <c r="F50">
        <v>3634</v>
      </c>
      <c r="G50">
        <v>39047</v>
      </c>
      <c r="H50" s="12">
        <v>2714510</v>
      </c>
      <c r="I50" s="34">
        <v>12128272</v>
      </c>
      <c r="J50" s="41">
        <v>4809757.0172602134</v>
      </c>
      <c r="K50" s="50">
        <v>650</v>
      </c>
      <c r="L50">
        <v>7399.6261804003279</v>
      </c>
      <c r="N50" s="68">
        <v>37</v>
      </c>
      <c r="O50" s="68">
        <v>5</v>
      </c>
      <c r="P50" s="68">
        <v>99</v>
      </c>
      <c r="Q50">
        <v>900.5</v>
      </c>
      <c r="R50" s="19">
        <v>9.3000000000000007</v>
      </c>
      <c r="S50" s="19">
        <v>43.4</v>
      </c>
      <c r="T50" s="19">
        <v>89.7</v>
      </c>
    </row>
    <row r="51" spans="1:20">
      <c r="A51">
        <v>5</v>
      </c>
      <c r="B51" t="s">
        <v>50</v>
      </c>
      <c r="C51" t="s">
        <v>6</v>
      </c>
      <c r="D51">
        <v>2020</v>
      </c>
      <c r="E51">
        <v>24205</v>
      </c>
      <c r="F51">
        <v>2151</v>
      </c>
      <c r="G51">
        <v>26356</v>
      </c>
      <c r="H51" s="12">
        <v>3242809</v>
      </c>
      <c r="I51" s="34">
        <v>12906426</v>
      </c>
      <c r="J51" s="41">
        <v>4920897.211055276</v>
      </c>
      <c r="K51" s="50">
        <v>650</v>
      </c>
      <c r="L51">
        <v>7570.6110939311939</v>
      </c>
      <c r="N51" s="68">
        <v>42</v>
      </c>
      <c r="O51" s="68">
        <v>5</v>
      </c>
      <c r="P51" s="68">
        <v>98</v>
      </c>
      <c r="Q51">
        <v>1269.9000000000001</v>
      </c>
      <c r="R51" s="23">
        <v>10.4</v>
      </c>
      <c r="S51" s="23">
        <v>43</v>
      </c>
      <c r="T51" s="23">
        <v>191.8</v>
      </c>
    </row>
    <row r="52" spans="1:20">
      <c r="A52">
        <v>6</v>
      </c>
      <c r="B52" t="s">
        <v>56</v>
      </c>
      <c r="C52" t="s">
        <v>13</v>
      </c>
      <c r="D52">
        <v>2011</v>
      </c>
      <c r="E52">
        <v>6573</v>
      </c>
      <c r="F52">
        <v>1330</v>
      </c>
      <c r="G52">
        <v>7903</v>
      </c>
      <c r="H52" s="12">
        <v>1212965</v>
      </c>
      <c r="I52" s="34">
        <v>7355702</v>
      </c>
      <c r="J52" s="40">
        <v>2427709</v>
      </c>
      <c r="K52" s="50">
        <v>530</v>
      </c>
      <c r="L52">
        <v>4580.5830188679247</v>
      </c>
      <c r="N52" s="65">
        <v>14</v>
      </c>
      <c r="O52" s="65">
        <v>12</v>
      </c>
      <c r="P52" s="69">
        <v>142</v>
      </c>
      <c r="Q52">
        <v>1317.55</v>
      </c>
      <c r="R52" s="19">
        <v>5</v>
      </c>
      <c r="S52" s="19">
        <v>42.5</v>
      </c>
      <c r="T52" s="19">
        <v>168.4</v>
      </c>
    </row>
    <row r="53" spans="1:20">
      <c r="A53">
        <v>6</v>
      </c>
      <c r="B53" t="s">
        <v>56</v>
      </c>
      <c r="C53" t="s">
        <v>13</v>
      </c>
      <c r="D53">
        <v>2012</v>
      </c>
      <c r="E53">
        <v>6703</v>
      </c>
      <c r="F53">
        <v>1142</v>
      </c>
      <c r="G53">
        <v>7845</v>
      </c>
      <c r="H53" s="12">
        <v>1337956</v>
      </c>
      <c r="I53" s="34">
        <v>8144159</v>
      </c>
      <c r="J53" s="40">
        <v>2479604.3191987644</v>
      </c>
      <c r="K53" s="50">
        <v>530</v>
      </c>
      <c r="L53">
        <v>4678.4987154693672</v>
      </c>
      <c r="N53" s="66">
        <v>20</v>
      </c>
      <c r="O53" s="66">
        <v>12</v>
      </c>
      <c r="P53" s="66">
        <v>143</v>
      </c>
      <c r="Q53">
        <v>1016</v>
      </c>
      <c r="R53" s="18">
        <v>5.4</v>
      </c>
      <c r="S53" s="18">
        <v>42</v>
      </c>
      <c r="T53" s="18">
        <v>183.2</v>
      </c>
    </row>
    <row r="54" spans="1:20">
      <c r="A54">
        <v>6</v>
      </c>
      <c r="B54" t="s">
        <v>56</v>
      </c>
      <c r="C54" t="s">
        <v>13</v>
      </c>
      <c r="D54">
        <v>2013</v>
      </c>
      <c r="E54">
        <v>8167</v>
      </c>
      <c r="F54">
        <v>1182</v>
      </c>
      <c r="G54">
        <v>9349</v>
      </c>
      <c r="H54" s="12">
        <v>1490769</v>
      </c>
      <c r="I54" s="34">
        <v>8760039</v>
      </c>
      <c r="J54" s="40">
        <v>2531741.5746175693</v>
      </c>
      <c r="K54" s="50">
        <v>530</v>
      </c>
      <c r="L54">
        <v>4776.8708955048478</v>
      </c>
      <c r="N54" s="66">
        <v>19</v>
      </c>
      <c r="O54" s="66">
        <v>11</v>
      </c>
      <c r="P54" s="66">
        <v>156</v>
      </c>
      <c r="Q54">
        <v>1619.1</v>
      </c>
      <c r="R54" s="19">
        <v>5.8</v>
      </c>
      <c r="S54" s="19">
        <v>42.8</v>
      </c>
      <c r="T54" s="19">
        <v>213.6</v>
      </c>
    </row>
    <row r="55" spans="1:20">
      <c r="A55">
        <v>6</v>
      </c>
      <c r="B55" t="s">
        <v>56</v>
      </c>
      <c r="C55" t="s">
        <v>13</v>
      </c>
      <c r="D55">
        <v>2014</v>
      </c>
      <c r="E55">
        <v>8267</v>
      </c>
      <c r="F55">
        <v>1389</v>
      </c>
      <c r="G55">
        <v>9656</v>
      </c>
      <c r="H55" s="12">
        <v>1568014</v>
      </c>
      <c r="I55" s="34">
        <v>9721625</v>
      </c>
      <c r="J55" s="40">
        <v>2584120.7662564153</v>
      </c>
      <c r="K55" s="50">
        <v>530</v>
      </c>
      <c r="L55">
        <v>4875.6995589743683</v>
      </c>
      <c r="N55" s="66">
        <v>20</v>
      </c>
      <c r="O55" s="66">
        <v>11</v>
      </c>
      <c r="P55" s="66">
        <v>143</v>
      </c>
      <c r="Q55">
        <v>811.1</v>
      </c>
      <c r="R55" s="19">
        <v>5</v>
      </c>
      <c r="S55" s="19">
        <v>43.2</v>
      </c>
      <c r="T55" s="19">
        <v>107.6</v>
      </c>
    </row>
    <row r="56" spans="1:20">
      <c r="A56">
        <v>6</v>
      </c>
      <c r="B56" t="s">
        <v>56</v>
      </c>
      <c r="C56" t="s">
        <v>13</v>
      </c>
      <c r="D56">
        <v>2015</v>
      </c>
      <c r="E56">
        <v>9129</v>
      </c>
      <c r="F56">
        <v>1864</v>
      </c>
      <c r="G56">
        <v>10993</v>
      </c>
      <c r="H56" s="12">
        <v>1712702</v>
      </c>
      <c r="I56" s="35">
        <v>10683211</v>
      </c>
      <c r="J56" s="40">
        <v>2636741.8941153022</v>
      </c>
      <c r="K56" s="50">
        <v>530</v>
      </c>
      <c r="L56">
        <v>4974.9847058779287</v>
      </c>
      <c r="N56" s="66">
        <v>20</v>
      </c>
      <c r="O56" s="66">
        <v>11</v>
      </c>
      <c r="P56" s="66">
        <v>97</v>
      </c>
      <c r="Q56">
        <v>1329.3</v>
      </c>
      <c r="R56" s="19">
        <v>6.9</v>
      </c>
      <c r="S56" s="19">
        <v>43.5</v>
      </c>
      <c r="T56" s="19">
        <v>191.2</v>
      </c>
    </row>
    <row r="57" spans="1:20">
      <c r="A57">
        <v>6</v>
      </c>
      <c r="B57" t="s">
        <v>56</v>
      </c>
      <c r="C57" t="s">
        <v>13</v>
      </c>
      <c r="D57">
        <v>2016</v>
      </c>
      <c r="E57">
        <v>11112</v>
      </c>
      <c r="F57">
        <v>1668</v>
      </c>
      <c r="G57">
        <v>12780</v>
      </c>
      <c r="H57" s="12">
        <v>1810743</v>
      </c>
      <c r="I57" s="35">
        <v>11644797</v>
      </c>
      <c r="J57" s="40">
        <v>2689604.9581942298</v>
      </c>
      <c r="K57" s="50">
        <v>530</v>
      </c>
      <c r="L57">
        <v>5074.7263362155281</v>
      </c>
      <c r="N57" s="67">
        <v>20</v>
      </c>
      <c r="O57" s="67">
        <v>11</v>
      </c>
      <c r="P57" s="68">
        <v>95</v>
      </c>
      <c r="Q57">
        <v>922</v>
      </c>
      <c r="R57" s="19">
        <v>7.3</v>
      </c>
      <c r="S57" s="19">
        <v>44.5</v>
      </c>
      <c r="T57" s="19">
        <v>60</v>
      </c>
    </row>
    <row r="58" spans="1:20">
      <c r="A58">
        <v>6</v>
      </c>
      <c r="B58" t="s">
        <v>56</v>
      </c>
      <c r="C58" t="s">
        <v>13</v>
      </c>
      <c r="D58">
        <v>2017</v>
      </c>
      <c r="E58">
        <v>13276</v>
      </c>
      <c r="F58">
        <v>1368</v>
      </c>
      <c r="G58">
        <v>14644</v>
      </c>
      <c r="H58" s="39">
        <v>1934588</v>
      </c>
      <c r="I58" s="34">
        <v>13198872</v>
      </c>
      <c r="J58" s="40">
        <v>2739564.787632667</v>
      </c>
      <c r="K58" s="50">
        <v>530</v>
      </c>
      <c r="L58">
        <v>5168.990165344655</v>
      </c>
      <c r="N58" s="68">
        <v>21</v>
      </c>
      <c r="O58" s="68">
        <v>11</v>
      </c>
      <c r="P58" s="68">
        <v>80</v>
      </c>
      <c r="Q58">
        <v>776.8</v>
      </c>
      <c r="R58" s="19">
        <v>6.3</v>
      </c>
      <c r="S58" s="19">
        <v>42.7</v>
      </c>
      <c r="T58" s="19">
        <v>65.599999999999994</v>
      </c>
    </row>
    <row r="59" spans="1:20">
      <c r="A59">
        <v>6</v>
      </c>
      <c r="B59" t="s">
        <v>56</v>
      </c>
      <c r="C59" t="s">
        <v>13</v>
      </c>
      <c r="D59">
        <v>2018</v>
      </c>
      <c r="E59">
        <v>18674</v>
      </c>
      <c r="F59">
        <v>1740</v>
      </c>
      <c r="G59">
        <v>20414</v>
      </c>
      <c r="H59" s="39">
        <v>1934588</v>
      </c>
      <c r="I59" s="34">
        <v>14569877</v>
      </c>
      <c r="J59" s="40">
        <v>2789645.585181125</v>
      </c>
      <c r="K59" s="50">
        <v>530</v>
      </c>
      <c r="L59">
        <v>5263.4822361908018</v>
      </c>
      <c r="N59" s="68">
        <v>19</v>
      </c>
      <c r="O59" s="68">
        <v>10</v>
      </c>
      <c r="P59" s="68">
        <v>88</v>
      </c>
      <c r="Q59">
        <v>811.9</v>
      </c>
      <c r="R59" s="19">
        <v>6.6</v>
      </c>
      <c r="S59" s="19">
        <v>43.2</v>
      </c>
      <c r="T59" s="19">
        <v>83.2</v>
      </c>
    </row>
    <row r="60" spans="1:20">
      <c r="A60">
        <v>6</v>
      </c>
      <c r="B60" t="s">
        <v>56</v>
      </c>
      <c r="C60" t="s">
        <v>13</v>
      </c>
      <c r="D60">
        <v>2019</v>
      </c>
      <c r="E60">
        <v>17374</v>
      </c>
      <c r="F60">
        <v>2035</v>
      </c>
      <c r="G60">
        <v>19409</v>
      </c>
      <c r="H60" s="39">
        <v>1934588</v>
      </c>
      <c r="I60" s="34">
        <v>15296374</v>
      </c>
      <c r="J60" s="40">
        <v>2840089.2870596442</v>
      </c>
      <c r="K60" s="50">
        <v>530</v>
      </c>
      <c r="L60">
        <v>5358.6590321880076</v>
      </c>
      <c r="N60" s="68">
        <v>18</v>
      </c>
      <c r="O60" s="68">
        <v>9</v>
      </c>
      <c r="P60" s="68">
        <v>77</v>
      </c>
      <c r="Q60">
        <v>1501.5</v>
      </c>
      <c r="R60" s="19">
        <v>5.6</v>
      </c>
      <c r="S60" s="19">
        <v>44</v>
      </c>
      <c r="T60" s="19">
        <v>114.3</v>
      </c>
    </row>
    <row r="61" spans="1:20">
      <c r="A61">
        <v>6</v>
      </c>
      <c r="B61" t="s">
        <v>56</v>
      </c>
      <c r="C61" t="s">
        <v>13</v>
      </c>
      <c r="D61">
        <v>2020</v>
      </c>
      <c r="E61">
        <v>9637</v>
      </c>
      <c r="F61">
        <v>2540</v>
      </c>
      <c r="G61">
        <v>12177</v>
      </c>
      <c r="H61" s="12">
        <v>2431657</v>
      </c>
      <c r="I61" s="34">
        <v>17923162</v>
      </c>
      <c r="J61" s="40">
        <v>2890774.925158204</v>
      </c>
      <c r="K61" s="50">
        <v>530</v>
      </c>
      <c r="L61">
        <v>5454.2923116192533</v>
      </c>
      <c r="N61" s="68">
        <v>20</v>
      </c>
      <c r="O61" s="68">
        <v>11</v>
      </c>
      <c r="P61" s="68">
        <v>75</v>
      </c>
      <c r="Q61">
        <v>1268.5999999999999</v>
      </c>
      <c r="R61" s="23">
        <v>7.1</v>
      </c>
      <c r="S61" s="23">
        <v>42.4</v>
      </c>
      <c r="T61" s="23">
        <v>263.39999999999998</v>
      </c>
    </row>
    <row r="62" spans="1:20">
      <c r="A62">
        <v>7</v>
      </c>
      <c r="B62" t="s">
        <v>51</v>
      </c>
      <c r="C62" t="s">
        <v>14</v>
      </c>
      <c r="D62">
        <v>2011</v>
      </c>
      <c r="E62">
        <v>8273</v>
      </c>
      <c r="F62">
        <v>7074</v>
      </c>
      <c r="G62">
        <v>15347</v>
      </c>
      <c r="H62" s="12">
        <v>1693972</v>
      </c>
      <c r="I62" s="34">
        <v>7986265</v>
      </c>
      <c r="J62" s="40">
        <v>3471847</v>
      </c>
      <c r="K62" s="50">
        <v>467</v>
      </c>
      <c r="L62">
        <v>7434.361884368308</v>
      </c>
      <c r="N62" s="69">
        <v>42</v>
      </c>
      <c r="O62" s="65">
        <v>7</v>
      </c>
      <c r="P62" s="69">
        <v>147</v>
      </c>
      <c r="Q62">
        <v>640</v>
      </c>
      <c r="R62" s="19">
        <v>1.4</v>
      </c>
      <c r="S62" s="19">
        <v>46</v>
      </c>
      <c r="T62" s="19">
        <v>52.6</v>
      </c>
    </row>
    <row r="63" spans="1:20">
      <c r="A63">
        <v>7</v>
      </c>
      <c r="B63" t="s">
        <v>51</v>
      </c>
      <c r="C63" t="s">
        <v>14</v>
      </c>
      <c r="D63">
        <v>2012</v>
      </c>
      <c r="E63">
        <v>7164</v>
      </c>
      <c r="F63">
        <v>3740</v>
      </c>
      <c r="G63">
        <v>10904</v>
      </c>
      <c r="H63" s="12">
        <v>1871049</v>
      </c>
      <c r="I63" s="34">
        <v>8985478</v>
      </c>
      <c r="J63" s="40">
        <v>3550863.6961520412</v>
      </c>
      <c r="K63" s="50">
        <v>467</v>
      </c>
      <c r="L63">
        <v>7603.5625185268545</v>
      </c>
      <c r="N63" s="66">
        <v>52</v>
      </c>
      <c r="O63" s="66">
        <v>9</v>
      </c>
      <c r="P63" s="66">
        <v>187</v>
      </c>
      <c r="Q63">
        <v>634.9</v>
      </c>
      <c r="R63" s="18">
        <v>2.9</v>
      </c>
      <c r="S63" s="18">
        <v>45.2</v>
      </c>
      <c r="T63" s="18">
        <v>170.1</v>
      </c>
    </row>
    <row r="64" spans="1:20">
      <c r="A64">
        <v>7</v>
      </c>
      <c r="B64" t="s">
        <v>51</v>
      </c>
      <c r="C64" t="s">
        <v>14</v>
      </c>
      <c r="D64">
        <v>2013</v>
      </c>
      <c r="E64">
        <v>8648</v>
      </c>
      <c r="F64">
        <v>6547</v>
      </c>
      <c r="G64">
        <v>15195</v>
      </c>
      <c r="H64" s="12">
        <v>1961627</v>
      </c>
      <c r="I64" s="34">
        <v>10071945</v>
      </c>
      <c r="J64" s="40">
        <v>3630287.6948615671</v>
      </c>
      <c r="K64" s="50">
        <v>467</v>
      </c>
      <c r="L64">
        <v>7773.6353209027129</v>
      </c>
      <c r="N64" s="66">
        <v>40</v>
      </c>
      <c r="O64" s="66">
        <v>7</v>
      </c>
      <c r="P64" s="66">
        <v>160</v>
      </c>
      <c r="Q64">
        <v>645.1</v>
      </c>
      <c r="R64" s="19">
        <v>2.2999999999999998</v>
      </c>
      <c r="S64" s="19">
        <v>44.6</v>
      </c>
      <c r="T64" s="19">
        <v>71</v>
      </c>
    </row>
    <row r="65" spans="1:20">
      <c r="A65">
        <v>7</v>
      </c>
      <c r="B65" t="s">
        <v>51</v>
      </c>
      <c r="C65" t="s">
        <v>14</v>
      </c>
      <c r="D65">
        <v>2014</v>
      </c>
      <c r="E65">
        <v>10710</v>
      </c>
      <c r="F65">
        <v>5351</v>
      </c>
      <c r="G65">
        <v>16061</v>
      </c>
      <c r="H65" s="12">
        <v>2121013</v>
      </c>
      <c r="I65" s="34">
        <v>11133420</v>
      </c>
      <c r="J65" s="40">
        <v>3710322.6474073203</v>
      </c>
      <c r="K65" s="50">
        <v>467</v>
      </c>
      <c r="L65">
        <v>7945.0163756045404</v>
      </c>
      <c r="N65" s="66">
        <v>43</v>
      </c>
      <c r="O65" s="66">
        <v>7</v>
      </c>
      <c r="P65" s="66">
        <v>150</v>
      </c>
      <c r="Q65">
        <v>574</v>
      </c>
      <c r="R65" s="19">
        <v>2.8</v>
      </c>
      <c r="S65" s="19">
        <v>47</v>
      </c>
      <c r="T65" s="19">
        <v>98.4</v>
      </c>
    </row>
    <row r="66" spans="1:20">
      <c r="A66">
        <v>7</v>
      </c>
      <c r="B66" t="s">
        <v>51</v>
      </c>
      <c r="C66" t="s">
        <v>14</v>
      </c>
      <c r="D66">
        <v>2015</v>
      </c>
      <c r="E66">
        <v>10350</v>
      </c>
      <c r="F66">
        <v>6845</v>
      </c>
      <c r="G66">
        <v>17195</v>
      </c>
      <c r="H66" s="12">
        <v>2249240</v>
      </c>
      <c r="I66" s="34">
        <v>12378929</v>
      </c>
      <c r="J66" s="40">
        <v>3790968.5537893008</v>
      </c>
      <c r="K66" s="50">
        <v>467</v>
      </c>
      <c r="L66">
        <v>8117.705682632336</v>
      </c>
      <c r="N66" s="66">
        <v>36</v>
      </c>
      <c r="O66" s="66">
        <v>7</v>
      </c>
      <c r="P66" s="66">
        <v>171</v>
      </c>
      <c r="Q66">
        <v>472.2</v>
      </c>
      <c r="R66" s="19">
        <v>4.3</v>
      </c>
      <c r="S66" s="19">
        <v>46</v>
      </c>
      <c r="T66" s="19">
        <v>49.6</v>
      </c>
    </row>
    <row r="67" spans="1:20">
      <c r="A67">
        <v>7</v>
      </c>
      <c r="B67" t="s">
        <v>51</v>
      </c>
      <c r="C67" t="s">
        <v>14</v>
      </c>
      <c r="D67">
        <v>2016</v>
      </c>
      <c r="E67">
        <v>12283</v>
      </c>
      <c r="F67">
        <v>6219</v>
      </c>
      <c r="G67">
        <v>18502</v>
      </c>
      <c r="H67" s="12">
        <v>2423593</v>
      </c>
      <c r="I67" s="34">
        <v>13632086</v>
      </c>
      <c r="J67" s="40">
        <v>3872021.7627287661</v>
      </c>
      <c r="K67" s="50">
        <v>467</v>
      </c>
      <c r="L67">
        <v>8291.2671578774425</v>
      </c>
      <c r="N67" s="67">
        <v>34</v>
      </c>
      <c r="O67" s="67">
        <v>9</v>
      </c>
      <c r="P67" s="68">
        <v>199</v>
      </c>
      <c r="Q67">
        <v>607</v>
      </c>
      <c r="R67" s="19">
        <v>4</v>
      </c>
      <c r="S67" s="19">
        <v>46.5</v>
      </c>
      <c r="T67" s="19">
        <v>63.8</v>
      </c>
    </row>
    <row r="68" spans="1:20">
      <c r="A68">
        <v>7</v>
      </c>
      <c r="B68" t="s">
        <v>51</v>
      </c>
      <c r="C68" t="s">
        <v>14</v>
      </c>
      <c r="D68">
        <v>2017</v>
      </c>
      <c r="E68">
        <v>10639</v>
      </c>
      <c r="F68">
        <v>7527</v>
      </c>
      <c r="G68">
        <v>18166</v>
      </c>
      <c r="H68" s="12">
        <v>2583106</v>
      </c>
      <c r="I68" s="34">
        <v>14900562</v>
      </c>
      <c r="J68" s="40">
        <v>3946761.7820272176</v>
      </c>
      <c r="K68" s="50">
        <v>467</v>
      </c>
      <c r="L68">
        <v>8451.3100257542137</v>
      </c>
      <c r="N68" s="68">
        <v>31</v>
      </c>
      <c r="O68" s="68">
        <v>8</v>
      </c>
      <c r="P68" s="68">
        <v>177</v>
      </c>
      <c r="Q68">
        <v>385.2</v>
      </c>
      <c r="R68" s="19">
        <v>3.8</v>
      </c>
      <c r="S68" s="19">
        <v>45.1</v>
      </c>
      <c r="T68" s="19">
        <v>65</v>
      </c>
    </row>
    <row r="69" spans="1:20">
      <c r="A69">
        <v>7</v>
      </c>
      <c r="B69" t="s">
        <v>51</v>
      </c>
      <c r="C69" t="s">
        <v>14</v>
      </c>
      <c r="D69">
        <v>2018</v>
      </c>
      <c r="E69">
        <v>10379</v>
      </c>
      <c r="F69">
        <v>8274</v>
      </c>
      <c r="G69">
        <v>18653</v>
      </c>
      <c r="H69" s="12">
        <v>2773073</v>
      </c>
      <c r="I69" s="34">
        <v>16280006</v>
      </c>
      <c r="J69" s="40">
        <v>4022112.7551618963</v>
      </c>
      <c r="K69" s="50">
        <v>467</v>
      </c>
      <c r="L69">
        <v>8612.6611459569522</v>
      </c>
      <c r="N69" s="68">
        <v>32</v>
      </c>
      <c r="O69" s="68">
        <v>8</v>
      </c>
      <c r="P69" s="68">
        <v>165</v>
      </c>
      <c r="Q69">
        <v>519.1</v>
      </c>
      <c r="R69" s="19">
        <v>5</v>
      </c>
      <c r="S69" s="19">
        <v>45.4</v>
      </c>
      <c r="T69" s="19">
        <v>85.4</v>
      </c>
    </row>
    <row r="70" spans="1:20">
      <c r="A70">
        <v>7</v>
      </c>
      <c r="B70" t="s">
        <v>51</v>
      </c>
      <c r="C70" t="s">
        <v>14</v>
      </c>
      <c r="D70">
        <v>2019</v>
      </c>
      <c r="E70">
        <v>12942</v>
      </c>
      <c r="F70">
        <v>9516</v>
      </c>
      <c r="G70">
        <v>22458</v>
      </c>
      <c r="H70" s="12">
        <v>2974915</v>
      </c>
      <c r="I70" s="34">
        <v>17709949</v>
      </c>
      <c r="J70" s="40">
        <v>4098074.682132802</v>
      </c>
      <c r="K70" s="50">
        <v>467</v>
      </c>
      <c r="L70">
        <v>8775.3205184856579</v>
      </c>
      <c r="N70" s="68">
        <v>27</v>
      </c>
      <c r="O70" s="68">
        <v>7</v>
      </c>
      <c r="P70" s="68">
        <v>141</v>
      </c>
      <c r="Q70">
        <v>744.7</v>
      </c>
      <c r="R70" s="19">
        <v>1</v>
      </c>
      <c r="S70" s="19">
        <v>46.3</v>
      </c>
      <c r="T70" s="19">
        <v>93.3</v>
      </c>
    </row>
    <row r="71" spans="1:20">
      <c r="A71">
        <v>7</v>
      </c>
      <c r="B71" t="s">
        <v>51</v>
      </c>
      <c r="C71" t="s">
        <v>14</v>
      </c>
      <c r="D71">
        <v>2020</v>
      </c>
      <c r="E71">
        <v>13519</v>
      </c>
      <c r="F71">
        <v>17125</v>
      </c>
      <c r="G71">
        <v>30644</v>
      </c>
      <c r="H71" s="12">
        <v>3168343</v>
      </c>
      <c r="I71" s="34">
        <v>19236010</v>
      </c>
      <c r="J71" s="40">
        <v>4174240.2603824502</v>
      </c>
      <c r="K71" s="50">
        <v>467</v>
      </c>
      <c r="L71">
        <v>8938.41597512302</v>
      </c>
      <c r="N71" s="68">
        <v>24</v>
      </c>
      <c r="O71" s="68">
        <v>9</v>
      </c>
      <c r="P71" s="68">
        <v>132</v>
      </c>
      <c r="Q71">
        <v>641.70000000000005</v>
      </c>
      <c r="R71" s="23">
        <v>3.4</v>
      </c>
      <c r="S71" s="23">
        <v>45</v>
      </c>
      <c r="T71" s="23">
        <v>102.7</v>
      </c>
    </row>
    <row r="72" spans="1:20">
      <c r="A72">
        <v>8</v>
      </c>
      <c r="B72" t="s">
        <v>52</v>
      </c>
      <c r="C72" t="s">
        <v>5</v>
      </c>
      <c r="D72">
        <v>2011</v>
      </c>
      <c r="E72">
        <v>6425</v>
      </c>
      <c r="F72">
        <v>2369</v>
      </c>
      <c r="G72">
        <v>8794</v>
      </c>
      <c r="H72" s="44">
        <v>444718</v>
      </c>
      <c r="I72" s="35">
        <v>4842194</v>
      </c>
      <c r="J72" s="40">
        <v>4496694</v>
      </c>
      <c r="K72" s="50">
        <v>205</v>
      </c>
      <c r="L72">
        <v>21935.092682926828</v>
      </c>
      <c r="N72" s="69">
        <v>66</v>
      </c>
      <c r="O72" s="65">
        <v>13</v>
      </c>
      <c r="P72" s="69">
        <v>115</v>
      </c>
      <c r="Q72">
        <v>2056.9499999999998</v>
      </c>
      <c r="R72" s="19">
        <v>9.6</v>
      </c>
      <c r="S72" s="19">
        <v>38.6</v>
      </c>
      <c r="T72" s="19">
        <v>154.9</v>
      </c>
    </row>
    <row r="73" spans="1:20">
      <c r="A73">
        <v>8</v>
      </c>
      <c r="B73" t="s">
        <v>52</v>
      </c>
      <c r="C73" t="s">
        <v>5</v>
      </c>
      <c r="D73">
        <v>2012</v>
      </c>
      <c r="E73">
        <v>7880</v>
      </c>
      <c r="F73">
        <v>2712</v>
      </c>
      <c r="G73">
        <v>10592</v>
      </c>
      <c r="H73" s="44">
        <v>496306</v>
      </c>
      <c r="I73" s="35">
        <v>5476464</v>
      </c>
      <c r="J73" s="40">
        <v>4591595.5266902689</v>
      </c>
      <c r="K73" s="50">
        <v>205</v>
      </c>
      <c r="L73">
        <v>22398.026959464725</v>
      </c>
      <c r="N73" s="66">
        <v>70</v>
      </c>
      <c r="O73" s="66">
        <v>12</v>
      </c>
      <c r="P73" s="66">
        <v>135</v>
      </c>
      <c r="Q73">
        <v>1668.6</v>
      </c>
      <c r="R73" s="18">
        <v>10</v>
      </c>
      <c r="S73" s="18">
        <v>40.5</v>
      </c>
      <c r="T73" s="18">
        <v>87.4</v>
      </c>
    </row>
    <row r="74" spans="1:20">
      <c r="A74">
        <v>8</v>
      </c>
      <c r="B74" t="s">
        <v>52</v>
      </c>
      <c r="C74" t="s">
        <v>5</v>
      </c>
      <c r="D74">
        <v>2013</v>
      </c>
      <c r="E74">
        <v>3577</v>
      </c>
      <c r="F74">
        <v>1525</v>
      </c>
      <c r="G74">
        <v>5102</v>
      </c>
      <c r="H74" s="39">
        <v>547894</v>
      </c>
      <c r="I74" s="34">
        <v>6110734</v>
      </c>
      <c r="J74" s="40">
        <v>4687578.992609906</v>
      </c>
      <c r="K74" s="50">
        <v>205</v>
      </c>
      <c r="L74">
        <v>22866.238988341003</v>
      </c>
      <c r="N74" s="66">
        <v>70</v>
      </c>
      <c r="O74" s="66">
        <v>11</v>
      </c>
      <c r="P74" s="66">
        <v>159</v>
      </c>
      <c r="Q74">
        <v>2445.3000000000002</v>
      </c>
      <c r="R74" s="19">
        <v>9</v>
      </c>
      <c r="S74" s="19">
        <v>39.6</v>
      </c>
      <c r="T74" s="19">
        <v>110.6</v>
      </c>
    </row>
    <row r="75" spans="1:20">
      <c r="A75">
        <v>8</v>
      </c>
      <c r="B75" t="s">
        <v>52</v>
      </c>
      <c r="C75" t="s">
        <v>5</v>
      </c>
      <c r="D75">
        <v>2014</v>
      </c>
      <c r="E75">
        <v>1598</v>
      </c>
      <c r="F75">
        <v>1239</v>
      </c>
      <c r="G75">
        <v>2837</v>
      </c>
      <c r="H75" s="39">
        <v>599482</v>
      </c>
      <c r="I75" s="34">
        <v>6745004</v>
      </c>
      <c r="J75" s="40">
        <v>4784644.3977589114</v>
      </c>
      <c r="K75" s="50">
        <v>205</v>
      </c>
      <c r="L75">
        <v>23339.728769555666</v>
      </c>
      <c r="N75" s="66">
        <v>70</v>
      </c>
      <c r="O75" s="66">
        <v>9</v>
      </c>
      <c r="P75" s="66">
        <v>122</v>
      </c>
      <c r="Q75">
        <v>1431.1</v>
      </c>
      <c r="R75" s="19">
        <v>11.3</v>
      </c>
      <c r="S75" s="19">
        <v>41.5</v>
      </c>
      <c r="T75" s="19">
        <v>98.6</v>
      </c>
    </row>
    <row r="76" spans="1:20">
      <c r="A76">
        <v>8</v>
      </c>
      <c r="B76" t="s">
        <v>52</v>
      </c>
      <c r="C76" t="s">
        <v>5</v>
      </c>
      <c r="D76">
        <v>2015</v>
      </c>
      <c r="E76">
        <v>8449</v>
      </c>
      <c r="F76">
        <v>3506</v>
      </c>
      <c r="G76">
        <v>11955</v>
      </c>
      <c r="H76" s="39">
        <v>651070</v>
      </c>
      <c r="I76" s="35">
        <v>7403241</v>
      </c>
      <c r="J76" s="40">
        <v>4882637.1793902321</v>
      </c>
      <c r="K76" s="50">
        <v>205</v>
      </c>
      <c r="L76">
        <v>23817.742338488937</v>
      </c>
      <c r="N76" s="66">
        <v>56</v>
      </c>
      <c r="O76" s="66">
        <v>7</v>
      </c>
      <c r="P76" s="66">
        <v>105</v>
      </c>
      <c r="Q76">
        <v>1865.3</v>
      </c>
      <c r="R76" s="19">
        <v>11.4</v>
      </c>
      <c r="S76" s="19">
        <v>38.5</v>
      </c>
      <c r="T76" s="19">
        <v>143.69999999999999</v>
      </c>
    </row>
    <row r="77" spans="1:20">
      <c r="A77">
        <v>8</v>
      </c>
      <c r="B77" t="s">
        <v>52</v>
      </c>
      <c r="C77" t="s">
        <v>5</v>
      </c>
      <c r="D77">
        <v>2016</v>
      </c>
      <c r="E77">
        <v>7148</v>
      </c>
      <c r="F77">
        <v>3469</v>
      </c>
      <c r="G77">
        <v>10617</v>
      </c>
      <c r="H77" s="39">
        <v>702658</v>
      </c>
      <c r="I77" s="35">
        <v>8061478</v>
      </c>
      <c r="J77" s="40">
        <v>4981866.462997973</v>
      </c>
      <c r="K77" s="50">
        <v>205</v>
      </c>
      <c r="L77">
        <v>24301.787624380355</v>
      </c>
      <c r="N77" s="67">
        <v>47</v>
      </c>
      <c r="O77" s="67">
        <v>4</v>
      </c>
      <c r="P77" s="68">
        <v>113</v>
      </c>
      <c r="Q77">
        <v>1689.4</v>
      </c>
      <c r="R77" s="19">
        <v>11.3</v>
      </c>
      <c r="S77" s="19">
        <v>41.3</v>
      </c>
      <c r="T77" s="19">
        <v>131.9</v>
      </c>
    </row>
    <row r="78" spans="1:20">
      <c r="A78">
        <v>8</v>
      </c>
      <c r="B78" t="s">
        <v>52</v>
      </c>
      <c r="C78" t="s">
        <v>5</v>
      </c>
      <c r="D78">
        <v>2017</v>
      </c>
      <c r="E78">
        <v>19635</v>
      </c>
      <c r="F78">
        <v>8891</v>
      </c>
      <c r="G78">
        <v>28526</v>
      </c>
      <c r="H78" s="39">
        <v>754246</v>
      </c>
      <c r="I78" s="35">
        <v>8719715</v>
      </c>
      <c r="J78" s="40">
        <v>5074140.4229883486</v>
      </c>
      <c r="K78" s="50">
        <v>205</v>
      </c>
      <c r="L78">
        <v>24751.904502382189</v>
      </c>
      <c r="N78" s="68">
        <v>41</v>
      </c>
      <c r="O78" s="68">
        <v>6</v>
      </c>
      <c r="P78" s="68">
        <v>120</v>
      </c>
      <c r="Q78">
        <v>1920.3</v>
      </c>
      <c r="R78" s="19">
        <v>11.2</v>
      </c>
      <c r="S78" s="19">
        <v>38.700000000000003</v>
      </c>
      <c r="T78" s="19">
        <v>107.3</v>
      </c>
    </row>
    <row r="79" spans="1:20">
      <c r="A79">
        <v>8</v>
      </c>
      <c r="B79" t="s">
        <v>52</v>
      </c>
      <c r="C79" t="s">
        <v>5</v>
      </c>
      <c r="D79">
        <v>2018</v>
      </c>
      <c r="E79">
        <v>23052</v>
      </c>
      <c r="F79">
        <v>9290</v>
      </c>
      <c r="G79">
        <v>32342</v>
      </c>
      <c r="H79" s="39">
        <v>805834</v>
      </c>
      <c r="I79" s="35">
        <v>9377952</v>
      </c>
      <c r="J79" s="40">
        <v>5167341.7594610397</v>
      </c>
      <c r="K79" s="50">
        <v>205</v>
      </c>
      <c r="L79">
        <v>25206.545168102632</v>
      </c>
      <c r="N79" s="68">
        <v>43</v>
      </c>
      <c r="O79" s="68">
        <v>6</v>
      </c>
      <c r="P79" s="68">
        <v>144</v>
      </c>
      <c r="Q79">
        <v>1467</v>
      </c>
      <c r="R79" s="19">
        <v>10.5</v>
      </c>
      <c r="S79" s="19">
        <v>40.6</v>
      </c>
      <c r="T79" s="19">
        <v>162.6</v>
      </c>
    </row>
    <row r="80" spans="1:20">
      <c r="A80">
        <v>8</v>
      </c>
      <c r="B80" t="s">
        <v>52</v>
      </c>
      <c r="C80" t="s">
        <v>5</v>
      </c>
      <c r="D80">
        <v>2019</v>
      </c>
      <c r="E80">
        <v>26484</v>
      </c>
      <c r="F80">
        <v>11867</v>
      </c>
      <c r="G80">
        <v>38351</v>
      </c>
      <c r="H80" s="39">
        <v>857422</v>
      </c>
      <c r="I80" s="35">
        <v>10036189</v>
      </c>
      <c r="J80" s="40">
        <v>5261625.0351630989</v>
      </c>
      <c r="K80" s="50">
        <v>205</v>
      </c>
      <c r="L80">
        <v>25666.463586161459</v>
      </c>
      <c r="N80" s="68">
        <v>42</v>
      </c>
      <c r="O80" s="68">
        <v>8</v>
      </c>
      <c r="P80" s="68">
        <v>104</v>
      </c>
      <c r="Q80">
        <v>1815.2</v>
      </c>
      <c r="R80" s="19">
        <v>11.1</v>
      </c>
      <c r="S80" s="19">
        <v>39.6</v>
      </c>
      <c r="T80" s="19">
        <v>137.6</v>
      </c>
    </row>
    <row r="81" spans="1:24">
      <c r="A81">
        <v>8</v>
      </c>
      <c r="B81" t="s">
        <v>52</v>
      </c>
      <c r="C81" t="s">
        <v>5</v>
      </c>
      <c r="D81">
        <v>2020</v>
      </c>
      <c r="E81">
        <v>30913</v>
      </c>
      <c r="F81">
        <v>15053</v>
      </c>
      <c r="G81">
        <v>45966</v>
      </c>
      <c r="H81" s="12">
        <v>1024077</v>
      </c>
      <c r="I81" s="34">
        <v>10915952</v>
      </c>
      <c r="J81" s="40">
        <v>5356681.1246004207</v>
      </c>
      <c r="K81" s="50">
        <v>205</v>
      </c>
      <c r="L81">
        <v>26130.151827319125</v>
      </c>
      <c r="N81" s="68">
        <v>50</v>
      </c>
      <c r="O81" s="68">
        <v>18</v>
      </c>
      <c r="P81" s="68">
        <v>100</v>
      </c>
      <c r="Q81">
        <v>1958</v>
      </c>
      <c r="R81" s="23">
        <v>11.2</v>
      </c>
      <c r="S81" s="23">
        <v>38.700000000000003</v>
      </c>
      <c r="T81" s="23">
        <v>236.3</v>
      </c>
    </row>
    <row r="82" spans="1:24">
      <c r="A82">
        <v>9</v>
      </c>
      <c r="B82" t="s">
        <v>53</v>
      </c>
      <c r="C82" t="s">
        <v>15</v>
      </c>
      <c r="D82">
        <v>2011</v>
      </c>
      <c r="E82" s="12"/>
      <c r="F82" s="12"/>
      <c r="H82" s="12">
        <v>1210889</v>
      </c>
      <c r="I82" s="34">
        <v>13287232</v>
      </c>
      <c r="J82" s="40">
        <v>3038996</v>
      </c>
      <c r="K82" s="50">
        <v>631</v>
      </c>
      <c r="L82">
        <v>4816.1584786053882</v>
      </c>
      <c r="N82" s="65">
        <v>33</v>
      </c>
      <c r="O82" s="65">
        <v>8</v>
      </c>
      <c r="P82" s="69">
        <v>189</v>
      </c>
      <c r="Q82">
        <v>771.65</v>
      </c>
      <c r="R82" s="19">
        <v>0.8</v>
      </c>
      <c r="S82" s="19">
        <v>43.1</v>
      </c>
      <c r="T82" s="19">
        <v>144</v>
      </c>
    </row>
    <row r="83" spans="1:24">
      <c r="A83">
        <v>9</v>
      </c>
      <c r="B83" t="s">
        <v>53</v>
      </c>
      <c r="C83" t="s">
        <v>15</v>
      </c>
      <c r="D83">
        <v>2012</v>
      </c>
      <c r="E83" s="12"/>
      <c r="F83" s="12"/>
      <c r="H83" s="12">
        <v>1314705</v>
      </c>
      <c r="I83" s="34">
        <v>15445274</v>
      </c>
      <c r="J83" s="40">
        <v>3109413.0103607145</v>
      </c>
      <c r="K83" s="50">
        <v>631</v>
      </c>
      <c r="L83">
        <v>4927.7543745811645</v>
      </c>
      <c r="N83" s="66">
        <v>32</v>
      </c>
      <c r="O83" s="66">
        <v>8</v>
      </c>
      <c r="P83" s="66">
        <v>211</v>
      </c>
      <c r="Q83">
        <v>753.4</v>
      </c>
      <c r="R83" s="18">
        <v>0.7</v>
      </c>
      <c r="S83" s="18">
        <v>45.4</v>
      </c>
      <c r="T83" s="18">
        <v>138</v>
      </c>
    </row>
    <row r="84" spans="1:24">
      <c r="A84">
        <v>9</v>
      </c>
      <c r="B84" t="s">
        <v>53</v>
      </c>
      <c r="C84" t="s">
        <v>15</v>
      </c>
      <c r="D84">
        <v>2013</v>
      </c>
      <c r="E84" s="12"/>
      <c r="F84" s="12"/>
      <c r="H84" s="12">
        <v>1424478</v>
      </c>
      <c r="I84" s="34">
        <v>17048184</v>
      </c>
      <c r="J84" s="40">
        <v>3180376.4184739855</v>
      </c>
      <c r="K84" s="50">
        <v>631</v>
      </c>
      <c r="L84">
        <v>5040.2161940950646</v>
      </c>
      <c r="N84" s="66">
        <v>29</v>
      </c>
      <c r="O84" s="66">
        <v>8</v>
      </c>
      <c r="P84" s="66">
        <v>192</v>
      </c>
      <c r="Q84">
        <v>789.9</v>
      </c>
      <c r="R84" s="19">
        <v>-0.7</v>
      </c>
      <c r="S84" s="19">
        <v>43.9</v>
      </c>
      <c r="T84" s="19">
        <v>61.7</v>
      </c>
    </row>
    <row r="85" spans="1:24">
      <c r="A85">
        <v>9</v>
      </c>
      <c r="B85" t="s">
        <v>53</v>
      </c>
      <c r="C85" t="s">
        <v>15</v>
      </c>
      <c r="D85">
        <v>2014</v>
      </c>
      <c r="E85" s="12"/>
      <c r="F85" s="12"/>
      <c r="H85" s="12">
        <v>1552755</v>
      </c>
      <c r="I85" s="34">
        <v>19114692</v>
      </c>
      <c r="J85" s="40">
        <v>3251886.224339813</v>
      </c>
      <c r="K85" s="50">
        <v>631</v>
      </c>
      <c r="L85">
        <v>5153.5439371470884</v>
      </c>
      <c r="N85" s="66">
        <v>28</v>
      </c>
      <c r="O85" s="66">
        <v>8</v>
      </c>
      <c r="P85" s="66">
        <v>174</v>
      </c>
      <c r="Q85">
        <v>660.4</v>
      </c>
      <c r="R85" s="19">
        <v>2.2000000000000002</v>
      </c>
      <c r="S85" s="19">
        <v>46.3</v>
      </c>
      <c r="T85" s="19">
        <v>125.4</v>
      </c>
    </row>
    <row r="86" spans="1:24">
      <c r="A86">
        <v>9</v>
      </c>
      <c r="B86" t="s">
        <v>53</v>
      </c>
      <c r="C86" t="s">
        <v>15</v>
      </c>
      <c r="D86">
        <v>2015</v>
      </c>
      <c r="E86" s="12"/>
      <c r="F86" s="12"/>
      <c r="H86" s="12">
        <v>1709662</v>
      </c>
      <c r="I86" s="34">
        <v>21635531</v>
      </c>
      <c r="J86" s="40">
        <v>3323942.427958197</v>
      </c>
      <c r="K86" s="50">
        <v>631</v>
      </c>
      <c r="L86">
        <v>5267.7376037372378</v>
      </c>
      <c r="N86" s="66">
        <v>28</v>
      </c>
      <c r="O86" s="66">
        <v>8</v>
      </c>
      <c r="P86" s="66">
        <v>169</v>
      </c>
      <c r="Q86">
        <v>468.6</v>
      </c>
      <c r="R86" s="19">
        <v>3</v>
      </c>
      <c r="S86" s="19">
        <v>45.7</v>
      </c>
      <c r="T86" s="19">
        <v>76.7</v>
      </c>
    </row>
    <row r="87" spans="1:24">
      <c r="A87">
        <v>9</v>
      </c>
      <c r="B87" t="s">
        <v>53</v>
      </c>
      <c r="C87" t="s">
        <v>15</v>
      </c>
      <c r="D87">
        <v>2016</v>
      </c>
      <c r="E87">
        <v>5952</v>
      </c>
      <c r="F87">
        <v>4947</v>
      </c>
      <c r="G87">
        <v>10899</v>
      </c>
      <c r="H87" s="12">
        <v>1818095</v>
      </c>
      <c r="I87" s="34">
        <v>23936366</v>
      </c>
      <c r="J87" s="40">
        <v>3396476.7296100678</v>
      </c>
      <c r="K87" s="50">
        <v>631</v>
      </c>
      <c r="L87">
        <v>5382.688953423245</v>
      </c>
      <c r="N87" s="67">
        <v>27</v>
      </c>
      <c r="O87" s="67">
        <v>8</v>
      </c>
      <c r="P87" s="68">
        <v>214</v>
      </c>
      <c r="Q87">
        <v>676.2</v>
      </c>
      <c r="R87" s="19">
        <v>2.1</v>
      </c>
      <c r="S87" s="19">
        <v>44.4</v>
      </c>
      <c r="T87" s="19">
        <v>91.3</v>
      </c>
    </row>
    <row r="88" spans="1:24">
      <c r="A88">
        <v>9</v>
      </c>
      <c r="B88" t="s">
        <v>53</v>
      </c>
      <c r="C88" t="s">
        <v>15</v>
      </c>
      <c r="D88">
        <v>2017</v>
      </c>
      <c r="E88">
        <v>8346</v>
      </c>
      <c r="F88">
        <v>8543</v>
      </c>
      <c r="G88">
        <v>16889</v>
      </c>
      <c r="H88" s="12">
        <v>1978347</v>
      </c>
      <c r="I88" s="34">
        <v>26265246</v>
      </c>
      <c r="J88" s="40">
        <v>3464913.0481177652</v>
      </c>
      <c r="K88" s="50">
        <v>631</v>
      </c>
      <c r="L88">
        <v>5491.1458765733205</v>
      </c>
      <c r="N88" s="68">
        <v>26</v>
      </c>
      <c r="O88" s="68">
        <v>8</v>
      </c>
      <c r="P88" s="68">
        <v>246</v>
      </c>
      <c r="Q88">
        <v>672.5</v>
      </c>
      <c r="R88" s="19">
        <v>0.1</v>
      </c>
      <c r="S88" s="19">
        <v>45.3</v>
      </c>
      <c r="T88" s="19">
        <v>162</v>
      </c>
    </row>
    <row r="89" spans="1:24">
      <c r="A89">
        <v>9</v>
      </c>
      <c r="B89" t="s">
        <v>53</v>
      </c>
      <c r="C89" t="s">
        <v>15</v>
      </c>
      <c r="D89">
        <v>2018</v>
      </c>
      <c r="E89">
        <v>9565</v>
      </c>
      <c r="F89">
        <v>7114</v>
      </c>
      <c r="G89">
        <v>16679</v>
      </c>
      <c r="H89" s="12">
        <v>2172956</v>
      </c>
      <c r="I89" s="34">
        <v>29394816</v>
      </c>
      <c r="J89" s="40">
        <v>3533964.0640970888</v>
      </c>
      <c r="K89" s="50">
        <v>631</v>
      </c>
      <c r="L89">
        <v>5600.5769637037856</v>
      </c>
      <c r="N89" s="68">
        <v>30</v>
      </c>
      <c r="O89" s="68">
        <v>8</v>
      </c>
      <c r="P89" s="68">
        <v>217</v>
      </c>
      <c r="Q89">
        <v>984.1</v>
      </c>
      <c r="R89" s="19">
        <v>2.6</v>
      </c>
      <c r="S89" s="19">
        <v>44.8</v>
      </c>
      <c r="T89" s="19">
        <v>114.3</v>
      </c>
      <c r="X89" s="34"/>
    </row>
    <row r="90" spans="1:24">
      <c r="A90">
        <v>9</v>
      </c>
      <c r="B90" t="s">
        <v>53</v>
      </c>
      <c r="C90" t="s">
        <v>15</v>
      </c>
      <c r="D90">
        <v>2019</v>
      </c>
      <c r="E90">
        <v>13107</v>
      </c>
      <c r="F90">
        <v>7736</v>
      </c>
      <c r="G90">
        <v>20843</v>
      </c>
      <c r="H90" s="12">
        <v>2340901</v>
      </c>
      <c r="I90" s="34">
        <v>32712054</v>
      </c>
      <c r="J90" s="40">
        <v>3603424.8783908295</v>
      </c>
      <c r="K90" s="50">
        <v>631</v>
      </c>
      <c r="L90">
        <v>5710.6574934878436</v>
      </c>
      <c r="N90" s="68">
        <v>31</v>
      </c>
      <c r="O90" s="68">
        <v>8</v>
      </c>
      <c r="P90" s="68">
        <v>208</v>
      </c>
      <c r="Q90">
        <v>921.6</v>
      </c>
      <c r="R90" s="19">
        <v>0.7</v>
      </c>
      <c r="S90" s="19">
        <v>44.9</v>
      </c>
      <c r="T90" s="19">
        <v>121.6</v>
      </c>
      <c r="X90" s="34"/>
    </row>
    <row r="91" spans="1:24">
      <c r="A91">
        <v>9</v>
      </c>
      <c r="B91" t="s">
        <v>53</v>
      </c>
      <c r="C91" t="s">
        <v>15</v>
      </c>
      <c r="D91">
        <v>2020</v>
      </c>
      <c r="E91">
        <v>14817</v>
      </c>
      <c r="F91">
        <v>10620</v>
      </c>
      <c r="G91">
        <v>25437</v>
      </c>
      <c r="H91" s="12">
        <v>2617830</v>
      </c>
      <c r="I91" s="34">
        <v>34924824</v>
      </c>
      <c r="J91" s="40">
        <v>3673363.7907180572</v>
      </c>
      <c r="K91" s="50">
        <v>631</v>
      </c>
      <c r="L91">
        <v>5821.4957063677612</v>
      </c>
      <c r="N91" s="68">
        <v>34</v>
      </c>
      <c r="O91" s="68">
        <v>7</v>
      </c>
      <c r="P91" s="68">
        <v>187</v>
      </c>
      <c r="Q91">
        <v>708.3</v>
      </c>
      <c r="R91" s="23">
        <v>4</v>
      </c>
      <c r="S91" s="23">
        <v>44.1</v>
      </c>
      <c r="T91" s="23">
        <v>78.2</v>
      </c>
      <c r="X91" s="34"/>
    </row>
    <row r="92" spans="1:24">
      <c r="A92">
        <v>10</v>
      </c>
      <c r="B92" t="s">
        <v>54</v>
      </c>
      <c r="C92" t="s">
        <v>4</v>
      </c>
      <c r="D92">
        <v>2011</v>
      </c>
      <c r="E92">
        <v>67147</v>
      </c>
      <c r="F92">
        <v>23068</v>
      </c>
      <c r="G92">
        <v>90215</v>
      </c>
      <c r="H92" s="12">
        <v>1870311</v>
      </c>
      <c r="I92" s="34">
        <v>17434099</v>
      </c>
      <c r="J92" s="40">
        <v>3085411</v>
      </c>
      <c r="K92" s="50">
        <v>603</v>
      </c>
      <c r="L92">
        <v>5116.7678275290218</v>
      </c>
      <c r="N92" s="65">
        <v>35</v>
      </c>
      <c r="O92" s="65">
        <v>5</v>
      </c>
      <c r="P92" s="69">
        <v>119</v>
      </c>
      <c r="Q92">
        <v>2001.7</v>
      </c>
      <c r="R92" s="19">
        <v>15.8</v>
      </c>
      <c r="S92" s="19">
        <v>41.6</v>
      </c>
      <c r="T92" s="19">
        <v>210.9</v>
      </c>
      <c r="X92" s="34"/>
    </row>
    <row r="93" spans="1:24">
      <c r="A93">
        <v>10</v>
      </c>
      <c r="B93" t="s">
        <v>54</v>
      </c>
      <c r="C93" t="s">
        <v>4</v>
      </c>
      <c r="D93">
        <v>2012</v>
      </c>
      <c r="E93">
        <v>70802</v>
      </c>
      <c r="F93">
        <v>23666</v>
      </c>
      <c r="G93">
        <v>94468</v>
      </c>
      <c r="H93" s="12">
        <v>2028500</v>
      </c>
      <c r="I93" s="34">
        <v>19432361</v>
      </c>
      <c r="J93" s="40">
        <v>3151365.5228461805</v>
      </c>
      <c r="K93" s="50">
        <v>603</v>
      </c>
      <c r="L93">
        <v>5226.1451456818913</v>
      </c>
      <c r="N93" s="66">
        <v>20</v>
      </c>
      <c r="O93" s="66">
        <v>5</v>
      </c>
      <c r="P93" s="66">
        <v>117</v>
      </c>
      <c r="Q93">
        <v>1560</v>
      </c>
      <c r="R93" s="18">
        <v>12.5</v>
      </c>
      <c r="S93" s="18">
        <v>35.6</v>
      </c>
      <c r="T93" s="18">
        <v>112.6</v>
      </c>
      <c r="X93" s="34"/>
    </row>
    <row r="94" spans="1:24">
      <c r="A94">
        <v>10</v>
      </c>
      <c r="B94" t="s">
        <v>54</v>
      </c>
      <c r="C94" t="s">
        <v>4</v>
      </c>
      <c r="D94">
        <v>2013</v>
      </c>
      <c r="E94">
        <v>72438</v>
      </c>
      <c r="F94">
        <v>22741</v>
      </c>
      <c r="G94">
        <v>95179</v>
      </c>
      <c r="H94" s="12">
        <v>2187398</v>
      </c>
      <c r="I94" s="34">
        <v>21488152</v>
      </c>
      <c r="J94" s="40">
        <v>3217627.5259853504</v>
      </c>
      <c r="K94" s="50">
        <v>603</v>
      </c>
      <c r="L94">
        <v>5336.0323814019075</v>
      </c>
      <c r="N94" s="66">
        <v>13</v>
      </c>
      <c r="O94" s="66">
        <v>3</v>
      </c>
      <c r="P94" s="66">
        <v>117</v>
      </c>
      <c r="Q94">
        <v>2443.4</v>
      </c>
      <c r="R94" s="19">
        <v>16</v>
      </c>
      <c r="S94" s="19">
        <v>38.6</v>
      </c>
      <c r="T94" s="19">
        <v>218.6</v>
      </c>
      <c r="X94" s="34"/>
    </row>
    <row r="95" spans="1:24">
      <c r="A95">
        <v>10</v>
      </c>
      <c r="B95" t="s">
        <v>54</v>
      </c>
      <c r="C95" t="s">
        <v>4</v>
      </c>
      <c r="D95">
        <v>2014</v>
      </c>
      <c r="E95">
        <v>83263</v>
      </c>
      <c r="F95">
        <v>22830</v>
      </c>
      <c r="G95">
        <v>106093</v>
      </c>
      <c r="H95" s="12">
        <v>2332806</v>
      </c>
      <c r="I95" s="34">
        <v>23393776</v>
      </c>
      <c r="J95" s="40">
        <v>3284197.0094175092</v>
      </c>
      <c r="K95" s="50">
        <v>603</v>
      </c>
      <c r="L95">
        <v>5446.4295346890704</v>
      </c>
      <c r="N95" s="66">
        <v>20</v>
      </c>
      <c r="O95" s="66">
        <v>4</v>
      </c>
      <c r="P95" s="66">
        <v>96</v>
      </c>
      <c r="Q95">
        <v>2223.8000000000002</v>
      </c>
      <c r="R95" s="19">
        <v>16</v>
      </c>
      <c r="S95" s="19">
        <v>37</v>
      </c>
      <c r="T95" s="19">
        <v>228.4</v>
      </c>
      <c r="X95" s="34"/>
    </row>
    <row r="96" spans="1:24">
      <c r="A96">
        <v>10</v>
      </c>
      <c r="B96" t="s">
        <v>54</v>
      </c>
      <c r="C96" t="s">
        <v>4</v>
      </c>
      <c r="D96">
        <v>2015</v>
      </c>
      <c r="E96">
        <v>79730</v>
      </c>
      <c r="F96">
        <v>25525</v>
      </c>
      <c r="G96">
        <v>105255</v>
      </c>
      <c r="H96" s="12">
        <v>2571204</v>
      </c>
      <c r="I96" s="34">
        <v>25562175</v>
      </c>
      <c r="J96" s="40">
        <v>3351073.9731426574</v>
      </c>
      <c r="K96" s="50">
        <v>603</v>
      </c>
      <c r="L96">
        <v>5557.3366055433789</v>
      </c>
      <c r="N96" s="66">
        <v>25</v>
      </c>
      <c r="O96" s="66">
        <v>4</v>
      </c>
      <c r="P96" s="66">
        <v>107</v>
      </c>
      <c r="Q96">
        <v>1697</v>
      </c>
      <c r="R96" s="19">
        <v>17.2</v>
      </c>
      <c r="S96" s="19">
        <v>37.200000000000003</v>
      </c>
      <c r="T96" s="19">
        <v>208.8</v>
      </c>
      <c r="X96" s="34"/>
    </row>
    <row r="97" spans="1:24">
      <c r="A97">
        <v>10</v>
      </c>
      <c r="B97" t="s">
        <v>54</v>
      </c>
      <c r="C97" t="s">
        <v>4</v>
      </c>
      <c r="D97">
        <v>2016</v>
      </c>
      <c r="E97">
        <v>46307</v>
      </c>
      <c r="F97">
        <v>14398</v>
      </c>
      <c r="G97">
        <v>60705</v>
      </c>
      <c r="H97" s="12">
        <v>2819652</v>
      </c>
      <c r="I97" s="34">
        <v>27869866</v>
      </c>
      <c r="J97" s="40">
        <v>3418258.4171607951</v>
      </c>
      <c r="K97" s="50">
        <v>603</v>
      </c>
      <c r="L97">
        <v>5668.7535939648342</v>
      </c>
      <c r="N97" s="67">
        <v>31</v>
      </c>
      <c r="O97" s="67">
        <v>6</v>
      </c>
      <c r="P97" s="68">
        <v>119</v>
      </c>
      <c r="Q97">
        <v>2578.1</v>
      </c>
      <c r="R97" s="19">
        <v>18</v>
      </c>
      <c r="S97" s="19">
        <v>36.4</v>
      </c>
      <c r="T97" s="19">
        <v>165.6</v>
      </c>
      <c r="X97" s="34"/>
    </row>
    <row r="98" spans="1:24">
      <c r="A98">
        <v>10</v>
      </c>
      <c r="B98" t="s">
        <v>54</v>
      </c>
      <c r="C98" t="s">
        <v>4</v>
      </c>
      <c r="D98">
        <v>2017</v>
      </c>
      <c r="E98">
        <v>74052</v>
      </c>
      <c r="F98">
        <v>22704</v>
      </c>
      <c r="G98">
        <v>96756</v>
      </c>
      <c r="H98" s="12">
        <v>3052901</v>
      </c>
      <c r="I98" s="34">
        <v>30217111</v>
      </c>
      <c r="J98" s="40">
        <v>3481753.0976630622</v>
      </c>
      <c r="K98" s="50">
        <v>603</v>
      </c>
      <c r="L98">
        <v>5774.0515715805341</v>
      </c>
      <c r="N98" s="68">
        <v>18</v>
      </c>
      <c r="O98" s="68">
        <v>3</v>
      </c>
      <c r="P98" s="68">
        <v>151</v>
      </c>
      <c r="Q98">
        <v>2454.1999999999998</v>
      </c>
      <c r="R98" s="19">
        <v>16.5</v>
      </c>
      <c r="S98" s="19">
        <v>38.200000000000003</v>
      </c>
      <c r="T98" s="19">
        <v>210</v>
      </c>
      <c r="X98" s="34"/>
    </row>
    <row r="99" spans="1:24">
      <c r="A99">
        <v>10</v>
      </c>
      <c r="B99" t="s">
        <v>54</v>
      </c>
      <c r="C99" t="s">
        <v>4</v>
      </c>
      <c r="D99">
        <v>2018</v>
      </c>
      <c r="E99">
        <v>70859</v>
      </c>
      <c r="F99">
        <v>22077</v>
      </c>
      <c r="G99">
        <v>92936</v>
      </c>
      <c r="H99" s="12">
        <v>3317884</v>
      </c>
      <c r="I99" s="34">
        <v>32853334</v>
      </c>
      <c r="J99" s="40">
        <v>3545401.5183118237</v>
      </c>
      <c r="K99" s="50">
        <v>603</v>
      </c>
      <c r="L99">
        <v>5879.6045079798068</v>
      </c>
      <c r="N99" s="68">
        <v>21</v>
      </c>
      <c r="O99" s="68">
        <v>2</v>
      </c>
      <c r="P99" s="68">
        <v>165</v>
      </c>
      <c r="Q99">
        <v>1799.9</v>
      </c>
      <c r="R99" s="19">
        <v>17</v>
      </c>
      <c r="S99" s="19">
        <v>38</v>
      </c>
      <c r="T99" s="19">
        <v>170.6</v>
      </c>
    </row>
    <row r="100" spans="1:24">
      <c r="A100">
        <v>10</v>
      </c>
      <c r="B100" t="s">
        <v>54</v>
      </c>
      <c r="C100" t="s">
        <v>4</v>
      </c>
      <c r="D100">
        <v>2019</v>
      </c>
      <c r="E100">
        <v>79023</v>
      </c>
      <c r="F100">
        <v>21883</v>
      </c>
      <c r="G100">
        <v>100906</v>
      </c>
      <c r="H100" s="12">
        <v>3052901</v>
      </c>
      <c r="I100" s="34">
        <v>35392167</v>
      </c>
      <c r="J100" s="40">
        <v>3609511.1594000692</v>
      </c>
      <c r="K100" s="50">
        <v>603</v>
      </c>
      <c r="L100">
        <v>5985.9223207297991</v>
      </c>
      <c r="N100" s="68">
        <v>28</v>
      </c>
      <c r="O100" s="68">
        <v>2</v>
      </c>
      <c r="P100" s="68">
        <v>129</v>
      </c>
      <c r="Q100">
        <v>2853.5</v>
      </c>
      <c r="R100" s="19">
        <v>15.6</v>
      </c>
      <c r="S100" s="19">
        <v>36.4</v>
      </c>
      <c r="T100" s="19">
        <v>173.6</v>
      </c>
    </row>
    <row r="101" spans="1:24">
      <c r="A101">
        <v>10</v>
      </c>
      <c r="B101" t="s">
        <v>54</v>
      </c>
      <c r="C101" t="s">
        <v>4</v>
      </c>
      <c r="D101">
        <v>2020</v>
      </c>
      <c r="E101">
        <v>89650</v>
      </c>
      <c r="F101">
        <v>23968</v>
      </c>
      <c r="G101">
        <v>113618</v>
      </c>
      <c r="H101" s="12">
        <v>3876165</v>
      </c>
      <c r="I101" s="34">
        <v>37786256</v>
      </c>
      <c r="J101" s="40">
        <v>3673928.280781304</v>
      </c>
      <c r="K101" s="50">
        <v>603</v>
      </c>
      <c r="L101">
        <v>6092.750051046939</v>
      </c>
      <c r="N101" s="68"/>
      <c r="O101" s="68"/>
      <c r="P101" s="68"/>
      <c r="Q101">
        <v>3444.1</v>
      </c>
      <c r="R101" s="23">
        <v>13.8</v>
      </c>
      <c r="S101" s="23">
        <v>36</v>
      </c>
      <c r="T101" s="23">
        <v>331.8</v>
      </c>
    </row>
    <row r="102" spans="1:24">
      <c r="A102">
        <v>11</v>
      </c>
      <c r="B102" t="s">
        <v>54</v>
      </c>
      <c r="C102" t="s">
        <v>16</v>
      </c>
      <c r="D102">
        <v>2011</v>
      </c>
      <c r="E102">
        <v>67147</v>
      </c>
      <c r="F102">
        <v>23068</v>
      </c>
      <c r="G102">
        <v>90215</v>
      </c>
      <c r="H102" s="12">
        <v>1157034</v>
      </c>
      <c r="I102" s="34">
        <v>17434099</v>
      </c>
      <c r="J102" s="40">
        <v>3178759</v>
      </c>
      <c r="K102" s="50">
        <v>217</v>
      </c>
      <c r="L102">
        <v>14648.658986175114</v>
      </c>
      <c r="N102" s="65">
        <v>34</v>
      </c>
      <c r="O102" s="65">
        <v>8</v>
      </c>
      <c r="P102" s="69">
        <v>106</v>
      </c>
      <c r="Q102">
        <v>1231.7</v>
      </c>
      <c r="R102" s="19">
        <v>5.7</v>
      </c>
      <c r="S102" s="19">
        <v>44.8</v>
      </c>
      <c r="T102" s="19">
        <v>74</v>
      </c>
    </row>
    <row r="103" spans="1:24">
      <c r="A103">
        <v>11</v>
      </c>
      <c r="B103" t="s">
        <v>54</v>
      </c>
      <c r="C103" t="s">
        <v>16</v>
      </c>
      <c r="D103">
        <v>2012</v>
      </c>
      <c r="E103">
        <v>70802</v>
      </c>
      <c r="F103">
        <v>23666</v>
      </c>
      <c r="G103">
        <v>94468</v>
      </c>
      <c r="H103" s="12">
        <v>1237099</v>
      </c>
      <c r="I103" s="34">
        <v>19432361</v>
      </c>
      <c r="J103" s="40">
        <v>3246708.9532114207</v>
      </c>
      <c r="K103" s="50">
        <v>217</v>
      </c>
      <c r="L103">
        <v>14961.792411112538</v>
      </c>
      <c r="N103" s="66">
        <v>32</v>
      </c>
      <c r="O103" s="66">
        <v>10</v>
      </c>
      <c r="P103" s="66">
        <v>103</v>
      </c>
      <c r="Q103">
        <v>1019.9</v>
      </c>
      <c r="R103" s="18">
        <v>6.3</v>
      </c>
      <c r="S103" s="18">
        <v>46.9</v>
      </c>
      <c r="T103" s="18">
        <v>134.1</v>
      </c>
    </row>
    <row r="104" spans="1:24">
      <c r="A104">
        <v>11</v>
      </c>
      <c r="B104" t="s">
        <v>54</v>
      </c>
      <c r="C104" t="s">
        <v>16</v>
      </c>
      <c r="D104">
        <v>2013</v>
      </c>
      <c r="E104">
        <v>72438</v>
      </c>
      <c r="F104">
        <v>22741</v>
      </c>
      <c r="G104">
        <v>95179</v>
      </c>
      <c r="H104" s="12">
        <v>1269677</v>
      </c>
      <c r="I104" s="34">
        <v>21488152</v>
      </c>
      <c r="J104" s="40">
        <v>3314975.6894214959</v>
      </c>
      <c r="K104" s="50">
        <v>217</v>
      </c>
      <c r="L104">
        <v>15276.385665536847</v>
      </c>
      <c r="N104" s="66">
        <v>27</v>
      </c>
      <c r="O104" s="66">
        <v>8</v>
      </c>
      <c r="P104" s="66">
        <v>89</v>
      </c>
      <c r="Q104">
        <v>1443.5</v>
      </c>
      <c r="R104" s="19">
        <v>5.6</v>
      </c>
      <c r="S104" s="19">
        <v>47.9</v>
      </c>
      <c r="T104" s="19">
        <v>187.4</v>
      </c>
    </row>
    <row r="105" spans="1:24">
      <c r="A105">
        <v>11</v>
      </c>
      <c r="B105" t="s">
        <v>54</v>
      </c>
      <c r="C105" t="s">
        <v>16</v>
      </c>
      <c r="D105">
        <v>2014</v>
      </c>
      <c r="E105">
        <v>83263</v>
      </c>
      <c r="F105">
        <v>22830</v>
      </c>
      <c r="G105">
        <v>106093</v>
      </c>
      <c r="H105" s="12">
        <v>1274200</v>
      </c>
      <c r="I105" s="34">
        <v>23393776</v>
      </c>
      <c r="J105" s="40">
        <v>3383559.2086302256</v>
      </c>
      <c r="K105" s="50">
        <v>217</v>
      </c>
      <c r="L105">
        <v>15592.438749448045</v>
      </c>
      <c r="N105" s="66">
        <v>25</v>
      </c>
      <c r="O105" s="66">
        <v>11</v>
      </c>
      <c r="P105" s="66">
        <v>103</v>
      </c>
      <c r="Q105">
        <v>867.7</v>
      </c>
      <c r="R105" s="19">
        <v>5</v>
      </c>
      <c r="S105" s="19">
        <v>47.3</v>
      </c>
      <c r="T105" s="19">
        <v>140.1</v>
      </c>
    </row>
    <row r="106" spans="1:24">
      <c r="A106">
        <v>11</v>
      </c>
      <c r="B106" t="s">
        <v>54</v>
      </c>
      <c r="C106" t="s">
        <v>16</v>
      </c>
      <c r="D106">
        <v>2015</v>
      </c>
      <c r="E106">
        <v>79730</v>
      </c>
      <c r="F106">
        <v>25525</v>
      </c>
      <c r="G106">
        <v>105255</v>
      </c>
      <c r="H106" s="12">
        <v>1275575</v>
      </c>
      <c r="I106" s="34">
        <v>25562175</v>
      </c>
      <c r="J106" s="40">
        <v>3452459.5108376103</v>
      </c>
      <c r="K106" s="50">
        <v>217</v>
      </c>
      <c r="L106">
        <v>15909.951662846132</v>
      </c>
      <c r="N106" s="66">
        <v>25</v>
      </c>
      <c r="O106" s="66">
        <v>10</v>
      </c>
      <c r="P106" s="66">
        <v>90</v>
      </c>
      <c r="Q106">
        <v>1121.8</v>
      </c>
      <c r="R106" s="19">
        <v>5.3</v>
      </c>
      <c r="S106" s="19">
        <v>47.1</v>
      </c>
      <c r="T106" s="19">
        <v>113.2</v>
      </c>
    </row>
    <row r="107" spans="1:24">
      <c r="A107">
        <v>11</v>
      </c>
      <c r="B107" t="s">
        <v>54</v>
      </c>
      <c r="C107" t="s">
        <v>16</v>
      </c>
      <c r="D107">
        <v>2016</v>
      </c>
      <c r="E107">
        <v>46307</v>
      </c>
      <c r="F107">
        <v>14398</v>
      </c>
      <c r="G107">
        <v>60705</v>
      </c>
      <c r="H107" s="12">
        <v>1475217</v>
      </c>
      <c r="I107" s="34">
        <v>27869866</v>
      </c>
      <c r="J107" s="40">
        <v>3521676.5960436496</v>
      </c>
      <c r="K107" s="50">
        <v>217</v>
      </c>
      <c r="L107">
        <v>16228.924405731104</v>
      </c>
      <c r="N107" s="67">
        <v>27</v>
      </c>
      <c r="O107" s="67">
        <v>16</v>
      </c>
      <c r="P107" s="68">
        <v>118</v>
      </c>
      <c r="Q107">
        <v>908</v>
      </c>
      <c r="R107" s="19">
        <v>5.0999999999999996</v>
      </c>
      <c r="S107" s="19">
        <v>46.6</v>
      </c>
      <c r="T107" s="19">
        <v>70.7</v>
      </c>
    </row>
    <row r="108" spans="1:24">
      <c r="A108">
        <v>11</v>
      </c>
      <c r="B108" t="s">
        <v>54</v>
      </c>
      <c r="C108" t="s">
        <v>16</v>
      </c>
      <c r="D108">
        <v>2017</v>
      </c>
      <c r="E108">
        <v>74052</v>
      </c>
      <c r="F108">
        <v>22704</v>
      </c>
      <c r="G108">
        <v>96756</v>
      </c>
      <c r="H108" s="12">
        <v>1526777</v>
      </c>
      <c r="I108" s="34">
        <v>30217111</v>
      </c>
      <c r="J108" s="40">
        <v>3587092.2852658331</v>
      </c>
      <c r="K108" s="50">
        <v>217</v>
      </c>
      <c r="L108">
        <v>16530.379194773424</v>
      </c>
      <c r="N108" s="68">
        <v>27</v>
      </c>
      <c r="O108" s="68">
        <v>9</v>
      </c>
      <c r="P108" s="68">
        <v>102</v>
      </c>
      <c r="Q108">
        <v>950.5</v>
      </c>
      <c r="R108" s="19">
        <v>7.2</v>
      </c>
      <c r="S108" s="19">
        <v>46.2</v>
      </c>
      <c r="T108" s="19">
        <v>141.9</v>
      </c>
    </row>
    <row r="109" spans="1:24">
      <c r="A109">
        <v>11</v>
      </c>
      <c r="B109" t="s">
        <v>54</v>
      </c>
      <c r="C109" t="s">
        <v>16</v>
      </c>
      <c r="D109">
        <v>2018</v>
      </c>
      <c r="E109">
        <v>70859</v>
      </c>
      <c r="F109">
        <v>22077</v>
      </c>
      <c r="G109">
        <v>92936</v>
      </c>
      <c r="H109" s="12">
        <v>1619012</v>
      </c>
      <c r="I109" s="34">
        <v>32853334</v>
      </c>
      <c r="J109" s="40">
        <v>3652666.3659873437</v>
      </c>
      <c r="K109" s="50">
        <v>217</v>
      </c>
      <c r="L109">
        <v>16832.563898559187</v>
      </c>
      <c r="N109" s="68">
        <v>28</v>
      </c>
      <c r="O109" s="68">
        <v>10</v>
      </c>
      <c r="P109" s="68">
        <v>109</v>
      </c>
      <c r="Q109">
        <v>1058.3</v>
      </c>
      <c r="R109" s="19">
        <v>3.5</v>
      </c>
      <c r="S109" s="19">
        <v>46.7</v>
      </c>
      <c r="T109" s="19">
        <v>282</v>
      </c>
    </row>
    <row r="110" spans="1:24">
      <c r="A110">
        <v>11</v>
      </c>
      <c r="B110" t="s">
        <v>54</v>
      </c>
      <c r="C110" t="s">
        <v>16</v>
      </c>
      <c r="D110">
        <v>2019</v>
      </c>
      <c r="E110">
        <v>79023</v>
      </c>
      <c r="F110">
        <v>21883</v>
      </c>
      <c r="G110">
        <v>100906</v>
      </c>
      <c r="H110" s="12">
        <v>1526777</v>
      </c>
      <c r="I110" s="34">
        <v>35392167</v>
      </c>
      <c r="J110" s="40">
        <v>3718715.6212068363</v>
      </c>
      <c r="K110" s="50">
        <v>217</v>
      </c>
      <c r="L110">
        <v>17136.938346575284</v>
      </c>
      <c r="N110" s="68">
        <v>32</v>
      </c>
      <c r="O110" s="68">
        <v>10</v>
      </c>
      <c r="P110" s="68">
        <v>101</v>
      </c>
      <c r="Q110">
        <v>1243.5999999999999</v>
      </c>
      <c r="R110" s="19">
        <v>4.5999999999999996</v>
      </c>
      <c r="S110" s="19">
        <v>47.5</v>
      </c>
      <c r="T110" s="19">
        <v>108.4</v>
      </c>
    </row>
    <row r="111" spans="1:24">
      <c r="A111">
        <v>11</v>
      </c>
      <c r="B111" t="s">
        <v>54</v>
      </c>
      <c r="C111" t="s">
        <v>16</v>
      </c>
      <c r="D111">
        <v>2020</v>
      </c>
      <c r="E111">
        <v>89650</v>
      </c>
      <c r="F111">
        <v>23968</v>
      </c>
      <c r="G111">
        <v>113618</v>
      </c>
      <c r="H111" s="12">
        <v>1781502</v>
      </c>
      <c r="I111" s="34">
        <v>37786256</v>
      </c>
      <c r="J111" s="40">
        <v>3785081.6594249839</v>
      </c>
      <c r="K111" s="50">
        <v>217</v>
      </c>
      <c r="L111">
        <v>17442.772624078269</v>
      </c>
      <c r="N111" s="68">
        <v>25</v>
      </c>
      <c r="O111" s="68">
        <v>9</v>
      </c>
      <c r="P111" s="68">
        <v>93</v>
      </c>
      <c r="Q111">
        <v>1143.8</v>
      </c>
      <c r="R111" s="23">
        <v>5.7</v>
      </c>
      <c r="S111" s="23">
        <v>47</v>
      </c>
      <c r="T111" s="23">
        <v>117.1</v>
      </c>
    </row>
    <row r="112" spans="1:24">
      <c r="A112">
        <v>12</v>
      </c>
      <c r="B112" t="s">
        <v>54</v>
      </c>
      <c r="C112" t="s">
        <v>10</v>
      </c>
      <c r="D112">
        <v>2011</v>
      </c>
      <c r="E112">
        <v>67147</v>
      </c>
      <c r="F112">
        <v>23068</v>
      </c>
      <c r="G112">
        <v>90215</v>
      </c>
      <c r="H112" s="12">
        <v>2093890</v>
      </c>
      <c r="I112" s="34">
        <v>17434099</v>
      </c>
      <c r="J112" s="40">
        <v>5751182</v>
      </c>
      <c r="K112" s="50">
        <v>527</v>
      </c>
      <c r="L112">
        <v>10913.058823529413</v>
      </c>
      <c r="N112" s="69">
        <v>58</v>
      </c>
      <c r="O112" s="65">
        <v>32</v>
      </c>
      <c r="P112" s="69">
        <v>113</v>
      </c>
      <c r="Q112">
        <v>898.5</v>
      </c>
      <c r="R112" s="19">
        <v>5.3</v>
      </c>
      <c r="S112" s="19">
        <v>40.4</v>
      </c>
      <c r="T112" s="19">
        <v>105.1</v>
      </c>
    </row>
    <row r="113" spans="1:20">
      <c r="A113">
        <v>12</v>
      </c>
      <c r="B113" t="s">
        <v>54</v>
      </c>
      <c r="C113" t="s">
        <v>10</v>
      </c>
      <c r="D113">
        <v>2012</v>
      </c>
      <c r="E113">
        <v>70802</v>
      </c>
      <c r="F113">
        <v>23666</v>
      </c>
      <c r="G113">
        <v>94468</v>
      </c>
      <c r="H113" s="12">
        <v>2267123</v>
      </c>
      <c r="I113" s="34">
        <v>19432361</v>
      </c>
      <c r="J113" s="40">
        <v>5874120.7153321039</v>
      </c>
      <c r="K113" s="50">
        <v>527</v>
      </c>
      <c r="L113">
        <v>11146.339118277238</v>
      </c>
      <c r="N113" s="66">
        <v>45</v>
      </c>
      <c r="O113" s="66">
        <v>22</v>
      </c>
      <c r="P113" s="66">
        <v>92</v>
      </c>
      <c r="Q113">
        <v>690.6</v>
      </c>
      <c r="R113" s="18">
        <v>4.5999999999999996</v>
      </c>
      <c r="S113" s="18">
        <v>39.9</v>
      </c>
      <c r="T113" s="18">
        <v>83.9</v>
      </c>
    </row>
    <row r="114" spans="1:20">
      <c r="A114">
        <v>12</v>
      </c>
      <c r="B114" t="s">
        <v>54</v>
      </c>
      <c r="C114" t="s">
        <v>10</v>
      </c>
      <c r="D114">
        <v>2013</v>
      </c>
      <c r="E114">
        <v>72438</v>
      </c>
      <c r="F114">
        <v>22741</v>
      </c>
      <c r="G114">
        <v>95179</v>
      </c>
      <c r="H114" s="12">
        <v>2346883</v>
      </c>
      <c r="I114" s="34">
        <v>21488152</v>
      </c>
      <c r="J114" s="40">
        <v>5997632.5715282271</v>
      </c>
      <c r="K114" s="50">
        <v>527</v>
      </c>
      <c r="L114">
        <v>11380.70696684673</v>
      </c>
      <c r="N114" s="66">
        <v>41</v>
      </c>
      <c r="O114" s="66">
        <v>20</v>
      </c>
      <c r="P114" s="66">
        <v>88</v>
      </c>
      <c r="Q114">
        <v>1106.4000000000001</v>
      </c>
      <c r="R114" s="19">
        <v>6.8</v>
      </c>
      <c r="S114" s="19">
        <v>41.3</v>
      </c>
      <c r="T114" s="19">
        <v>72.7</v>
      </c>
    </row>
    <row r="115" spans="1:20">
      <c r="A115">
        <v>12</v>
      </c>
      <c r="B115" t="s">
        <v>54</v>
      </c>
      <c r="C115" t="s">
        <v>10</v>
      </c>
      <c r="D115">
        <v>2014</v>
      </c>
      <c r="E115">
        <v>83263</v>
      </c>
      <c r="F115">
        <v>22830</v>
      </c>
      <c r="G115">
        <v>106093</v>
      </c>
      <c r="H115" s="12">
        <v>2184711</v>
      </c>
      <c r="I115" s="34">
        <v>23393776</v>
      </c>
      <c r="J115" s="40">
        <v>6121717.5685883695</v>
      </c>
      <c r="K115" s="50">
        <v>527</v>
      </c>
      <c r="L115">
        <v>11616.162369237893</v>
      </c>
      <c r="N115" s="66">
        <v>45</v>
      </c>
      <c r="O115" s="66">
        <v>23</v>
      </c>
      <c r="P115" s="66">
        <v>92</v>
      </c>
      <c r="Q115">
        <v>1007.3</v>
      </c>
      <c r="R115" s="19">
        <v>7.1</v>
      </c>
      <c r="S115" s="19">
        <v>40.700000000000003</v>
      </c>
      <c r="T115" s="19">
        <v>84.3</v>
      </c>
    </row>
    <row r="116" spans="1:20">
      <c r="A116">
        <v>12</v>
      </c>
      <c r="B116" t="s">
        <v>54</v>
      </c>
      <c r="C116" t="s">
        <v>10</v>
      </c>
      <c r="D116">
        <v>2015</v>
      </c>
      <c r="E116">
        <v>79730</v>
      </c>
      <c r="F116">
        <v>25525</v>
      </c>
      <c r="G116">
        <v>105255</v>
      </c>
      <c r="H116" s="12">
        <v>2337085</v>
      </c>
      <c r="I116" s="34">
        <v>25562175</v>
      </c>
      <c r="J116" s="40">
        <v>6246375.7065125313</v>
      </c>
      <c r="K116" s="50">
        <v>527</v>
      </c>
      <c r="L116">
        <v>11852.705325450723</v>
      </c>
      <c r="N116" s="66">
        <v>62</v>
      </c>
      <c r="O116" s="66">
        <v>23</v>
      </c>
      <c r="P116" s="66">
        <v>99</v>
      </c>
      <c r="Q116">
        <v>804</v>
      </c>
      <c r="R116" s="19">
        <v>6.6</v>
      </c>
      <c r="S116" s="19">
        <v>40.799999999999997</v>
      </c>
      <c r="T116" s="19">
        <v>102.8</v>
      </c>
    </row>
    <row r="117" spans="1:20">
      <c r="A117">
        <v>12</v>
      </c>
      <c r="B117" t="s">
        <v>54</v>
      </c>
      <c r="C117" t="s">
        <v>10</v>
      </c>
      <c r="D117">
        <v>2016</v>
      </c>
      <c r="E117">
        <v>46307</v>
      </c>
      <c r="F117">
        <v>14398</v>
      </c>
      <c r="G117">
        <v>60705</v>
      </c>
      <c r="H117" s="12">
        <v>2518633</v>
      </c>
      <c r="I117" s="34">
        <v>27869866</v>
      </c>
      <c r="J117" s="40">
        <v>6371606.9853007123</v>
      </c>
      <c r="K117" s="50">
        <v>527</v>
      </c>
      <c r="L117">
        <v>12090.335835485223</v>
      </c>
      <c r="N117" s="67">
        <v>78</v>
      </c>
      <c r="O117" s="67">
        <v>28</v>
      </c>
      <c r="P117" s="68">
        <v>107</v>
      </c>
      <c r="Q117">
        <v>1214.8</v>
      </c>
      <c r="R117" s="19">
        <v>7.3</v>
      </c>
      <c r="S117" s="19">
        <v>41</v>
      </c>
      <c r="T117" s="19">
        <v>74.599999999999994</v>
      </c>
    </row>
    <row r="118" spans="1:20">
      <c r="A118">
        <v>12</v>
      </c>
      <c r="B118" t="s">
        <v>54</v>
      </c>
      <c r="C118" t="s">
        <v>10</v>
      </c>
      <c r="D118">
        <v>2017</v>
      </c>
      <c r="E118">
        <v>74052</v>
      </c>
      <c r="F118">
        <v>22704</v>
      </c>
      <c r="G118">
        <v>96756</v>
      </c>
      <c r="H118" s="12">
        <v>2717322</v>
      </c>
      <c r="I118" s="34">
        <v>30217111</v>
      </c>
      <c r="J118" s="40">
        <v>6489960.5737206638</v>
      </c>
      <c r="K118" s="50">
        <v>527</v>
      </c>
      <c r="L118">
        <v>12314.915699659703</v>
      </c>
      <c r="N118" s="68">
        <v>65</v>
      </c>
      <c r="O118" s="68">
        <v>20</v>
      </c>
      <c r="P118" s="68">
        <v>102</v>
      </c>
      <c r="Q118">
        <v>1458.1</v>
      </c>
      <c r="R118" s="19">
        <v>7.4</v>
      </c>
      <c r="S118" s="19">
        <v>41.1</v>
      </c>
      <c r="T118" s="19">
        <v>101.3</v>
      </c>
    </row>
    <row r="119" spans="1:20">
      <c r="A119">
        <v>12</v>
      </c>
      <c r="B119" t="s">
        <v>54</v>
      </c>
      <c r="C119" t="s">
        <v>10</v>
      </c>
      <c r="D119">
        <v>2018</v>
      </c>
      <c r="E119">
        <v>70859</v>
      </c>
      <c r="F119">
        <v>22077</v>
      </c>
      <c r="G119">
        <v>92936</v>
      </c>
      <c r="H119" s="51">
        <v>2954427</v>
      </c>
      <c r="I119" s="34">
        <v>32853334</v>
      </c>
      <c r="J119" s="40">
        <v>6608600.7325726245</v>
      </c>
      <c r="K119" s="50">
        <v>527</v>
      </c>
      <c r="L119">
        <v>12540.039340745017</v>
      </c>
      <c r="N119" s="68">
        <v>75</v>
      </c>
      <c r="O119" s="68">
        <v>37</v>
      </c>
      <c r="P119" s="68">
        <v>106</v>
      </c>
      <c r="Q119">
        <v>1066.4000000000001</v>
      </c>
      <c r="R119" s="19">
        <v>5.9</v>
      </c>
      <c r="S119" s="19">
        <v>40.799999999999997</v>
      </c>
      <c r="T119" s="19">
        <v>64.7</v>
      </c>
    </row>
    <row r="120" spans="1:20">
      <c r="A120">
        <v>12</v>
      </c>
      <c r="B120" t="s">
        <v>54</v>
      </c>
      <c r="C120" t="s">
        <v>10</v>
      </c>
      <c r="D120">
        <v>2019</v>
      </c>
      <c r="E120">
        <v>79023</v>
      </c>
      <c r="F120">
        <v>21883</v>
      </c>
      <c r="G120">
        <v>100906</v>
      </c>
      <c r="H120" s="12">
        <v>2717322</v>
      </c>
      <c r="I120" s="34">
        <v>35392167</v>
      </c>
      <c r="J120" s="40">
        <v>6728100.6027206136</v>
      </c>
      <c r="K120" s="50">
        <v>527</v>
      </c>
      <c r="L120">
        <v>12766.794312562834</v>
      </c>
      <c r="N120" s="68">
        <v>87</v>
      </c>
      <c r="O120" s="68">
        <v>37</v>
      </c>
      <c r="P120" s="68">
        <v>143</v>
      </c>
      <c r="Q120">
        <v>2052.9</v>
      </c>
      <c r="R120" s="19">
        <v>5.0999999999999996</v>
      </c>
      <c r="S120" s="19">
        <v>43</v>
      </c>
      <c r="T120" s="19">
        <v>87.3</v>
      </c>
    </row>
    <row r="121" spans="1:20">
      <c r="A121">
        <v>12</v>
      </c>
      <c r="B121" t="s">
        <v>54</v>
      </c>
      <c r="C121" t="s">
        <v>10</v>
      </c>
      <c r="D121">
        <v>2020</v>
      </c>
      <c r="E121">
        <v>89650</v>
      </c>
      <c r="F121">
        <v>23968</v>
      </c>
      <c r="G121">
        <v>113618</v>
      </c>
      <c r="H121" s="12">
        <v>3198829</v>
      </c>
      <c r="I121" s="34">
        <v>37786256</v>
      </c>
      <c r="J121" s="40">
        <v>6848173.613732622</v>
      </c>
      <c r="K121" s="50">
        <v>527</v>
      </c>
      <c r="L121">
        <v>12994.636838202319</v>
      </c>
      <c r="N121" s="68">
        <v>55</v>
      </c>
      <c r="O121" s="68">
        <v>15</v>
      </c>
      <c r="P121" s="68">
        <v>106</v>
      </c>
      <c r="Q121">
        <v>1481</v>
      </c>
      <c r="R121" s="23">
        <v>8.1</v>
      </c>
      <c r="S121" s="23">
        <v>40.6</v>
      </c>
      <c r="T121" s="23">
        <v>112.1</v>
      </c>
    </row>
    <row r="122" spans="1:20">
      <c r="A122">
        <v>13</v>
      </c>
      <c r="B122" t="s">
        <v>47</v>
      </c>
      <c r="C122" t="s">
        <v>12</v>
      </c>
      <c r="D122">
        <v>2011</v>
      </c>
      <c r="E122" s="12">
        <v>4273</v>
      </c>
      <c r="F122">
        <v>5812</v>
      </c>
      <c r="G122">
        <v>10085</v>
      </c>
      <c r="H122" s="39">
        <v>1050131</v>
      </c>
      <c r="I122" s="34">
        <v>12993135</v>
      </c>
      <c r="J122" s="40">
        <v>4849213</v>
      </c>
      <c r="K122" s="50">
        <v>462</v>
      </c>
      <c r="L122">
        <v>10496.132034632035</v>
      </c>
      <c r="N122" s="65">
        <v>26</v>
      </c>
      <c r="O122" s="65">
        <v>17</v>
      </c>
      <c r="P122" s="69">
        <v>94</v>
      </c>
      <c r="Q122">
        <v>1387.8</v>
      </c>
      <c r="R122" s="19">
        <v>10.5</v>
      </c>
      <c r="S122" s="19">
        <v>40.299999999999997</v>
      </c>
      <c r="T122" s="19">
        <v>131.69999999999999</v>
      </c>
    </row>
    <row r="123" spans="1:20">
      <c r="A123">
        <v>13</v>
      </c>
      <c r="B123" t="s">
        <v>47</v>
      </c>
      <c r="C123" t="s">
        <v>12</v>
      </c>
      <c r="D123">
        <v>2012</v>
      </c>
      <c r="E123">
        <v>21950</v>
      </c>
      <c r="F123">
        <v>7172</v>
      </c>
      <c r="G123">
        <v>29122</v>
      </c>
      <c r="H123" s="12">
        <v>1145492</v>
      </c>
      <c r="I123" s="34">
        <v>14413717</v>
      </c>
      <c r="J123" s="40">
        <v>4986147.4669256164</v>
      </c>
      <c r="K123" s="50">
        <v>462</v>
      </c>
      <c r="L123">
        <v>10792.526984687482</v>
      </c>
      <c r="N123" s="66">
        <v>26</v>
      </c>
      <c r="O123" s="66">
        <v>16</v>
      </c>
      <c r="P123" s="66">
        <v>97</v>
      </c>
      <c r="Q123">
        <v>816.9</v>
      </c>
      <c r="R123" s="18">
        <v>9.3000000000000007</v>
      </c>
      <c r="S123" s="18">
        <v>40.6</v>
      </c>
      <c r="T123" s="18">
        <v>137.5</v>
      </c>
    </row>
    <row r="124" spans="1:20">
      <c r="A124">
        <v>13</v>
      </c>
      <c r="B124" t="s">
        <v>47</v>
      </c>
      <c r="C124" t="s">
        <v>12</v>
      </c>
      <c r="D124">
        <v>2013</v>
      </c>
      <c r="E124" s="12"/>
      <c r="F124" s="12"/>
      <c r="H124" s="12">
        <v>1240853</v>
      </c>
      <c r="I124" s="34">
        <v>15772453</v>
      </c>
      <c r="J124" s="40">
        <v>5124588.7780539906</v>
      </c>
      <c r="K124" s="50">
        <v>462</v>
      </c>
      <c r="L124">
        <v>11092.183502281365</v>
      </c>
      <c r="N124" s="66">
        <v>20</v>
      </c>
      <c r="O124" s="66">
        <v>13</v>
      </c>
      <c r="P124" s="66">
        <v>88</v>
      </c>
      <c r="Q124">
        <v>1958.7</v>
      </c>
      <c r="R124" s="19">
        <v>11</v>
      </c>
      <c r="S124" s="19">
        <v>41</v>
      </c>
      <c r="T124" s="19">
        <v>178.3</v>
      </c>
    </row>
    <row r="125" spans="1:20">
      <c r="A125">
        <v>13</v>
      </c>
      <c r="B125" t="s">
        <v>47</v>
      </c>
      <c r="C125" t="s">
        <v>12</v>
      </c>
      <c r="D125">
        <v>2014</v>
      </c>
      <c r="E125">
        <v>12250</v>
      </c>
      <c r="F125">
        <v>6194</v>
      </c>
      <c r="G125">
        <v>18444</v>
      </c>
      <c r="H125" s="12">
        <v>2243884</v>
      </c>
      <c r="I125" s="34">
        <v>17091599</v>
      </c>
      <c r="J125" s="40">
        <v>5264348.577859778</v>
      </c>
      <c r="K125" s="50">
        <v>462</v>
      </c>
      <c r="L125">
        <v>11394.693891471381</v>
      </c>
      <c r="N125" s="66">
        <v>20</v>
      </c>
      <c r="O125" s="66">
        <v>15</v>
      </c>
      <c r="P125" s="66">
        <v>89</v>
      </c>
      <c r="Q125">
        <v>849.6</v>
      </c>
      <c r="R125" s="19">
        <v>11.9</v>
      </c>
      <c r="S125" s="19">
        <v>41.8</v>
      </c>
      <c r="T125" s="19">
        <v>111.6</v>
      </c>
    </row>
    <row r="126" spans="1:20">
      <c r="A126">
        <v>13</v>
      </c>
      <c r="B126" t="s">
        <v>47</v>
      </c>
      <c r="C126" t="s">
        <v>12</v>
      </c>
      <c r="D126">
        <v>2015</v>
      </c>
      <c r="E126">
        <v>13862</v>
      </c>
      <c r="F126">
        <v>8522</v>
      </c>
      <c r="G126">
        <v>22384</v>
      </c>
      <c r="H126" s="12">
        <v>2459111</v>
      </c>
      <c r="I126" s="34">
        <v>18720567</v>
      </c>
      <c r="J126" s="40">
        <v>5405615.2218683232</v>
      </c>
      <c r="K126" s="50">
        <v>462</v>
      </c>
      <c r="L126">
        <v>11700.465848199834</v>
      </c>
      <c r="N126" s="66">
        <v>20</v>
      </c>
      <c r="O126" s="66">
        <v>14</v>
      </c>
      <c r="P126" s="66">
        <v>89</v>
      </c>
      <c r="Q126">
        <v>899.9</v>
      </c>
      <c r="R126" s="19">
        <v>12.5</v>
      </c>
      <c r="S126" s="19">
        <v>42.2</v>
      </c>
      <c r="T126" s="19">
        <v>215.3</v>
      </c>
    </row>
    <row r="127" spans="1:20">
      <c r="A127">
        <v>13</v>
      </c>
      <c r="B127" t="s">
        <v>47</v>
      </c>
      <c r="C127" t="s">
        <v>12</v>
      </c>
      <c r="D127">
        <v>2016</v>
      </c>
      <c r="E127">
        <v>13467</v>
      </c>
      <c r="F127">
        <v>7292</v>
      </c>
      <c r="G127">
        <v>20759</v>
      </c>
      <c r="H127" s="12">
        <v>2665594</v>
      </c>
      <c r="I127" s="34">
        <v>20361296</v>
      </c>
      <c r="J127" s="40">
        <v>5548388.7100796262</v>
      </c>
      <c r="K127" s="50">
        <v>462</v>
      </c>
      <c r="L127">
        <v>12009.499372466724</v>
      </c>
      <c r="N127" s="67">
        <v>22</v>
      </c>
      <c r="O127" s="67">
        <v>13</v>
      </c>
      <c r="P127" s="68">
        <v>92</v>
      </c>
      <c r="Q127">
        <v>1093.3</v>
      </c>
      <c r="R127" s="19">
        <v>11.5</v>
      </c>
      <c r="S127" s="19">
        <v>41.8</v>
      </c>
      <c r="T127" s="19">
        <v>126.4</v>
      </c>
    </row>
    <row r="128" spans="1:20">
      <c r="A128">
        <v>13</v>
      </c>
      <c r="B128" t="s">
        <v>47</v>
      </c>
      <c r="C128" t="s">
        <v>12</v>
      </c>
      <c r="D128">
        <v>2017</v>
      </c>
      <c r="E128">
        <v>21765</v>
      </c>
      <c r="F128">
        <v>6945</v>
      </c>
      <c r="G128">
        <v>28710</v>
      </c>
      <c r="H128" s="12">
        <v>2886950</v>
      </c>
      <c r="I128" s="34">
        <v>22036539</v>
      </c>
      <c r="J128" s="40">
        <v>5690973.8427655846</v>
      </c>
      <c r="K128" s="50">
        <v>462</v>
      </c>
      <c r="L128">
        <v>12318.125200791308</v>
      </c>
      <c r="N128" s="68">
        <v>26</v>
      </c>
      <c r="O128" s="68">
        <v>17</v>
      </c>
      <c r="P128" s="68">
        <v>106</v>
      </c>
      <c r="Q128">
        <v>1243.5999999999999</v>
      </c>
      <c r="R128" s="19">
        <v>12.2</v>
      </c>
      <c r="S128" s="19">
        <v>43</v>
      </c>
      <c r="T128" s="19">
        <v>126</v>
      </c>
    </row>
    <row r="129" spans="1:20">
      <c r="A129">
        <v>13</v>
      </c>
      <c r="B129" t="s">
        <v>47</v>
      </c>
      <c r="C129" t="s">
        <v>12</v>
      </c>
      <c r="D129">
        <v>2018</v>
      </c>
      <c r="E129">
        <v>22499</v>
      </c>
      <c r="F129">
        <v>8686</v>
      </c>
      <c r="G129">
        <v>31185</v>
      </c>
      <c r="H129" s="12">
        <v>3169009</v>
      </c>
      <c r="I129" s="34">
        <v>23820816</v>
      </c>
      <c r="J129" s="40">
        <v>5834877.4641289562</v>
      </c>
      <c r="K129" s="50">
        <v>462</v>
      </c>
      <c r="L129">
        <v>12629.604900712027</v>
      </c>
      <c r="N129" s="68">
        <v>29</v>
      </c>
      <c r="O129" s="68">
        <v>22</v>
      </c>
      <c r="P129" s="68">
        <v>176</v>
      </c>
      <c r="Q129">
        <v>1285.4000000000001</v>
      </c>
      <c r="R129" s="19">
        <v>10.6</v>
      </c>
      <c r="S129" s="19">
        <v>41.8</v>
      </c>
      <c r="T129" s="19">
        <v>130.9</v>
      </c>
    </row>
    <row r="130" spans="1:20">
      <c r="A130">
        <v>13</v>
      </c>
      <c r="B130" t="s">
        <v>47</v>
      </c>
      <c r="C130" t="s">
        <v>12</v>
      </c>
      <c r="D130">
        <v>2019</v>
      </c>
      <c r="E130">
        <v>22139</v>
      </c>
      <c r="F130">
        <v>8063</v>
      </c>
      <c r="G130">
        <v>30202</v>
      </c>
      <c r="H130" s="12">
        <v>3378193</v>
      </c>
      <c r="I130" s="34">
        <v>25201085</v>
      </c>
      <c r="J130" s="40">
        <v>5980287.9296950856</v>
      </c>
      <c r="K130" s="50">
        <v>462</v>
      </c>
      <c r="L130">
        <v>12944.346168171181</v>
      </c>
      <c r="N130" s="68">
        <v>27</v>
      </c>
      <c r="O130" s="68">
        <v>24</v>
      </c>
      <c r="P130" s="68">
        <v>128</v>
      </c>
      <c r="Q130">
        <v>1933.4</v>
      </c>
      <c r="R130" s="19">
        <v>11.5</v>
      </c>
      <c r="S130" s="19">
        <v>43.6</v>
      </c>
      <c r="T130" s="19">
        <v>191.6</v>
      </c>
    </row>
    <row r="131" spans="1:20">
      <c r="A131">
        <v>13</v>
      </c>
      <c r="B131" t="s">
        <v>47</v>
      </c>
      <c r="C131" t="s">
        <v>12</v>
      </c>
      <c r="D131">
        <v>2020</v>
      </c>
      <c r="E131">
        <v>31005</v>
      </c>
      <c r="F131">
        <v>20660</v>
      </c>
      <c r="G131">
        <v>51665</v>
      </c>
      <c r="H131" s="12">
        <v>3562258</v>
      </c>
      <c r="I131" s="34">
        <v>26836981</v>
      </c>
      <c r="J131" s="40">
        <v>6127016.8839386282</v>
      </c>
      <c r="K131" s="50">
        <v>462</v>
      </c>
      <c r="L131">
        <v>13261.941307226469</v>
      </c>
      <c r="N131" s="68">
        <v>25</v>
      </c>
      <c r="O131" s="68">
        <v>20</v>
      </c>
      <c r="P131" s="68">
        <v>100</v>
      </c>
      <c r="Q131">
        <v>2149.3000000000002</v>
      </c>
      <c r="R131" s="23">
        <v>12.2</v>
      </c>
      <c r="S131" s="23">
        <v>41.8</v>
      </c>
      <c r="T131" s="23">
        <v>107.2</v>
      </c>
    </row>
    <row r="132" spans="1:20">
      <c r="A132">
        <v>14</v>
      </c>
      <c r="B132" t="s">
        <v>55</v>
      </c>
      <c r="C132" t="s">
        <v>11</v>
      </c>
      <c r="D132">
        <v>2011</v>
      </c>
      <c r="E132" s="12">
        <v>28128</v>
      </c>
      <c r="F132">
        <v>5284</v>
      </c>
      <c r="G132">
        <v>33412</v>
      </c>
      <c r="H132" s="12">
        <v>616638</v>
      </c>
      <c r="I132" s="35">
        <v>4361786</v>
      </c>
      <c r="J132" s="40">
        <v>2035922</v>
      </c>
      <c r="K132" s="50">
        <v>550</v>
      </c>
      <c r="L132">
        <v>3701.6763636363635</v>
      </c>
      <c r="N132" s="65">
        <v>20</v>
      </c>
      <c r="O132" s="65">
        <v>13</v>
      </c>
      <c r="P132" s="69">
        <v>80</v>
      </c>
      <c r="Q132">
        <v>1150.2</v>
      </c>
      <c r="R132" s="19">
        <v>13</v>
      </c>
      <c r="S132" s="19">
        <v>38.200000000000003</v>
      </c>
      <c r="T132" s="19">
        <v>132.19999999999999</v>
      </c>
    </row>
    <row r="133" spans="1:20">
      <c r="A133">
        <v>14</v>
      </c>
      <c r="B133" t="s">
        <v>55</v>
      </c>
      <c r="C133" t="s">
        <v>11</v>
      </c>
      <c r="D133">
        <v>2012</v>
      </c>
      <c r="E133">
        <v>304757</v>
      </c>
      <c r="F133">
        <v>4733</v>
      </c>
      <c r="G133">
        <v>309490</v>
      </c>
      <c r="H133" s="39">
        <v>629579</v>
      </c>
      <c r="I133" s="35">
        <v>5241905</v>
      </c>
      <c r="J133" s="40">
        <v>2090129.6425735797</v>
      </c>
      <c r="K133" s="50">
        <v>550</v>
      </c>
      <c r="L133">
        <v>3800.2357137701447</v>
      </c>
      <c r="N133" s="66">
        <v>13</v>
      </c>
      <c r="O133" s="66">
        <v>12</v>
      </c>
      <c r="P133" s="66">
        <v>65</v>
      </c>
      <c r="Q133">
        <v>1217.9000000000001</v>
      </c>
      <c r="R133" s="18">
        <v>11.2</v>
      </c>
      <c r="S133" s="18">
        <v>44.6</v>
      </c>
      <c r="T133" s="18">
        <v>167.6</v>
      </c>
    </row>
    <row r="134" spans="1:20">
      <c r="A134">
        <v>14</v>
      </c>
      <c r="B134" t="s">
        <v>55</v>
      </c>
      <c r="C134" t="s">
        <v>11</v>
      </c>
      <c r="D134">
        <v>2013</v>
      </c>
      <c r="E134">
        <v>18707</v>
      </c>
      <c r="F134">
        <v>4472</v>
      </c>
      <c r="G134">
        <v>23179</v>
      </c>
      <c r="H134" s="39">
        <v>642521</v>
      </c>
      <c r="I134" s="35">
        <v>6122024</v>
      </c>
      <c r="J134" s="40">
        <v>2145034.0414784392</v>
      </c>
      <c r="K134" s="50">
        <v>550</v>
      </c>
      <c r="L134">
        <v>3900.0618935971625</v>
      </c>
      <c r="N134" s="66">
        <v>18</v>
      </c>
      <c r="O134" s="66">
        <v>13</v>
      </c>
      <c r="P134" s="66">
        <v>67</v>
      </c>
      <c r="Q134">
        <v>1082.5</v>
      </c>
      <c r="R134" s="19">
        <v>15.6</v>
      </c>
      <c r="S134" s="19">
        <v>47</v>
      </c>
      <c r="T134" s="19">
        <v>163.19999999999999</v>
      </c>
    </row>
    <row r="135" spans="1:20">
      <c r="A135">
        <v>14</v>
      </c>
      <c r="B135" t="s">
        <v>55</v>
      </c>
      <c r="C135" t="s">
        <v>11</v>
      </c>
      <c r="D135">
        <v>2014</v>
      </c>
      <c r="E135">
        <v>12914</v>
      </c>
      <c r="F135">
        <v>3028</v>
      </c>
      <c r="G135">
        <v>15942</v>
      </c>
      <c r="H135" s="12">
        <v>683355</v>
      </c>
      <c r="I135" s="34">
        <v>7002143</v>
      </c>
      <c r="J135" s="40">
        <v>2200774.5479808347</v>
      </c>
      <c r="K135" s="50">
        <v>550</v>
      </c>
      <c r="L135">
        <v>4001.4082690560631</v>
      </c>
      <c r="N135" s="66">
        <v>20</v>
      </c>
      <c r="O135" s="66">
        <v>13</v>
      </c>
      <c r="P135" s="66">
        <v>64</v>
      </c>
      <c r="Q135">
        <v>1092.5999999999999</v>
      </c>
      <c r="R135" s="19">
        <v>13.8</v>
      </c>
      <c r="S135" s="19">
        <v>43</v>
      </c>
      <c r="T135" s="19">
        <v>120.9</v>
      </c>
    </row>
    <row r="136" spans="1:20">
      <c r="A136">
        <v>14</v>
      </c>
      <c r="B136" t="s">
        <v>55</v>
      </c>
      <c r="C136" t="s">
        <v>11</v>
      </c>
      <c r="D136">
        <v>2015</v>
      </c>
      <c r="E136">
        <v>12780</v>
      </c>
      <c r="F136">
        <v>3159</v>
      </c>
      <c r="G136">
        <v>15939</v>
      </c>
      <c r="H136" s="12">
        <v>690272</v>
      </c>
      <c r="I136" s="34">
        <v>7882262</v>
      </c>
      <c r="J136" s="40">
        <v>2257211.8108145101</v>
      </c>
      <c r="K136" s="50">
        <v>550</v>
      </c>
      <c r="L136">
        <v>4104.0214742081998</v>
      </c>
      <c r="N136" s="66">
        <v>19</v>
      </c>
      <c r="O136" s="66">
        <v>9</v>
      </c>
      <c r="P136" s="66">
        <v>61</v>
      </c>
      <c r="Q136">
        <v>1210.3</v>
      </c>
      <c r="R136" s="19">
        <v>13.8</v>
      </c>
      <c r="S136" s="19">
        <v>45</v>
      </c>
      <c r="T136" s="19">
        <v>167.4</v>
      </c>
    </row>
    <row r="137" spans="1:20">
      <c r="A137">
        <v>14</v>
      </c>
      <c r="B137" t="s">
        <v>55</v>
      </c>
      <c r="C137" t="s">
        <v>11</v>
      </c>
      <c r="D137">
        <v>2016</v>
      </c>
      <c r="E137">
        <v>15146</v>
      </c>
      <c r="F137">
        <v>5363</v>
      </c>
      <c r="G137">
        <v>20509</v>
      </c>
      <c r="H137" s="12">
        <v>730872</v>
      </c>
      <c r="I137" s="34">
        <v>8727558</v>
      </c>
      <c r="J137" s="40">
        <v>2314485.1812457214</v>
      </c>
      <c r="K137" s="50">
        <v>550</v>
      </c>
      <c r="L137">
        <v>4208.1548749922204</v>
      </c>
      <c r="N137" s="67">
        <v>18</v>
      </c>
      <c r="O137" s="67">
        <v>8</v>
      </c>
      <c r="P137" s="68">
        <v>77</v>
      </c>
      <c r="Q137">
        <v>1119.2</v>
      </c>
      <c r="R137" s="19">
        <v>15.2</v>
      </c>
      <c r="S137" s="19">
        <v>43.4</v>
      </c>
      <c r="T137" s="19">
        <v>88</v>
      </c>
    </row>
    <row r="138" spans="1:20">
      <c r="A138">
        <v>14</v>
      </c>
      <c r="B138" t="s">
        <v>55</v>
      </c>
      <c r="C138" t="s">
        <v>11</v>
      </c>
      <c r="D138">
        <v>2017</v>
      </c>
      <c r="E138">
        <v>17431</v>
      </c>
      <c r="F138">
        <v>4314</v>
      </c>
      <c r="G138">
        <v>21745</v>
      </c>
      <c r="H138" s="12">
        <v>782590</v>
      </c>
      <c r="I138" s="34">
        <v>9626370</v>
      </c>
      <c r="J138" s="40">
        <v>2369110.8776180693</v>
      </c>
      <c r="K138" s="50">
        <v>550</v>
      </c>
      <c r="L138">
        <v>4307.4743229419446</v>
      </c>
      <c r="N138" s="68">
        <v>17</v>
      </c>
      <c r="O138" s="68">
        <v>9</v>
      </c>
      <c r="P138" s="68">
        <v>73</v>
      </c>
      <c r="Q138">
        <v>941.1</v>
      </c>
      <c r="R138" s="19">
        <v>17.600000000000001</v>
      </c>
      <c r="S138" s="19">
        <v>42.6</v>
      </c>
      <c r="T138" s="19">
        <v>61.8</v>
      </c>
    </row>
    <row r="139" spans="1:20">
      <c r="A139">
        <v>14</v>
      </c>
      <c r="B139" t="s">
        <v>55</v>
      </c>
      <c r="C139" t="s">
        <v>11</v>
      </c>
      <c r="D139">
        <v>2018</v>
      </c>
      <c r="E139">
        <v>19878</v>
      </c>
      <c r="F139">
        <v>4597</v>
      </c>
      <c r="G139">
        <v>24475</v>
      </c>
      <c r="H139" s="39">
        <v>834308</v>
      </c>
      <c r="I139" s="34">
        <v>10796015</v>
      </c>
      <c r="J139" s="40">
        <v>2424293.979055441</v>
      </c>
      <c r="K139" s="50">
        <v>550</v>
      </c>
      <c r="L139">
        <v>4407.8072346462559</v>
      </c>
      <c r="N139" s="68">
        <v>21</v>
      </c>
      <c r="O139" s="68">
        <v>10</v>
      </c>
      <c r="P139" s="68">
        <v>77</v>
      </c>
      <c r="Q139">
        <v>1026</v>
      </c>
      <c r="R139" s="19">
        <v>12.2</v>
      </c>
      <c r="S139" s="19">
        <v>41.6</v>
      </c>
      <c r="T139" s="19">
        <v>86.2</v>
      </c>
    </row>
    <row r="140" spans="1:20">
      <c r="A140">
        <v>14</v>
      </c>
      <c r="B140" t="s">
        <v>55</v>
      </c>
      <c r="C140" t="s">
        <v>11</v>
      </c>
      <c r="D140">
        <v>2019</v>
      </c>
      <c r="E140">
        <v>16739</v>
      </c>
      <c r="F140">
        <v>4178</v>
      </c>
      <c r="G140">
        <v>20917</v>
      </c>
      <c r="H140" s="12">
        <v>964836</v>
      </c>
      <c r="I140" s="34">
        <v>11992806</v>
      </c>
      <c r="J140" s="40">
        <v>2480313.1880903486</v>
      </c>
      <c r="K140" s="50">
        <v>550</v>
      </c>
      <c r="L140">
        <v>4509.6603419824523</v>
      </c>
      <c r="N140" s="68">
        <v>19</v>
      </c>
      <c r="O140" s="68">
        <v>8</v>
      </c>
      <c r="P140" s="68">
        <v>76</v>
      </c>
      <c r="Q140">
        <v>1085.9000000000001</v>
      </c>
      <c r="R140" s="19">
        <v>12</v>
      </c>
      <c r="S140" s="19">
        <v>43.6</v>
      </c>
      <c r="T140" s="19">
        <v>87.2</v>
      </c>
    </row>
    <row r="141" spans="1:20">
      <c r="A141">
        <v>14</v>
      </c>
      <c r="B141" t="s">
        <v>55</v>
      </c>
      <c r="C141" t="s">
        <v>11</v>
      </c>
      <c r="D141">
        <v>2020</v>
      </c>
      <c r="E141">
        <v>61395</v>
      </c>
      <c r="F141">
        <v>7328</v>
      </c>
      <c r="G141">
        <v>68723</v>
      </c>
      <c r="H141" s="12">
        <v>1021836</v>
      </c>
      <c r="I141" s="34">
        <v>13108491</v>
      </c>
      <c r="J141" s="40">
        <v>2537029.1534565361</v>
      </c>
      <c r="K141" s="50">
        <v>550</v>
      </c>
      <c r="L141">
        <v>4612.780279011884</v>
      </c>
      <c r="N141" s="68">
        <v>19</v>
      </c>
      <c r="O141" s="68">
        <v>8</v>
      </c>
      <c r="P141" s="68">
        <v>75</v>
      </c>
      <c r="Q141">
        <v>1174.5</v>
      </c>
      <c r="R141" s="23">
        <v>13.8</v>
      </c>
      <c r="S141" s="23">
        <v>39</v>
      </c>
      <c r="T141" s="23">
        <v>140.6</v>
      </c>
    </row>
  </sheetData>
  <autoFilter ref="A1:T141" xr:uid="{00D5DDB2-8A82-4042-864C-1B5CE8DF74A1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3E310-17FD-47AE-B77C-2E0D26886F3C}">
  <dimension ref="A1:Z155"/>
  <sheetViews>
    <sheetView workbookViewId="0">
      <selection activeCell="G10" sqref="G10"/>
    </sheetView>
  </sheetViews>
  <sheetFormatPr defaultRowHeight="14.4"/>
  <cols>
    <col min="1" max="1" width="9" bestFit="1" customWidth="1"/>
    <col min="2" max="2" width="14.5546875" bestFit="1" customWidth="1"/>
    <col min="3" max="3" width="13.5546875" bestFit="1" customWidth="1"/>
    <col min="4" max="8" width="9" bestFit="1" customWidth="1"/>
    <col min="9" max="9" width="11.21875" bestFit="1" customWidth="1"/>
    <col min="10" max="10" width="11.21875" customWidth="1"/>
    <col min="11" max="11" width="9" bestFit="1" customWidth="1"/>
    <col min="12" max="12" width="9" customWidth="1"/>
    <col min="13" max="13" width="9" bestFit="1" customWidth="1"/>
    <col min="17" max="22" width="9" bestFit="1" customWidth="1"/>
    <col min="23" max="23" width="9" customWidth="1"/>
    <col min="24" max="24" width="9" bestFit="1" customWidth="1"/>
  </cols>
  <sheetData>
    <row r="1" spans="1:26">
      <c r="A1" s="82" t="s">
        <v>63</v>
      </c>
      <c r="B1" s="82" t="s">
        <v>57</v>
      </c>
      <c r="C1" s="82" t="s">
        <v>58</v>
      </c>
      <c r="D1" s="82" t="s">
        <v>59</v>
      </c>
      <c r="E1" s="82" t="s">
        <v>80</v>
      </c>
      <c r="F1" s="82" t="s">
        <v>79</v>
      </c>
      <c r="G1" s="82" t="s">
        <v>60</v>
      </c>
      <c r="H1" s="82" t="s">
        <v>61</v>
      </c>
      <c r="I1" s="82" t="s">
        <v>62</v>
      </c>
      <c r="J1" s="82" t="s">
        <v>64</v>
      </c>
      <c r="K1" s="82" t="s">
        <v>228</v>
      </c>
      <c r="L1" s="82" t="s">
        <v>229</v>
      </c>
      <c r="M1" s="82" t="s">
        <v>218</v>
      </c>
      <c r="N1" s="82" t="s">
        <v>93</v>
      </c>
      <c r="O1" s="82" t="s">
        <v>230</v>
      </c>
      <c r="P1" s="82" t="s">
        <v>202</v>
      </c>
      <c r="Q1" s="82" t="s">
        <v>67</v>
      </c>
      <c r="R1" s="82" t="s">
        <v>68</v>
      </c>
      <c r="S1" s="82" t="s">
        <v>69</v>
      </c>
      <c r="T1" s="82" t="s">
        <v>70</v>
      </c>
      <c r="U1" s="82" t="s">
        <v>71</v>
      </c>
      <c r="V1" s="82" t="s">
        <v>72</v>
      </c>
      <c r="W1" s="82" t="s">
        <v>231</v>
      </c>
      <c r="X1" s="82" t="s">
        <v>81</v>
      </c>
      <c r="Y1" s="82" t="s">
        <v>232</v>
      </c>
      <c r="Z1" s="82" t="s">
        <v>221</v>
      </c>
    </row>
    <row r="2" spans="1:26">
      <c r="A2" s="82">
        <v>1</v>
      </c>
      <c r="B2" s="82" t="s">
        <v>47</v>
      </c>
      <c r="C2" s="82" t="s">
        <v>9</v>
      </c>
      <c r="D2" s="82">
        <v>2011</v>
      </c>
      <c r="E2" s="82">
        <v>4273</v>
      </c>
      <c r="F2" s="82">
        <v>5812</v>
      </c>
      <c r="G2" s="82">
        <v>10085</v>
      </c>
      <c r="H2" s="82">
        <v>1568574</v>
      </c>
      <c r="I2" s="83">
        <v>12993135</v>
      </c>
      <c r="J2" s="82">
        <v>6063047</v>
      </c>
      <c r="K2" s="84">
        <v>449</v>
      </c>
      <c r="L2" s="82">
        <v>196244</v>
      </c>
      <c r="M2" s="82">
        <v>13503.445434298441</v>
      </c>
      <c r="N2">
        <v>620.28426687492356</v>
      </c>
      <c r="O2">
        <v>604076</v>
      </c>
      <c r="P2">
        <v>37154.074248560864</v>
      </c>
      <c r="Q2" s="85">
        <v>25</v>
      </c>
      <c r="R2" s="85">
        <v>13</v>
      </c>
      <c r="S2" s="86">
        <v>79</v>
      </c>
      <c r="T2" s="82">
        <v>667.85</v>
      </c>
      <c r="U2" s="87">
        <v>6.6</v>
      </c>
      <c r="V2" s="87">
        <v>43.4</v>
      </c>
      <c r="W2" s="87">
        <f>AVERAGE(U2,V2)</f>
        <v>25</v>
      </c>
      <c r="X2" s="87">
        <v>104.9</v>
      </c>
      <c r="Y2" s="87">
        <v>0</v>
      </c>
      <c r="Z2">
        <v>1</v>
      </c>
    </row>
    <row r="3" spans="1:26">
      <c r="A3" s="82">
        <v>1</v>
      </c>
      <c r="B3" s="82" t="s">
        <v>47</v>
      </c>
      <c r="C3" s="82" t="s">
        <v>9</v>
      </c>
      <c r="D3" s="82">
        <v>2012</v>
      </c>
      <c r="E3" s="82">
        <v>21950</v>
      </c>
      <c r="F3" s="82">
        <v>7172</v>
      </c>
      <c r="G3" s="82">
        <v>29122</v>
      </c>
      <c r="H3" s="82">
        <v>1682111</v>
      </c>
      <c r="I3" s="83">
        <v>14413717</v>
      </c>
      <c r="J3" s="82">
        <v>6234258.3097300446</v>
      </c>
      <c r="K3" s="84">
        <v>449</v>
      </c>
      <c r="L3" s="82">
        <v>196244</v>
      </c>
      <c r="M3" s="82">
        <v>13884.76238247226</v>
      </c>
      <c r="N3">
        <v>1732.6143375852637</v>
      </c>
      <c r="O3">
        <v>832190</v>
      </c>
      <c r="P3">
        <v>49511.171128187649</v>
      </c>
      <c r="Q3" s="85">
        <v>24</v>
      </c>
      <c r="R3" s="85">
        <v>12</v>
      </c>
      <c r="S3" s="85">
        <v>83</v>
      </c>
      <c r="T3" s="82">
        <v>406.7</v>
      </c>
      <c r="U3" s="88">
        <v>5.2</v>
      </c>
      <c r="V3" s="88">
        <v>43</v>
      </c>
      <c r="W3" s="87">
        <f t="shared" ref="W3:W66" si="0">AVERAGE(U3,V3)</f>
        <v>24.1</v>
      </c>
      <c r="X3" s="88">
        <v>68.400000000000006</v>
      </c>
      <c r="Y3" s="87">
        <v>0</v>
      </c>
      <c r="Z3">
        <v>1</v>
      </c>
    </row>
    <row r="4" spans="1:26">
      <c r="A4" s="82">
        <v>1</v>
      </c>
      <c r="B4" s="82" t="s">
        <v>47</v>
      </c>
      <c r="C4" s="82" t="s">
        <v>9</v>
      </c>
      <c r="D4" s="82">
        <v>2013</v>
      </c>
      <c r="E4" s="82">
        <v>17100</v>
      </c>
      <c r="F4" s="82">
        <v>6683</v>
      </c>
      <c r="G4" s="82">
        <v>23783</v>
      </c>
      <c r="H4" s="82">
        <v>1795648</v>
      </c>
      <c r="I4" s="83">
        <v>15772453</v>
      </c>
      <c r="J4" s="82">
        <v>6407353.6503787143</v>
      </c>
      <c r="K4" s="84">
        <v>449</v>
      </c>
      <c r="L4" s="82">
        <v>196244</v>
      </c>
      <c r="M4" s="82">
        <v>14270.275390598474</v>
      </c>
      <c r="N4">
        <v>1381.0201360091594</v>
      </c>
      <c r="O4">
        <v>1041042</v>
      </c>
      <c r="P4">
        <v>60450.740631175519</v>
      </c>
      <c r="Q4" s="85">
        <v>17</v>
      </c>
      <c r="R4" s="85">
        <v>12</v>
      </c>
      <c r="S4" s="85">
        <v>79</v>
      </c>
      <c r="T4" s="82">
        <v>929</v>
      </c>
      <c r="U4" s="87">
        <v>7.6</v>
      </c>
      <c r="V4" s="87">
        <v>44.3</v>
      </c>
      <c r="W4" s="87">
        <f t="shared" si="0"/>
        <v>25.95</v>
      </c>
      <c r="X4" s="87">
        <v>131.69999999999999</v>
      </c>
      <c r="Y4" s="87">
        <v>0</v>
      </c>
      <c r="Z4">
        <v>1</v>
      </c>
    </row>
    <row r="5" spans="1:26">
      <c r="A5" s="82">
        <v>1</v>
      </c>
      <c r="B5" s="82" t="s">
        <v>47</v>
      </c>
      <c r="C5" s="82" t="s">
        <v>9</v>
      </c>
      <c r="D5" s="82">
        <v>2014</v>
      </c>
      <c r="E5" s="82">
        <v>12250</v>
      </c>
      <c r="F5" s="82">
        <v>6194</v>
      </c>
      <c r="G5" s="82">
        <v>18444</v>
      </c>
      <c r="H5" s="82">
        <v>3196130</v>
      </c>
      <c r="I5" s="83">
        <v>17091599</v>
      </c>
      <c r="J5" s="82">
        <v>6582097.5180811808</v>
      </c>
      <c r="K5" s="84">
        <v>449</v>
      </c>
      <c r="L5" s="82">
        <v>196244</v>
      </c>
      <c r="M5" s="82">
        <v>14659.459951183031</v>
      </c>
      <c r="N5">
        <v>1745.6141738119202</v>
      </c>
      <c r="O5">
        <v>1249351</v>
      </c>
      <c r="P5">
        <v>118243.59215279203</v>
      </c>
      <c r="Q5" s="85">
        <v>20</v>
      </c>
      <c r="R5" s="85">
        <v>13</v>
      </c>
      <c r="S5" s="85">
        <v>84</v>
      </c>
      <c r="T5" s="82">
        <v>698.1</v>
      </c>
      <c r="U5" s="87">
        <v>7</v>
      </c>
      <c r="V5" s="87">
        <v>45</v>
      </c>
      <c r="W5" s="87">
        <f t="shared" si="0"/>
        <v>26</v>
      </c>
      <c r="X5" s="87">
        <v>288.10000000000002</v>
      </c>
      <c r="Y5" s="87">
        <v>0</v>
      </c>
      <c r="Z5">
        <v>1</v>
      </c>
    </row>
    <row r="6" spans="1:26">
      <c r="A6" s="82">
        <v>1</v>
      </c>
      <c r="B6" s="82" t="s">
        <v>47</v>
      </c>
      <c r="C6" s="82" t="s">
        <v>9</v>
      </c>
      <c r="D6" s="82">
        <v>2015</v>
      </c>
      <c r="E6" s="82">
        <v>13862</v>
      </c>
      <c r="F6" s="82">
        <v>8522</v>
      </c>
      <c r="G6" s="82">
        <v>22384</v>
      </c>
      <c r="H6" s="82">
        <v>3419828</v>
      </c>
      <c r="I6" s="83">
        <v>18720567</v>
      </c>
      <c r="J6" s="82">
        <v>6758725.4167022724</v>
      </c>
      <c r="K6" s="84">
        <v>449</v>
      </c>
      <c r="L6" s="82">
        <v>196244</v>
      </c>
      <c r="M6" s="82">
        <v>15052.840571719982</v>
      </c>
      <c r="N6">
        <v>2070.13448792092</v>
      </c>
      <c r="O6">
        <v>1578815</v>
      </c>
      <c r="P6">
        <v>146013.19610198674</v>
      </c>
      <c r="Q6" s="85">
        <v>21</v>
      </c>
      <c r="R6" s="85">
        <v>13</v>
      </c>
      <c r="S6" s="85">
        <v>89</v>
      </c>
      <c r="T6" s="82">
        <v>415.7</v>
      </c>
      <c r="U6" s="87">
        <v>8</v>
      </c>
      <c r="V6" s="87">
        <v>44.6</v>
      </c>
      <c r="W6" s="87">
        <f t="shared" si="0"/>
        <v>26.3</v>
      </c>
      <c r="X6" s="87">
        <v>130.4</v>
      </c>
      <c r="Y6" s="87">
        <v>0</v>
      </c>
      <c r="Z6">
        <v>1</v>
      </c>
    </row>
    <row r="7" spans="1:26">
      <c r="A7" s="82">
        <v>1</v>
      </c>
      <c r="B7" s="82" t="s">
        <v>47</v>
      </c>
      <c r="C7" s="82" t="s">
        <v>9</v>
      </c>
      <c r="D7" s="82">
        <v>2016</v>
      </c>
      <c r="E7" s="82">
        <v>13467</v>
      </c>
      <c r="F7" s="82">
        <v>7292</v>
      </c>
      <c r="G7" s="82">
        <v>20759</v>
      </c>
      <c r="H7" s="82">
        <v>3655848</v>
      </c>
      <c r="I7" s="83">
        <v>20361296</v>
      </c>
      <c r="J7" s="82">
        <v>6937237.3462419892</v>
      </c>
      <c r="K7" s="84">
        <v>449</v>
      </c>
      <c r="L7" s="82">
        <v>196244</v>
      </c>
      <c r="M7" s="82">
        <v>15450.41725220933</v>
      </c>
      <c r="N7">
        <v>1887.3756192080282</v>
      </c>
      <c r="O7">
        <v>1839032</v>
      </c>
      <c r="P7">
        <v>167201.89603272692</v>
      </c>
      <c r="Q7" s="89">
        <v>28</v>
      </c>
      <c r="R7" s="89">
        <v>14</v>
      </c>
      <c r="S7" s="88">
        <v>108</v>
      </c>
      <c r="T7" s="82">
        <v>436.1</v>
      </c>
      <c r="U7" s="87">
        <v>7.5</v>
      </c>
      <c r="V7" s="87">
        <v>48</v>
      </c>
      <c r="W7" s="87">
        <f t="shared" si="0"/>
        <v>27.75</v>
      </c>
      <c r="X7" s="87">
        <v>104.8</v>
      </c>
      <c r="Y7" s="87">
        <v>0</v>
      </c>
      <c r="Z7">
        <v>1</v>
      </c>
    </row>
    <row r="8" spans="1:26">
      <c r="A8" s="82">
        <v>1</v>
      </c>
      <c r="B8" s="82" t="s">
        <v>47</v>
      </c>
      <c r="C8" s="82" t="s">
        <v>9</v>
      </c>
      <c r="D8" s="82">
        <v>2017</v>
      </c>
      <c r="E8" s="82">
        <v>21765</v>
      </c>
      <c r="F8" s="82">
        <v>6945</v>
      </c>
      <c r="G8" s="82">
        <v>28710</v>
      </c>
      <c r="H8" s="82">
        <v>3904952</v>
      </c>
      <c r="I8" s="83">
        <v>22036539</v>
      </c>
      <c r="J8" s="82">
        <v>7115513.7719168775</v>
      </c>
      <c r="K8" s="84">
        <v>449</v>
      </c>
      <c r="L8" s="82">
        <v>196244</v>
      </c>
      <c r="M8" s="82">
        <v>15847.469425204627</v>
      </c>
      <c r="N8">
        <v>2576.6001287936765</v>
      </c>
      <c r="O8">
        <v>1964767</v>
      </c>
      <c r="P8">
        <v>176329.46378438052</v>
      </c>
      <c r="Q8" s="88">
        <v>29</v>
      </c>
      <c r="R8" s="88">
        <v>14</v>
      </c>
      <c r="S8" s="88">
        <v>120</v>
      </c>
      <c r="T8" s="82">
        <v>734.5</v>
      </c>
      <c r="U8" s="87">
        <v>9.5</v>
      </c>
      <c r="V8" s="87">
        <v>43.6</v>
      </c>
      <c r="W8" s="87">
        <f t="shared" si="0"/>
        <v>26.55</v>
      </c>
      <c r="X8" s="87">
        <v>179.6</v>
      </c>
      <c r="Y8" s="87">
        <v>0</v>
      </c>
      <c r="Z8">
        <v>1</v>
      </c>
    </row>
    <row r="9" spans="1:26">
      <c r="A9" s="82">
        <v>1</v>
      </c>
      <c r="B9" s="82" t="s">
        <v>47</v>
      </c>
      <c r="C9" s="82" t="s">
        <v>9</v>
      </c>
      <c r="D9" s="82">
        <v>2018</v>
      </c>
      <c r="E9" s="82">
        <v>22499</v>
      </c>
      <c r="F9" s="82">
        <v>8686</v>
      </c>
      <c r="G9" s="82">
        <v>31185</v>
      </c>
      <c r="H9" s="82">
        <v>4131725</v>
      </c>
      <c r="I9" s="83">
        <v>23820816</v>
      </c>
      <c r="J9" s="82">
        <v>7295438.7246455625</v>
      </c>
      <c r="K9" s="84">
        <v>449</v>
      </c>
      <c r="L9" s="82">
        <v>196244</v>
      </c>
      <c r="M9" s="82">
        <v>16248.193150658268</v>
      </c>
      <c r="N9">
        <v>2740.1971892048487</v>
      </c>
      <c r="O9">
        <v>2208210</v>
      </c>
      <c r="P9">
        <v>194033.37614795699</v>
      </c>
      <c r="Q9" s="88">
        <v>29</v>
      </c>
      <c r="R9" s="88">
        <v>16</v>
      </c>
      <c r="S9" s="88">
        <v>236</v>
      </c>
      <c r="T9" s="82">
        <v>285.89999999999998</v>
      </c>
      <c r="U9" s="87">
        <v>8</v>
      </c>
      <c r="V9" s="87">
        <v>44.8</v>
      </c>
      <c r="W9" s="87">
        <f t="shared" si="0"/>
        <v>26.4</v>
      </c>
      <c r="X9" s="87">
        <v>91.2</v>
      </c>
      <c r="Y9" s="87">
        <v>0</v>
      </c>
      <c r="Z9">
        <v>1</v>
      </c>
    </row>
    <row r="10" spans="1:26">
      <c r="A10" s="82">
        <v>1</v>
      </c>
      <c r="B10" s="82" t="s">
        <v>47</v>
      </c>
      <c r="C10" s="82" t="s">
        <v>9</v>
      </c>
      <c r="D10" s="82">
        <v>2019</v>
      </c>
      <c r="E10" s="82">
        <v>22139</v>
      </c>
      <c r="F10" s="82">
        <v>8063</v>
      </c>
      <c r="G10" s="82">
        <v>30202</v>
      </c>
      <c r="H10" s="82">
        <v>4265273</v>
      </c>
      <c r="I10" s="83">
        <v>25201085</v>
      </c>
      <c r="J10" s="82">
        <v>7477247.7082928726</v>
      </c>
      <c r="K10" s="84">
        <v>449</v>
      </c>
      <c r="L10" s="82">
        <v>196244</v>
      </c>
      <c r="M10" s="82">
        <v>16653.112936064303</v>
      </c>
      <c r="N10">
        <v>2590.3884819126338</v>
      </c>
      <c r="O10">
        <v>2315080</v>
      </c>
      <c r="P10">
        <v>198561.57097895176</v>
      </c>
      <c r="Q10" s="88">
        <v>25</v>
      </c>
      <c r="R10" s="88">
        <v>20</v>
      </c>
      <c r="S10" s="88">
        <v>135</v>
      </c>
      <c r="T10" s="82">
        <v>778.4</v>
      </c>
      <c r="U10" s="87">
        <v>8</v>
      </c>
      <c r="V10" s="87">
        <v>44.4</v>
      </c>
      <c r="W10" s="87">
        <f t="shared" si="0"/>
        <v>26.2</v>
      </c>
      <c r="X10" s="87">
        <v>108.7</v>
      </c>
      <c r="Y10" s="87">
        <v>0</v>
      </c>
      <c r="Z10">
        <v>1</v>
      </c>
    </row>
    <row r="11" spans="1:26">
      <c r="A11" s="82">
        <v>1</v>
      </c>
      <c r="B11" s="82" t="s">
        <v>47</v>
      </c>
      <c r="C11" s="82" t="s">
        <v>9</v>
      </c>
      <c r="D11" s="82">
        <v>2020</v>
      </c>
      <c r="E11" s="82">
        <v>31005</v>
      </c>
      <c r="F11" s="82">
        <v>20660</v>
      </c>
      <c r="G11" s="82">
        <v>51665</v>
      </c>
      <c r="H11" s="82">
        <v>4571193</v>
      </c>
      <c r="I11" s="83">
        <v>26836981</v>
      </c>
      <c r="J11" s="82">
        <v>7660705.2189939795</v>
      </c>
      <c r="K11" s="84">
        <v>449</v>
      </c>
      <c r="L11" s="82">
        <v>196244</v>
      </c>
      <c r="M11" s="82">
        <v>17061.704273928684</v>
      </c>
      <c r="N11">
        <v>4459.2018132252178</v>
      </c>
      <c r="O11">
        <v>1449802</v>
      </c>
      <c r="P11">
        <v>125132.28892320811</v>
      </c>
      <c r="Q11" s="88">
        <v>18</v>
      </c>
      <c r="R11" s="88">
        <v>14</v>
      </c>
      <c r="S11" s="88">
        <v>101</v>
      </c>
      <c r="T11" s="82">
        <v>684</v>
      </c>
      <c r="U11" s="87">
        <v>8.3000000000000007</v>
      </c>
      <c r="V11" s="87">
        <v>44.1</v>
      </c>
      <c r="W11" s="87">
        <f t="shared" si="0"/>
        <v>26.200000000000003</v>
      </c>
      <c r="X11" s="87">
        <v>80.2</v>
      </c>
      <c r="Y11" s="87">
        <v>0</v>
      </c>
      <c r="Z11">
        <v>1</v>
      </c>
    </row>
    <row r="12" spans="1:26">
      <c r="A12" s="82">
        <v>2</v>
      </c>
      <c r="B12" s="82" t="s">
        <v>48</v>
      </c>
      <c r="C12" s="82" t="s">
        <v>46</v>
      </c>
      <c r="D12" s="82">
        <v>2011</v>
      </c>
      <c r="E12" s="82">
        <v>36933</v>
      </c>
      <c r="F12" s="82">
        <v>9731</v>
      </c>
      <c r="G12" s="82">
        <v>46664</v>
      </c>
      <c r="H12" s="82">
        <v>3791318</v>
      </c>
      <c r="I12" s="83">
        <v>9930483</v>
      </c>
      <c r="J12" s="82">
        <v>8749944</v>
      </c>
      <c r="K12" s="88">
        <v>709</v>
      </c>
      <c r="L12" s="82">
        <v>191791</v>
      </c>
      <c r="M12" s="82">
        <v>12341.246826516221</v>
      </c>
      <c r="N12">
        <v>8994.0798633492741</v>
      </c>
      <c r="O12">
        <v>1629997</v>
      </c>
      <c r="P12">
        <v>314167.7351924337</v>
      </c>
      <c r="Q12" s="85">
        <v>29</v>
      </c>
      <c r="R12" s="85">
        <v>16</v>
      </c>
      <c r="S12" s="86">
        <v>94</v>
      </c>
      <c r="T12" s="82">
        <v>674.7</v>
      </c>
      <c r="U12" s="87">
        <v>12.8</v>
      </c>
      <c r="V12" s="87">
        <v>36.799999999999997</v>
      </c>
      <c r="W12" s="87">
        <f t="shared" si="0"/>
        <v>24.799999999999997</v>
      </c>
      <c r="X12" s="87">
        <v>103.7</v>
      </c>
      <c r="Y12" s="87">
        <v>1</v>
      </c>
      <c r="Z12">
        <v>0</v>
      </c>
    </row>
    <row r="13" spans="1:26">
      <c r="A13" s="82">
        <v>2</v>
      </c>
      <c r="B13" s="82" t="s">
        <v>48</v>
      </c>
      <c r="C13" s="82" t="s">
        <v>46</v>
      </c>
      <c r="D13" s="82">
        <v>2012</v>
      </c>
      <c r="E13" s="82">
        <v>38262</v>
      </c>
      <c r="F13" s="82">
        <v>10058</v>
      </c>
      <c r="G13" s="82">
        <v>48320</v>
      </c>
      <c r="H13" s="82">
        <v>4156132</v>
      </c>
      <c r="I13" s="83">
        <v>10909601</v>
      </c>
      <c r="J13" s="82">
        <v>8949193.5501566064</v>
      </c>
      <c r="K13" s="88">
        <v>709</v>
      </c>
      <c r="L13" s="82">
        <v>191791</v>
      </c>
      <c r="M13" s="82">
        <v>12622.275811222295</v>
      </c>
      <c r="N13">
        <v>9293.3296925030245</v>
      </c>
      <c r="O13">
        <v>1501726</v>
      </c>
      <c r="P13">
        <v>288825.22404395271</v>
      </c>
      <c r="Q13" s="85">
        <v>28</v>
      </c>
      <c r="R13" s="85">
        <v>14</v>
      </c>
      <c r="S13" s="85">
        <v>121</v>
      </c>
      <c r="T13" s="82">
        <v>552.4</v>
      </c>
      <c r="U13" s="88">
        <v>12</v>
      </c>
      <c r="V13" s="88">
        <v>37.5</v>
      </c>
      <c r="W13" s="87">
        <f t="shared" si="0"/>
        <v>24.75</v>
      </c>
      <c r="X13" s="88">
        <v>81.5</v>
      </c>
      <c r="Y13" s="87">
        <v>1</v>
      </c>
      <c r="Z13">
        <v>0</v>
      </c>
    </row>
    <row r="14" spans="1:26">
      <c r="A14" s="82">
        <v>2</v>
      </c>
      <c r="B14" s="82" t="s">
        <v>48</v>
      </c>
      <c r="C14" s="82" t="s">
        <v>46</v>
      </c>
      <c r="D14" s="82">
        <v>2013</v>
      </c>
      <c r="E14" s="82">
        <v>41381</v>
      </c>
      <c r="F14" s="82">
        <v>12352</v>
      </c>
      <c r="G14" s="82">
        <v>53733</v>
      </c>
      <c r="H14" s="82">
        <v>4591176</v>
      </c>
      <c r="I14" s="83">
        <v>12063686</v>
      </c>
      <c r="J14" s="82">
        <v>9150665.2142554801</v>
      </c>
      <c r="K14" s="88">
        <v>709</v>
      </c>
      <c r="L14" s="82">
        <v>191791</v>
      </c>
      <c r="M14" s="82">
        <v>12906.43894817416</v>
      </c>
      <c r="N14">
        <v>10324.122686280642</v>
      </c>
      <c r="O14">
        <v>1577354</v>
      </c>
      <c r="P14">
        <v>303068.80717055651</v>
      </c>
      <c r="Q14" s="85">
        <v>26</v>
      </c>
      <c r="R14" s="85">
        <v>13</v>
      </c>
      <c r="S14" s="85">
        <v>113</v>
      </c>
      <c r="T14" s="82">
        <v>797</v>
      </c>
      <c r="U14" s="87">
        <v>13.6</v>
      </c>
      <c r="V14" s="87">
        <v>37.6</v>
      </c>
      <c r="W14" s="87">
        <f t="shared" si="0"/>
        <v>25.6</v>
      </c>
      <c r="X14" s="87">
        <v>108.4</v>
      </c>
      <c r="Y14" s="87">
        <v>1</v>
      </c>
      <c r="Z14">
        <v>0</v>
      </c>
    </row>
    <row r="15" spans="1:26">
      <c r="A15" s="82">
        <v>2</v>
      </c>
      <c r="B15" s="82" t="s">
        <v>48</v>
      </c>
      <c r="C15" s="82" t="s">
        <v>46</v>
      </c>
      <c r="D15" s="82">
        <v>2014</v>
      </c>
      <c r="E15" s="82">
        <v>43309</v>
      </c>
      <c r="F15" s="82">
        <v>12226</v>
      </c>
      <c r="G15" s="82">
        <v>55535</v>
      </c>
      <c r="H15" s="82">
        <v>5050057</v>
      </c>
      <c r="I15" s="83">
        <v>13335106</v>
      </c>
      <c r="J15" s="82">
        <v>9353988.6399729103</v>
      </c>
      <c r="K15" s="88">
        <v>709</v>
      </c>
      <c r="L15" s="82">
        <v>191791</v>
      </c>
      <c r="M15" s="82">
        <v>13193.21387866419</v>
      </c>
      <c r="N15">
        <v>10618.310290273337</v>
      </c>
      <c r="O15">
        <v>2213159</v>
      </c>
      <c r="P15">
        <v>423156.72969678673</v>
      </c>
      <c r="Q15" s="85">
        <v>30</v>
      </c>
      <c r="R15" s="85">
        <v>13</v>
      </c>
      <c r="S15" s="85">
        <v>139</v>
      </c>
      <c r="T15" s="82">
        <v>854.7</v>
      </c>
      <c r="U15" s="87">
        <v>13.9</v>
      </c>
      <c r="V15" s="87">
        <v>36.700000000000003</v>
      </c>
      <c r="W15" s="87">
        <f t="shared" si="0"/>
        <v>25.3</v>
      </c>
      <c r="X15" s="87">
        <v>132.30000000000001</v>
      </c>
      <c r="Y15" s="87">
        <v>1</v>
      </c>
      <c r="Z15">
        <v>0</v>
      </c>
    </row>
    <row r="16" spans="1:26">
      <c r="A16" s="82">
        <v>2</v>
      </c>
      <c r="B16" s="82" t="s">
        <v>48</v>
      </c>
      <c r="C16" s="82" t="s">
        <v>46</v>
      </c>
      <c r="D16" s="82">
        <v>2015</v>
      </c>
      <c r="E16" s="82">
        <v>46570</v>
      </c>
      <c r="F16" s="82">
        <v>12496</v>
      </c>
      <c r="G16" s="82">
        <v>59066</v>
      </c>
      <c r="H16" s="82">
        <v>5559730</v>
      </c>
      <c r="I16" s="83">
        <v>14784961</v>
      </c>
      <c r="J16" s="82">
        <v>9559904.5319563188</v>
      </c>
      <c r="K16" s="88">
        <v>709</v>
      </c>
      <c r="L16" s="82">
        <v>191791</v>
      </c>
      <c r="M16" s="82">
        <v>13483.645320107642</v>
      </c>
      <c r="N16">
        <v>11214.751465332778</v>
      </c>
      <c r="O16">
        <v>2128318</v>
      </c>
      <c r="P16">
        <v>404099.77667683823</v>
      </c>
      <c r="Q16" s="85">
        <v>20</v>
      </c>
      <c r="R16" s="85">
        <v>6</v>
      </c>
      <c r="S16" s="85">
        <v>119</v>
      </c>
      <c r="T16" s="82">
        <v>1074.8</v>
      </c>
      <c r="U16" s="87">
        <v>12.7</v>
      </c>
      <c r="V16" s="87">
        <v>36.5</v>
      </c>
      <c r="W16" s="87">
        <f t="shared" si="0"/>
        <v>24.6</v>
      </c>
      <c r="X16" s="87">
        <v>95.3</v>
      </c>
      <c r="Y16" s="87">
        <v>1</v>
      </c>
      <c r="Z16">
        <v>0</v>
      </c>
    </row>
    <row r="17" spans="1:26">
      <c r="A17" s="82">
        <v>2</v>
      </c>
      <c r="B17" s="82" t="s">
        <v>48</v>
      </c>
      <c r="C17" s="82" t="s">
        <v>46</v>
      </c>
      <c r="D17" s="82">
        <v>2016</v>
      </c>
      <c r="E17" s="82">
        <v>43143</v>
      </c>
      <c r="F17" s="82">
        <v>12673</v>
      </c>
      <c r="G17" s="82">
        <v>55816</v>
      </c>
      <c r="H17" s="82">
        <v>6112877</v>
      </c>
      <c r="I17" s="83">
        <v>16291765</v>
      </c>
      <c r="J17" s="82">
        <v>9767301.8332345709</v>
      </c>
      <c r="K17" s="88">
        <v>709</v>
      </c>
      <c r="L17" s="82">
        <v>191791</v>
      </c>
      <c r="M17" s="82">
        <v>13776.166196381624</v>
      </c>
      <c r="N17">
        <v>10574.604210334228</v>
      </c>
      <c r="O17">
        <v>2072421</v>
      </c>
      <c r="P17">
        <v>392629.92389610631</v>
      </c>
      <c r="Q17" s="89">
        <v>34</v>
      </c>
      <c r="R17" s="89">
        <v>3</v>
      </c>
      <c r="S17" s="88">
        <v>103</v>
      </c>
      <c r="T17" s="82">
        <v>714.6</v>
      </c>
      <c r="U17" s="87">
        <v>12</v>
      </c>
      <c r="V17" s="87">
        <v>39.200000000000003</v>
      </c>
      <c r="W17" s="87">
        <f t="shared" si="0"/>
        <v>25.6</v>
      </c>
      <c r="X17" s="87">
        <v>60.8</v>
      </c>
      <c r="Y17" s="87">
        <v>1</v>
      </c>
      <c r="Z17">
        <v>0</v>
      </c>
    </row>
    <row r="18" spans="1:26">
      <c r="A18" s="82">
        <v>2</v>
      </c>
      <c r="B18" s="82" t="s">
        <v>48</v>
      </c>
      <c r="C18" s="82" t="s">
        <v>46</v>
      </c>
      <c r="D18" s="82">
        <v>2017</v>
      </c>
      <c r="E18" s="82">
        <v>45295</v>
      </c>
      <c r="F18" s="82">
        <v>12691</v>
      </c>
      <c r="G18" s="82">
        <v>57986</v>
      </c>
      <c r="H18" s="82">
        <v>6833080</v>
      </c>
      <c r="I18" s="83">
        <v>17871362</v>
      </c>
      <c r="J18" s="82">
        <v>9961366.4508592226</v>
      </c>
      <c r="K18" s="88">
        <v>709</v>
      </c>
      <c r="L18" s="82">
        <v>191791</v>
      </c>
      <c r="M18" s="82">
        <v>14049.88215918085</v>
      </c>
      <c r="N18">
        <v>11192.595707904919</v>
      </c>
      <c r="O18">
        <v>2245121</v>
      </c>
      <c r="P18">
        <v>433358.59808104025</v>
      </c>
      <c r="Q18" s="88">
        <v>31</v>
      </c>
      <c r="R18" s="88">
        <v>2</v>
      </c>
      <c r="S18" s="88">
        <v>92</v>
      </c>
      <c r="T18" s="82">
        <v>1244.0999999999999</v>
      </c>
      <c r="U18" s="87">
        <v>14.2</v>
      </c>
      <c r="V18" s="87">
        <v>37.200000000000003</v>
      </c>
      <c r="W18" s="87">
        <f t="shared" si="0"/>
        <v>25.700000000000003</v>
      </c>
      <c r="X18" s="87">
        <v>83.4</v>
      </c>
      <c r="Y18" s="87">
        <v>1</v>
      </c>
      <c r="Z18">
        <v>0</v>
      </c>
    </row>
    <row r="19" spans="1:26">
      <c r="A19" s="82">
        <v>2</v>
      </c>
      <c r="B19" s="82" t="s">
        <v>48</v>
      </c>
      <c r="C19" s="82" t="s">
        <v>46</v>
      </c>
      <c r="D19" s="82">
        <v>2018</v>
      </c>
      <c r="E19" s="82">
        <v>44845</v>
      </c>
      <c r="F19" s="82">
        <v>12814</v>
      </c>
      <c r="G19" s="82">
        <v>57659</v>
      </c>
      <c r="H19" s="82">
        <v>7406202</v>
      </c>
      <c r="I19" s="83">
        <v>19381753</v>
      </c>
      <c r="J19" s="82">
        <v>10157282.830102429</v>
      </c>
      <c r="K19" s="88">
        <v>709</v>
      </c>
      <c r="L19" s="82">
        <v>191791</v>
      </c>
      <c r="M19" s="82">
        <v>14326.209915518235</v>
      </c>
      <c r="N19">
        <v>11122.972717770432</v>
      </c>
      <c r="O19">
        <v>2423278</v>
      </c>
      <c r="P19">
        <v>467473.50945339492</v>
      </c>
      <c r="Q19" s="88">
        <v>30</v>
      </c>
      <c r="R19" s="88">
        <v>3</v>
      </c>
      <c r="S19" s="88">
        <v>90</v>
      </c>
      <c r="T19" s="82">
        <v>771.8</v>
      </c>
      <c r="U19" s="87">
        <v>13.2</v>
      </c>
      <c r="V19" s="87">
        <v>35.200000000000003</v>
      </c>
      <c r="W19" s="87">
        <f t="shared" si="0"/>
        <v>24.200000000000003</v>
      </c>
      <c r="X19" s="87">
        <v>53.1</v>
      </c>
      <c r="Y19" s="87">
        <v>1</v>
      </c>
      <c r="Z19">
        <v>0</v>
      </c>
    </row>
    <row r="20" spans="1:26">
      <c r="A20" s="82">
        <v>2</v>
      </c>
      <c r="B20" s="82" t="s">
        <v>48</v>
      </c>
      <c r="C20" s="82" t="s">
        <v>46</v>
      </c>
      <c r="D20" s="82">
        <v>2019</v>
      </c>
      <c r="E20" s="82">
        <v>45884</v>
      </c>
      <c r="F20" s="82">
        <v>16784</v>
      </c>
      <c r="G20" s="82">
        <v>62668</v>
      </c>
      <c r="H20" s="82">
        <v>8054030</v>
      </c>
      <c r="I20" s="83">
        <v>21070551</v>
      </c>
      <c r="J20" s="82">
        <v>10355050.970964191</v>
      </c>
      <c r="K20" s="88">
        <v>709</v>
      </c>
      <c r="L20" s="82">
        <v>191791</v>
      </c>
      <c r="M20" s="82">
        <v>14605.149465393783</v>
      </c>
      <c r="N20">
        <v>12092.975159678594</v>
      </c>
      <c r="O20">
        <v>2453026</v>
      </c>
      <c r="P20">
        <v>473357.73415532237</v>
      </c>
      <c r="Q20" s="88">
        <v>26</v>
      </c>
      <c r="R20" s="88">
        <v>2</v>
      </c>
      <c r="S20" s="88">
        <v>79</v>
      </c>
      <c r="T20" s="82">
        <v>956.1</v>
      </c>
      <c r="U20" s="87">
        <v>12.3</v>
      </c>
      <c r="V20" s="87">
        <v>37</v>
      </c>
      <c r="W20" s="87">
        <f t="shared" si="0"/>
        <v>24.65</v>
      </c>
      <c r="X20" s="87">
        <v>58</v>
      </c>
      <c r="Y20" s="87">
        <v>1</v>
      </c>
      <c r="Z20">
        <v>0</v>
      </c>
    </row>
    <row r="21" spans="1:26">
      <c r="A21" s="82">
        <v>2</v>
      </c>
      <c r="B21" s="82" t="s">
        <v>48</v>
      </c>
      <c r="C21" s="82" t="s">
        <v>46</v>
      </c>
      <c r="D21" s="82">
        <v>2020</v>
      </c>
      <c r="E21" s="82">
        <v>45766</v>
      </c>
      <c r="F21" s="82">
        <v>17267</v>
      </c>
      <c r="G21" s="82">
        <v>63033</v>
      </c>
      <c r="H21" s="82">
        <v>9638362</v>
      </c>
      <c r="I21" s="83">
        <v>26117614</v>
      </c>
      <c r="J21" s="82">
        <v>10555041.225768222</v>
      </c>
      <c r="K21" s="88">
        <v>709</v>
      </c>
      <c r="L21" s="82">
        <v>191791</v>
      </c>
      <c r="M21" s="82">
        <v>14887.223167515122</v>
      </c>
      <c r="N21">
        <v>11747.257949005332</v>
      </c>
      <c r="O21">
        <v>119674</v>
      </c>
      <c r="P21">
        <v>22303.25936873168</v>
      </c>
      <c r="Q21" s="88">
        <v>23</v>
      </c>
      <c r="R21" s="88">
        <v>2</v>
      </c>
      <c r="S21" s="88">
        <v>67</v>
      </c>
      <c r="T21" s="82">
        <v>1051.8</v>
      </c>
      <c r="U21" s="87">
        <v>14.4</v>
      </c>
      <c r="V21" s="87">
        <v>36.4</v>
      </c>
      <c r="W21" s="87">
        <f t="shared" si="0"/>
        <v>25.4</v>
      </c>
      <c r="X21" s="87">
        <v>67</v>
      </c>
      <c r="Y21" s="87">
        <v>1</v>
      </c>
      <c r="Z21">
        <v>0</v>
      </c>
    </row>
    <row r="22" spans="1:26">
      <c r="A22" s="82">
        <v>3</v>
      </c>
      <c r="B22" s="82" t="s">
        <v>49</v>
      </c>
      <c r="C22" s="82" t="s">
        <v>2</v>
      </c>
      <c r="D22" s="82">
        <v>2011</v>
      </c>
      <c r="E22" s="82">
        <v>60381</v>
      </c>
      <c r="F22" s="82">
        <v>11388</v>
      </c>
      <c r="G22" s="82">
        <v>71769</v>
      </c>
      <c r="H22" s="82">
        <v>3455789</v>
      </c>
      <c r="I22" s="83">
        <v>15638245</v>
      </c>
      <c r="J22" s="82">
        <v>4646732</v>
      </c>
      <c r="K22" s="88">
        <v>709</v>
      </c>
      <c r="L22" s="82">
        <v>130060</v>
      </c>
      <c r="M22" s="82">
        <v>6553.923836389281</v>
      </c>
      <c r="N22">
        <v>8125.4889278999826</v>
      </c>
      <c r="O22">
        <v>2410214</v>
      </c>
      <c r="P22">
        <v>272877.8047746176</v>
      </c>
      <c r="Q22" s="85">
        <v>19</v>
      </c>
      <c r="R22" s="85">
        <v>12</v>
      </c>
      <c r="S22" s="86">
        <v>65</v>
      </c>
      <c r="T22" s="82">
        <v>1020.8</v>
      </c>
      <c r="U22" s="87">
        <v>17.8</v>
      </c>
      <c r="V22" s="87">
        <v>42.4</v>
      </c>
      <c r="W22" s="87">
        <f t="shared" si="0"/>
        <v>30.1</v>
      </c>
      <c r="X22" s="87">
        <v>97.6</v>
      </c>
      <c r="Y22" s="87">
        <v>1</v>
      </c>
      <c r="Z22">
        <v>0</v>
      </c>
    </row>
    <row r="23" spans="1:26">
      <c r="A23" s="82">
        <v>3</v>
      </c>
      <c r="B23" s="82" t="s">
        <v>49</v>
      </c>
      <c r="C23" s="82" t="s">
        <v>2</v>
      </c>
      <c r="D23" s="82">
        <v>2012</v>
      </c>
      <c r="E23" s="82">
        <v>63365</v>
      </c>
      <c r="F23" s="82">
        <v>9934</v>
      </c>
      <c r="G23" s="82">
        <v>73299</v>
      </c>
      <c r="H23" s="82">
        <v>3767294</v>
      </c>
      <c r="I23" s="83">
        <v>17412248</v>
      </c>
      <c r="J23" s="82">
        <v>4721123.3620299567</v>
      </c>
      <c r="K23" s="88">
        <v>426</v>
      </c>
      <c r="L23" s="82">
        <v>130060</v>
      </c>
      <c r="M23" s="82">
        <v>11082.44920664309</v>
      </c>
      <c r="N23">
        <v>8049.4859598119456</v>
      </c>
      <c r="O23">
        <v>2737294</v>
      </c>
      <c r="P23">
        <v>300601.77657099656</v>
      </c>
      <c r="Q23" s="85">
        <v>21</v>
      </c>
      <c r="R23" s="85">
        <v>12</v>
      </c>
      <c r="S23" s="85">
        <v>57</v>
      </c>
      <c r="T23" s="82">
        <v>932.4</v>
      </c>
      <c r="U23" s="88">
        <v>16.899999999999999</v>
      </c>
      <c r="V23" s="88">
        <v>43.4</v>
      </c>
      <c r="W23" s="87">
        <f t="shared" si="0"/>
        <v>30.15</v>
      </c>
      <c r="X23" s="88">
        <v>82.9</v>
      </c>
      <c r="Y23" s="87">
        <v>1</v>
      </c>
      <c r="Z23">
        <v>0</v>
      </c>
    </row>
    <row r="24" spans="1:26">
      <c r="A24" s="82">
        <v>3</v>
      </c>
      <c r="B24" s="82" t="s">
        <v>49</v>
      </c>
      <c r="C24" s="82" t="s">
        <v>2</v>
      </c>
      <c r="D24" s="82">
        <v>2013</v>
      </c>
      <c r="E24" s="82">
        <v>59734</v>
      </c>
      <c r="F24" s="82">
        <v>5676</v>
      </c>
      <c r="G24" s="82">
        <v>65410</v>
      </c>
      <c r="H24" s="82">
        <v>4071979</v>
      </c>
      <c r="I24" s="83">
        <v>19232061</v>
      </c>
      <c r="J24" s="82">
        <v>4796180.1208580351</v>
      </c>
      <c r="K24" s="88">
        <v>426</v>
      </c>
      <c r="L24" s="82">
        <v>130060</v>
      </c>
      <c r="M24" s="82">
        <v>11258.638781356889</v>
      </c>
      <c r="N24">
        <v>7031.7089959605855</v>
      </c>
      <c r="O24">
        <v>1944280</v>
      </c>
      <c r="P24">
        <v>209014.08296386251</v>
      </c>
      <c r="Q24" s="85">
        <v>22</v>
      </c>
      <c r="R24" s="85">
        <v>14</v>
      </c>
      <c r="S24" s="85">
        <v>75</v>
      </c>
      <c r="T24" s="82">
        <v>1109.2</v>
      </c>
      <c r="U24" s="87">
        <v>18</v>
      </c>
      <c r="V24" s="87">
        <v>42.8</v>
      </c>
      <c r="W24" s="87">
        <f t="shared" si="0"/>
        <v>30.4</v>
      </c>
      <c r="X24" s="87">
        <v>123.9</v>
      </c>
      <c r="Y24" s="87">
        <v>1</v>
      </c>
      <c r="Z24">
        <v>0</v>
      </c>
    </row>
    <row r="25" spans="1:26">
      <c r="A25" s="82">
        <v>3</v>
      </c>
      <c r="B25" s="82" t="s">
        <v>49</v>
      </c>
      <c r="C25" s="82" t="s">
        <v>2</v>
      </c>
      <c r="D25" s="82">
        <v>2014</v>
      </c>
      <c r="E25" s="82">
        <v>90235</v>
      </c>
      <c r="F25" s="82">
        <v>5143</v>
      </c>
      <c r="G25" s="82">
        <v>95378</v>
      </c>
      <c r="H25" s="82">
        <v>4354231</v>
      </c>
      <c r="I25" s="83">
        <v>20863662</v>
      </c>
      <c r="J25" s="82">
        <v>4871769.1971246097</v>
      </c>
      <c r="K25" s="88">
        <v>426</v>
      </c>
      <c r="L25" s="82">
        <v>130060</v>
      </c>
      <c r="M25" s="82">
        <v>11436.077927522558</v>
      </c>
      <c r="N25">
        <v>10108.860512714647</v>
      </c>
      <c r="O25">
        <v>1904592</v>
      </c>
      <c r="P25">
        <v>201862.63982922913</v>
      </c>
      <c r="Q25" s="85">
        <v>22</v>
      </c>
      <c r="R25" s="85">
        <v>13</v>
      </c>
      <c r="S25" s="85">
        <v>57</v>
      </c>
      <c r="T25" s="82">
        <v>1286.5999999999999</v>
      </c>
      <c r="U25" s="87">
        <v>17.8</v>
      </c>
      <c r="V25" s="87">
        <v>43.2</v>
      </c>
      <c r="W25" s="87">
        <f t="shared" si="0"/>
        <v>30.5</v>
      </c>
      <c r="X25" s="87">
        <v>115.3</v>
      </c>
      <c r="Y25" s="87">
        <v>1</v>
      </c>
      <c r="Z25">
        <v>0</v>
      </c>
    </row>
    <row r="26" spans="1:26">
      <c r="A26" s="82">
        <v>3</v>
      </c>
      <c r="B26" s="82" t="s">
        <v>49</v>
      </c>
      <c r="C26" s="82" t="s">
        <v>2</v>
      </c>
      <c r="D26" s="82">
        <v>2015</v>
      </c>
      <c r="E26" s="82">
        <v>115092</v>
      </c>
      <c r="F26" s="82">
        <v>14098</v>
      </c>
      <c r="G26" s="82">
        <v>129190</v>
      </c>
      <c r="H26" s="82">
        <v>4934412</v>
      </c>
      <c r="I26" s="83">
        <v>22518669</v>
      </c>
      <c r="J26" s="82">
        <v>4947890.5908296816</v>
      </c>
      <c r="K26" s="88">
        <v>426</v>
      </c>
      <c r="L26" s="82">
        <v>130060</v>
      </c>
      <c r="M26" s="82">
        <v>11614.766645140098</v>
      </c>
      <c r="N26">
        <v>14365.979399082637</v>
      </c>
      <c r="O26">
        <v>1956864</v>
      </c>
      <c r="P26">
        <v>217604.05535108325</v>
      </c>
      <c r="Q26" s="85">
        <v>20</v>
      </c>
      <c r="R26" s="85">
        <v>13</v>
      </c>
      <c r="S26" s="85">
        <v>59</v>
      </c>
      <c r="T26" s="82">
        <v>2057.6</v>
      </c>
      <c r="U26" s="87">
        <v>17.899999999999999</v>
      </c>
      <c r="V26" s="87">
        <v>42.4</v>
      </c>
      <c r="W26" s="87">
        <f t="shared" si="0"/>
        <v>30.15</v>
      </c>
      <c r="X26" s="87">
        <v>345.1</v>
      </c>
      <c r="Y26" s="87">
        <v>1</v>
      </c>
      <c r="Z26">
        <v>0</v>
      </c>
    </row>
    <row r="27" spans="1:26">
      <c r="A27" s="82">
        <v>3</v>
      </c>
      <c r="B27" s="82" t="s">
        <v>49</v>
      </c>
      <c r="C27" s="82" t="s">
        <v>2</v>
      </c>
      <c r="D27" s="82">
        <v>2016</v>
      </c>
      <c r="E27" s="82">
        <v>116449</v>
      </c>
      <c r="F27" s="82">
        <v>19094</v>
      </c>
      <c r="G27" s="82">
        <v>135543</v>
      </c>
      <c r="H27" s="82">
        <v>4937988</v>
      </c>
      <c r="I27" s="83">
        <v>24203348</v>
      </c>
      <c r="J27" s="82">
        <v>5024544.3019732507</v>
      </c>
      <c r="K27" s="88">
        <v>426</v>
      </c>
      <c r="L27" s="82">
        <v>130060</v>
      </c>
      <c r="M27" s="82">
        <v>11794.704934209509</v>
      </c>
      <c r="N27">
        <v>14048.779606963308</v>
      </c>
      <c r="O27">
        <v>2211247</v>
      </c>
      <c r="P27">
        <v>229191.63482849568</v>
      </c>
      <c r="Q27" s="89">
        <v>19</v>
      </c>
      <c r="R27" s="89">
        <v>10</v>
      </c>
      <c r="S27" s="88">
        <v>65</v>
      </c>
      <c r="T27" s="82">
        <v>1036.5999999999999</v>
      </c>
      <c r="U27" s="87">
        <v>18.5</v>
      </c>
      <c r="V27" s="87">
        <v>41.8</v>
      </c>
      <c r="W27" s="87">
        <f t="shared" si="0"/>
        <v>30.15</v>
      </c>
      <c r="X27" s="87">
        <v>202.5</v>
      </c>
      <c r="Y27" s="87">
        <v>1</v>
      </c>
      <c r="Z27">
        <v>0</v>
      </c>
    </row>
    <row r="28" spans="1:26">
      <c r="A28" s="82">
        <v>3</v>
      </c>
      <c r="B28" s="82" t="s">
        <v>49</v>
      </c>
      <c r="C28" s="82" t="s">
        <v>2</v>
      </c>
      <c r="D28" s="82">
        <v>2017</v>
      </c>
      <c r="E28" s="82">
        <v>131219</v>
      </c>
      <c r="F28" s="82">
        <v>17918</v>
      </c>
      <c r="G28" s="82">
        <v>149137</v>
      </c>
      <c r="H28" s="82">
        <v>5298883</v>
      </c>
      <c r="I28" s="83">
        <v>26108966</v>
      </c>
      <c r="J28" s="82">
        <v>5092281.6960219946</v>
      </c>
      <c r="K28" s="88">
        <v>426</v>
      </c>
      <c r="L28" s="82">
        <v>130060</v>
      </c>
      <c r="M28" s="82">
        <v>11953.712901460081</v>
      </c>
      <c r="N28">
        <v>15378.1147979907</v>
      </c>
      <c r="O28">
        <v>2219661</v>
      </c>
      <c r="P28">
        <v>228878.15679960596</v>
      </c>
      <c r="Q28" s="88">
        <v>17</v>
      </c>
      <c r="R28" s="88">
        <v>9</v>
      </c>
      <c r="S28" s="88">
        <v>62</v>
      </c>
      <c r="T28" s="82">
        <v>1393.8</v>
      </c>
      <c r="U28" s="87">
        <v>18.399999999999999</v>
      </c>
      <c r="V28" s="87">
        <v>43.6</v>
      </c>
      <c r="W28" s="87">
        <f t="shared" si="0"/>
        <v>31</v>
      </c>
      <c r="X28" s="87">
        <v>168.7</v>
      </c>
      <c r="Y28" s="87">
        <v>1</v>
      </c>
      <c r="Z28">
        <v>0</v>
      </c>
    </row>
    <row r="29" spans="1:26">
      <c r="A29" s="82">
        <v>3</v>
      </c>
      <c r="B29" s="82" t="s">
        <v>49</v>
      </c>
      <c r="C29" s="82" t="s">
        <v>2</v>
      </c>
      <c r="D29" s="82">
        <v>2018</v>
      </c>
      <c r="E29" s="82">
        <v>130215</v>
      </c>
      <c r="F29" s="82">
        <v>22225</v>
      </c>
      <c r="G29" s="82">
        <v>152440</v>
      </c>
      <c r="H29" s="82">
        <v>5641519</v>
      </c>
      <c r="I29" s="83">
        <v>28042398</v>
      </c>
      <c r="J29" s="82">
        <v>5160285.2487899875</v>
      </c>
      <c r="K29" s="88">
        <v>426</v>
      </c>
      <c r="L29" s="82">
        <v>130060</v>
      </c>
      <c r="M29" s="82">
        <v>12113.345654436591</v>
      </c>
      <c r="N29">
        <v>15583.453840253216</v>
      </c>
      <c r="O29">
        <v>2079590</v>
      </c>
      <c r="P29">
        <v>212589.83712708071</v>
      </c>
      <c r="Q29" s="88">
        <v>16</v>
      </c>
      <c r="R29" s="88">
        <v>9</v>
      </c>
      <c r="S29" s="88">
        <v>78</v>
      </c>
      <c r="T29" s="82">
        <v>754.8</v>
      </c>
      <c r="U29" s="87">
        <v>17.2</v>
      </c>
      <c r="V29" s="87">
        <v>40.799999999999997</v>
      </c>
      <c r="W29" s="87">
        <f t="shared" si="0"/>
        <v>29</v>
      </c>
      <c r="X29" s="87">
        <v>87.5</v>
      </c>
      <c r="Y29" s="87">
        <v>1</v>
      </c>
      <c r="Z29">
        <v>0</v>
      </c>
    </row>
    <row r="30" spans="1:26">
      <c r="A30" s="82">
        <v>3</v>
      </c>
      <c r="B30" s="82" t="s">
        <v>49</v>
      </c>
      <c r="C30" s="82" t="s">
        <v>2</v>
      </c>
      <c r="D30" s="82">
        <v>2019</v>
      </c>
      <c r="E30" s="82">
        <v>129844</v>
      </c>
      <c r="F30" s="82">
        <v>27469</v>
      </c>
      <c r="G30" s="82">
        <v>157313</v>
      </c>
      <c r="H30" s="82">
        <v>5996624</v>
      </c>
      <c r="I30" s="83">
        <v>30175178</v>
      </c>
      <c r="J30" s="82">
        <v>5228954.1983561013</v>
      </c>
      <c r="K30" s="88">
        <v>426</v>
      </c>
      <c r="L30" s="82">
        <v>130060</v>
      </c>
      <c r="M30" s="82">
        <v>12274.540371727937</v>
      </c>
      <c r="N30">
        <v>15888.806321724103</v>
      </c>
      <c r="O30">
        <v>1998158</v>
      </c>
      <c r="P30">
        <v>201816.41353355153</v>
      </c>
      <c r="Q30" s="88">
        <v>19</v>
      </c>
      <c r="R30" s="88">
        <v>9</v>
      </c>
      <c r="S30" s="88">
        <v>73</v>
      </c>
      <c r="T30" s="82">
        <v>1227</v>
      </c>
      <c r="U30" s="87">
        <v>17.8</v>
      </c>
      <c r="V30" s="87">
        <v>43</v>
      </c>
      <c r="W30" s="87">
        <f t="shared" si="0"/>
        <v>30.4</v>
      </c>
      <c r="X30" s="87">
        <v>94.7</v>
      </c>
      <c r="Y30" s="87">
        <v>1</v>
      </c>
      <c r="Z30">
        <v>0</v>
      </c>
    </row>
    <row r="31" spans="1:26">
      <c r="A31" s="82">
        <v>3</v>
      </c>
      <c r="B31" s="82" t="s">
        <v>49</v>
      </c>
      <c r="C31" s="82" t="s">
        <v>2</v>
      </c>
      <c r="D31" s="82">
        <v>2020</v>
      </c>
      <c r="E31" s="82">
        <v>143453</v>
      </c>
      <c r="F31" s="82">
        <v>27878</v>
      </c>
      <c r="G31" s="82">
        <v>171331</v>
      </c>
      <c r="H31" s="82">
        <v>6351729</v>
      </c>
      <c r="I31" s="83">
        <v>32094588</v>
      </c>
      <c r="J31" s="82">
        <v>5298022.3860010877</v>
      </c>
      <c r="K31" s="88">
        <v>426</v>
      </c>
      <c r="L31" s="82">
        <v>130060</v>
      </c>
      <c r="M31" s="82">
        <v>12436.672267608186</v>
      </c>
      <c r="N31">
        <v>17234.352816778683</v>
      </c>
      <c r="O31">
        <v>1458461</v>
      </c>
      <c r="P31">
        <v>146708.01806743586</v>
      </c>
      <c r="Q31" s="88">
        <v>17</v>
      </c>
      <c r="R31" s="88">
        <v>11</v>
      </c>
      <c r="S31" s="88">
        <v>51</v>
      </c>
      <c r="T31" s="82">
        <v>1599.5</v>
      </c>
      <c r="U31" s="87">
        <v>18.2</v>
      </c>
      <c r="V31" s="87">
        <v>42.5</v>
      </c>
      <c r="W31" s="87">
        <f t="shared" si="0"/>
        <v>30.35</v>
      </c>
      <c r="X31" s="87">
        <v>146.80000000000001</v>
      </c>
      <c r="Y31" s="87">
        <v>1</v>
      </c>
      <c r="Z31">
        <v>0</v>
      </c>
    </row>
    <row r="32" spans="1:26">
      <c r="A32" s="82">
        <v>4</v>
      </c>
      <c r="B32" s="82" t="s">
        <v>49</v>
      </c>
      <c r="C32" s="82" t="s">
        <v>8</v>
      </c>
      <c r="D32" s="82">
        <v>2011</v>
      </c>
      <c r="E32" s="82">
        <v>60381</v>
      </c>
      <c r="F32" s="82">
        <v>11388</v>
      </c>
      <c r="G32" s="82">
        <v>71769</v>
      </c>
      <c r="H32" s="82">
        <v>1241096</v>
      </c>
      <c r="I32" s="83">
        <v>15638245</v>
      </c>
      <c r="J32" s="82">
        <v>2618940</v>
      </c>
      <c r="K32" s="88">
        <v>257</v>
      </c>
      <c r="L32" s="82">
        <v>130060</v>
      </c>
      <c r="M32" s="82">
        <v>10190.428015564203</v>
      </c>
      <c r="N32">
        <v>2918.8050664327179</v>
      </c>
      <c r="O32">
        <v>2410214</v>
      </c>
      <c r="P32">
        <v>98022.054569341461</v>
      </c>
      <c r="Q32" s="85">
        <v>33</v>
      </c>
      <c r="R32" s="85">
        <v>4</v>
      </c>
      <c r="S32" s="86">
        <v>86</v>
      </c>
      <c r="T32" s="82">
        <v>728.9</v>
      </c>
      <c r="U32" s="87">
        <v>14.2</v>
      </c>
      <c r="V32" s="87">
        <v>36.6</v>
      </c>
      <c r="W32" s="87">
        <f t="shared" si="0"/>
        <v>25.4</v>
      </c>
      <c r="X32" s="87">
        <v>90</v>
      </c>
      <c r="Y32" s="87">
        <v>0</v>
      </c>
      <c r="Z32">
        <v>1</v>
      </c>
    </row>
    <row r="33" spans="1:26">
      <c r="A33" s="82">
        <v>4</v>
      </c>
      <c r="B33" s="82" t="s">
        <v>49</v>
      </c>
      <c r="C33" s="82" t="s">
        <v>8</v>
      </c>
      <c r="D33" s="82">
        <v>2012</v>
      </c>
      <c r="E33" s="82">
        <v>63365</v>
      </c>
      <c r="F33" s="82">
        <v>9934</v>
      </c>
      <c r="G33" s="82">
        <v>73299</v>
      </c>
      <c r="H33" s="82">
        <v>1386129</v>
      </c>
      <c r="I33" s="83">
        <v>17412248</v>
      </c>
      <c r="J33" s="82">
        <v>2660867.6415499612</v>
      </c>
      <c r="K33" s="88">
        <v>257</v>
      </c>
      <c r="L33" s="82">
        <v>130060</v>
      </c>
      <c r="M33" s="82">
        <v>10353.570589688565</v>
      </c>
      <c r="N33">
        <v>2989.9600908933571</v>
      </c>
      <c r="O33">
        <v>2737294</v>
      </c>
      <c r="P33">
        <v>111657.72816875867</v>
      </c>
      <c r="Q33" s="85">
        <v>27</v>
      </c>
      <c r="R33" s="85">
        <v>3</v>
      </c>
      <c r="S33" s="85">
        <v>68</v>
      </c>
      <c r="T33" s="82">
        <v>559.5</v>
      </c>
      <c r="U33" s="88">
        <v>15.4</v>
      </c>
      <c r="V33" s="88">
        <v>38.200000000000003</v>
      </c>
      <c r="W33" s="87">
        <f t="shared" si="0"/>
        <v>26.8</v>
      </c>
      <c r="X33" s="88">
        <v>47</v>
      </c>
      <c r="Y33" s="87">
        <v>0</v>
      </c>
      <c r="Z33">
        <v>1</v>
      </c>
    </row>
    <row r="34" spans="1:26">
      <c r="A34" s="82">
        <v>4</v>
      </c>
      <c r="B34" s="82" t="s">
        <v>49</v>
      </c>
      <c r="C34" s="82" t="s">
        <v>8</v>
      </c>
      <c r="D34" s="82">
        <v>2013</v>
      </c>
      <c r="E34" s="82">
        <v>59734</v>
      </c>
      <c r="F34" s="82">
        <v>5676</v>
      </c>
      <c r="G34" s="82">
        <v>65410</v>
      </c>
      <c r="H34" s="82">
        <v>1528042</v>
      </c>
      <c r="I34" s="83">
        <v>19232061</v>
      </c>
      <c r="J34" s="82">
        <v>2703170.3067273819</v>
      </c>
      <c r="K34" s="88">
        <v>257</v>
      </c>
      <c r="L34" s="82">
        <v>130060</v>
      </c>
      <c r="M34" s="82">
        <v>10518.172399717439</v>
      </c>
      <c r="N34">
        <v>2663.1308030215409</v>
      </c>
      <c r="O34">
        <v>1944280</v>
      </c>
      <c r="P34">
        <v>79160.25007947901</v>
      </c>
      <c r="Q34" s="85">
        <v>24</v>
      </c>
      <c r="R34" s="85">
        <v>4</v>
      </c>
      <c r="S34" s="85">
        <v>56</v>
      </c>
      <c r="T34" s="82">
        <v>898.3</v>
      </c>
      <c r="U34" s="87">
        <v>17.7</v>
      </c>
      <c r="V34" s="87">
        <v>38.5</v>
      </c>
      <c r="W34" s="87">
        <f t="shared" si="0"/>
        <v>28.1</v>
      </c>
      <c r="X34" s="87">
        <v>98.5</v>
      </c>
      <c r="Y34" s="87">
        <v>0</v>
      </c>
      <c r="Z34">
        <v>1</v>
      </c>
    </row>
    <row r="35" spans="1:26">
      <c r="A35" s="82">
        <v>4</v>
      </c>
      <c r="B35" s="82" t="s">
        <v>49</v>
      </c>
      <c r="C35" s="82" t="s">
        <v>8</v>
      </c>
      <c r="D35" s="82">
        <v>2014</v>
      </c>
      <c r="E35" s="82">
        <v>90235</v>
      </c>
      <c r="F35" s="82">
        <v>5143</v>
      </c>
      <c r="G35" s="82">
        <v>95378</v>
      </c>
      <c r="H35" s="82">
        <v>1648789</v>
      </c>
      <c r="I35" s="83">
        <v>20863662</v>
      </c>
      <c r="J35" s="82">
        <v>2745772.99080677</v>
      </c>
      <c r="K35" s="88">
        <v>257</v>
      </c>
      <c r="L35" s="82">
        <v>130060</v>
      </c>
      <c r="M35" s="82">
        <v>10683.941598469923</v>
      </c>
      <c r="N35">
        <v>3862.9443277539535</v>
      </c>
      <c r="O35">
        <v>1904592</v>
      </c>
      <c r="P35">
        <v>77138.67834391116</v>
      </c>
      <c r="Q35" s="85">
        <v>25</v>
      </c>
      <c r="R35" s="85">
        <v>5</v>
      </c>
      <c r="S35" s="85">
        <v>49</v>
      </c>
      <c r="T35" s="82">
        <v>1221.9000000000001</v>
      </c>
      <c r="U35" s="87">
        <v>17.3</v>
      </c>
      <c r="V35" s="87">
        <v>38.5</v>
      </c>
      <c r="W35" s="87">
        <f t="shared" si="0"/>
        <v>27.9</v>
      </c>
      <c r="X35" s="87">
        <v>59.6</v>
      </c>
      <c r="Y35" s="87">
        <v>0</v>
      </c>
      <c r="Z35">
        <v>1</v>
      </c>
    </row>
    <row r="36" spans="1:26">
      <c r="A36" s="82">
        <v>4</v>
      </c>
      <c r="B36" s="82" t="s">
        <v>49</v>
      </c>
      <c r="C36" s="82" t="s">
        <v>8</v>
      </c>
      <c r="D36" s="82">
        <v>2015</v>
      </c>
      <c r="E36" s="82">
        <v>115092</v>
      </c>
      <c r="F36" s="82">
        <v>14098</v>
      </c>
      <c r="G36" s="82">
        <v>129190</v>
      </c>
      <c r="H36" s="82">
        <v>1901277</v>
      </c>
      <c r="I36" s="83">
        <v>22518669</v>
      </c>
      <c r="J36" s="82">
        <v>2788675.6937881256</v>
      </c>
      <c r="K36" s="88">
        <v>257</v>
      </c>
      <c r="L36" s="82">
        <v>130060</v>
      </c>
      <c r="M36" s="82">
        <v>10850.878185946014</v>
      </c>
      <c r="N36">
        <v>5581.4702248129797</v>
      </c>
      <c r="O36">
        <v>1956864</v>
      </c>
      <c r="P36">
        <v>84543.526201783621</v>
      </c>
      <c r="Q36" s="85">
        <v>25</v>
      </c>
      <c r="R36" s="85">
        <v>4</v>
      </c>
      <c r="S36" s="85">
        <v>47</v>
      </c>
      <c r="T36" s="82">
        <v>992.9</v>
      </c>
      <c r="U36" s="87">
        <v>16.7</v>
      </c>
      <c r="V36" s="87">
        <v>37.700000000000003</v>
      </c>
      <c r="W36" s="87">
        <f t="shared" si="0"/>
        <v>27.200000000000003</v>
      </c>
      <c r="X36" s="87">
        <v>89.3</v>
      </c>
      <c r="Y36" s="87">
        <v>0</v>
      </c>
      <c r="Z36">
        <v>1</v>
      </c>
    </row>
    <row r="37" spans="1:26">
      <c r="A37" s="82">
        <v>4</v>
      </c>
      <c r="B37" s="82" t="s">
        <v>49</v>
      </c>
      <c r="C37" s="82" t="s">
        <v>8</v>
      </c>
      <c r="D37" s="82">
        <v>2016</v>
      </c>
      <c r="E37" s="82">
        <v>116449</v>
      </c>
      <c r="F37" s="82">
        <v>19094</v>
      </c>
      <c r="G37" s="82">
        <v>135543</v>
      </c>
      <c r="H37" s="82">
        <v>1903910</v>
      </c>
      <c r="I37" s="83">
        <v>24203348</v>
      </c>
      <c r="J37" s="82">
        <v>2831878.4156714492</v>
      </c>
      <c r="K37" s="88">
        <v>257</v>
      </c>
      <c r="L37" s="82">
        <v>130060</v>
      </c>
      <c r="M37" s="82">
        <v>11018.982162145716</v>
      </c>
      <c r="N37">
        <v>5465.0324406050067</v>
      </c>
      <c r="O37">
        <v>2211247</v>
      </c>
      <c r="P37">
        <v>89156.478676069586</v>
      </c>
      <c r="Q37" s="89">
        <v>24</v>
      </c>
      <c r="R37" s="89">
        <v>6</v>
      </c>
      <c r="S37" s="88">
        <v>59</v>
      </c>
      <c r="T37" s="82">
        <v>505.5</v>
      </c>
      <c r="U37" s="87">
        <v>16.600000000000001</v>
      </c>
      <c r="V37" s="87">
        <v>39.5</v>
      </c>
      <c r="W37" s="87">
        <f t="shared" si="0"/>
        <v>28.05</v>
      </c>
      <c r="X37" s="87">
        <v>68.599999999999994</v>
      </c>
      <c r="Y37" s="87">
        <v>0</v>
      </c>
      <c r="Z37">
        <v>1</v>
      </c>
    </row>
    <row r="38" spans="1:26">
      <c r="A38" s="82">
        <v>4</v>
      </c>
      <c r="B38" s="82" t="s">
        <v>49</v>
      </c>
      <c r="C38" s="82" t="s">
        <v>8</v>
      </c>
      <c r="D38" s="82">
        <v>2017</v>
      </c>
      <c r="E38" s="82">
        <v>131219</v>
      </c>
      <c r="F38" s="82">
        <v>17918</v>
      </c>
      <c r="G38" s="82">
        <v>149137</v>
      </c>
      <c r="H38" s="82">
        <v>2058614</v>
      </c>
      <c r="I38" s="83">
        <v>26108966</v>
      </c>
      <c r="J38" s="82">
        <v>2870055.8209468164</v>
      </c>
      <c r="K38" s="88">
        <v>257</v>
      </c>
      <c r="L38" s="82">
        <v>130060</v>
      </c>
      <c r="M38" s="82">
        <v>11167.532377224967</v>
      </c>
      <c r="N38">
        <v>6026.8517229972977</v>
      </c>
      <c r="O38">
        <v>2219661</v>
      </c>
      <c r="P38">
        <v>89699.857998483974</v>
      </c>
      <c r="Q38" s="88">
        <v>26</v>
      </c>
      <c r="R38" s="88">
        <v>5</v>
      </c>
      <c r="S38" s="88">
        <v>49</v>
      </c>
      <c r="T38" s="82">
        <v>873.4</v>
      </c>
      <c r="U38" s="87">
        <v>17.399999999999999</v>
      </c>
      <c r="V38" s="87">
        <v>39</v>
      </c>
      <c r="W38" s="87">
        <f t="shared" si="0"/>
        <v>28.2</v>
      </c>
      <c r="X38" s="87">
        <v>112.9</v>
      </c>
      <c r="Y38" s="87">
        <v>0</v>
      </c>
      <c r="Z38">
        <v>1</v>
      </c>
    </row>
    <row r="39" spans="1:26">
      <c r="A39" s="82">
        <v>4</v>
      </c>
      <c r="B39" s="82" t="s">
        <v>49</v>
      </c>
      <c r="C39" s="82" t="s">
        <v>8</v>
      </c>
      <c r="D39" s="82">
        <v>2018</v>
      </c>
      <c r="E39" s="82">
        <v>130215</v>
      </c>
      <c r="F39" s="82">
        <v>22225</v>
      </c>
      <c r="G39" s="82">
        <v>152440</v>
      </c>
      <c r="H39" s="82">
        <v>2163946</v>
      </c>
      <c r="I39" s="83">
        <v>28042398</v>
      </c>
      <c r="J39" s="82">
        <v>2908383.2356731673</v>
      </c>
      <c r="K39" s="88">
        <v>257</v>
      </c>
      <c r="L39" s="82">
        <v>130060</v>
      </c>
      <c r="M39" s="82">
        <v>11316.666286666021</v>
      </c>
      <c r="N39">
        <v>6032.2756113120722</v>
      </c>
      <c r="O39">
        <v>2079590</v>
      </c>
      <c r="P39">
        <v>82292.443181110415</v>
      </c>
      <c r="Q39" s="88">
        <v>23</v>
      </c>
      <c r="R39" s="88">
        <v>5</v>
      </c>
      <c r="S39" s="88">
        <v>54</v>
      </c>
      <c r="T39" s="82">
        <v>1302</v>
      </c>
      <c r="U39" s="87">
        <v>16.5</v>
      </c>
      <c r="V39" s="87">
        <v>39</v>
      </c>
      <c r="W39" s="87">
        <f t="shared" si="0"/>
        <v>27.75</v>
      </c>
      <c r="X39" s="87">
        <v>44.1</v>
      </c>
      <c r="Y39" s="87">
        <v>0</v>
      </c>
      <c r="Z39">
        <v>1</v>
      </c>
    </row>
    <row r="40" spans="1:26">
      <c r="A40" s="82">
        <v>4</v>
      </c>
      <c r="B40" s="82" t="s">
        <v>49</v>
      </c>
      <c r="C40" s="82" t="s">
        <v>8</v>
      </c>
      <c r="D40" s="82">
        <v>2019</v>
      </c>
      <c r="E40" s="82">
        <v>129844</v>
      </c>
      <c r="F40" s="82">
        <v>27469</v>
      </c>
      <c r="G40" s="82">
        <v>157313</v>
      </c>
      <c r="H40" s="82">
        <v>2277814</v>
      </c>
      <c r="I40" s="83">
        <v>30175178</v>
      </c>
      <c r="J40" s="82">
        <v>2947085.6740269777</v>
      </c>
      <c r="K40" s="88">
        <v>257</v>
      </c>
      <c r="L40" s="82">
        <v>130060</v>
      </c>
      <c r="M40" s="82">
        <v>11467.259432011586</v>
      </c>
      <c r="N40">
        <v>6092.9180789936854</v>
      </c>
      <c r="O40">
        <v>1998158</v>
      </c>
      <c r="P40">
        <v>77391.016653969258</v>
      </c>
      <c r="Q40" s="88">
        <v>18</v>
      </c>
      <c r="R40" s="88">
        <v>6</v>
      </c>
      <c r="S40" s="88">
        <v>57</v>
      </c>
      <c r="T40" s="82">
        <v>1272.3</v>
      </c>
      <c r="U40" s="87">
        <v>16.2</v>
      </c>
      <c r="V40" s="87">
        <v>39.6</v>
      </c>
      <c r="W40" s="87">
        <f t="shared" si="0"/>
        <v>27.9</v>
      </c>
      <c r="X40" s="87">
        <v>106.4</v>
      </c>
      <c r="Y40" s="87">
        <v>0</v>
      </c>
      <c r="Z40">
        <v>1</v>
      </c>
    </row>
    <row r="41" spans="1:26">
      <c r="A41" s="82">
        <v>4</v>
      </c>
      <c r="B41" s="82" t="s">
        <v>49</v>
      </c>
      <c r="C41" s="82" t="s">
        <v>8</v>
      </c>
      <c r="D41" s="82">
        <v>2020</v>
      </c>
      <c r="E41" s="82">
        <v>143453</v>
      </c>
      <c r="F41" s="82">
        <v>27878</v>
      </c>
      <c r="G41" s="82">
        <v>171331</v>
      </c>
      <c r="H41" s="82">
        <v>2377904</v>
      </c>
      <c r="I41" s="83">
        <v>32094588</v>
      </c>
      <c r="J41" s="82">
        <v>2986013.126557264</v>
      </c>
      <c r="K41" s="88">
        <v>257</v>
      </c>
      <c r="L41" s="82">
        <v>130060</v>
      </c>
      <c r="M41" s="82">
        <v>11618.72811889986</v>
      </c>
      <c r="N41">
        <v>6516.2755114718811</v>
      </c>
      <c r="O41">
        <v>1458461</v>
      </c>
      <c r="P41">
        <v>55470.018261358375</v>
      </c>
      <c r="Q41" s="88">
        <v>18</v>
      </c>
      <c r="R41" s="88">
        <v>7</v>
      </c>
      <c r="S41" s="88">
        <v>52</v>
      </c>
      <c r="T41" s="82">
        <v>1585.7</v>
      </c>
      <c r="U41" s="87">
        <v>16.3</v>
      </c>
      <c r="V41" s="87">
        <v>38.200000000000003</v>
      </c>
      <c r="W41" s="87">
        <f t="shared" si="0"/>
        <v>27.25</v>
      </c>
      <c r="X41" s="87">
        <v>38</v>
      </c>
      <c r="Y41" s="87">
        <v>0</v>
      </c>
      <c r="Z41">
        <v>1</v>
      </c>
    </row>
    <row r="42" spans="1:26">
      <c r="A42" s="82">
        <v>5</v>
      </c>
      <c r="B42" s="82" t="s">
        <v>50</v>
      </c>
      <c r="C42" s="82" t="s">
        <v>6</v>
      </c>
      <c r="D42" s="82">
        <v>2011</v>
      </c>
      <c r="E42" s="90">
        <v>16876.8</v>
      </c>
      <c r="F42" s="90">
        <v>1585.2</v>
      </c>
      <c r="G42" s="82">
        <v>18462</v>
      </c>
      <c r="H42" s="82">
        <v>3032739</v>
      </c>
      <c r="I42" s="83">
        <v>4983213</v>
      </c>
      <c r="J42" s="82">
        <v>3943323</v>
      </c>
      <c r="K42" s="88">
        <v>650</v>
      </c>
      <c r="L42" s="82">
        <v>112077</v>
      </c>
      <c r="M42" s="82">
        <v>6066.6507692307696</v>
      </c>
      <c r="N42">
        <v>5671.440255558935</v>
      </c>
      <c r="O42" s="91">
        <v>1520755.6852883233</v>
      </c>
      <c r="P42">
        <v>467169.05061284325</v>
      </c>
      <c r="Q42" s="85">
        <v>29</v>
      </c>
      <c r="R42" s="85">
        <v>5</v>
      </c>
      <c r="S42" s="86">
        <v>86</v>
      </c>
      <c r="T42" s="82">
        <v>933.85</v>
      </c>
      <c r="U42" s="87">
        <v>8.3000000000000007</v>
      </c>
      <c r="V42" s="87">
        <v>42.1</v>
      </c>
      <c r="W42" s="87">
        <f t="shared" si="0"/>
        <v>25.200000000000003</v>
      </c>
      <c r="X42" s="87">
        <v>74.2</v>
      </c>
      <c r="Y42" s="87">
        <v>1</v>
      </c>
      <c r="Z42">
        <v>0</v>
      </c>
    </row>
    <row r="43" spans="1:26">
      <c r="A43" s="82">
        <v>5</v>
      </c>
      <c r="B43" s="82" t="s">
        <v>50</v>
      </c>
      <c r="C43" s="82" t="s">
        <v>6</v>
      </c>
      <c r="D43" s="82">
        <v>2012</v>
      </c>
      <c r="E43" s="90">
        <v>18254.2</v>
      </c>
      <c r="F43" s="90">
        <v>1419.8999999999999</v>
      </c>
      <c r="G43" s="90">
        <f>E43+F43</f>
        <v>19674.100000000002</v>
      </c>
      <c r="H43" s="82">
        <v>3386575</v>
      </c>
      <c r="I43" s="83">
        <v>5679845</v>
      </c>
      <c r="J43" s="82">
        <v>4049006.6984924623</v>
      </c>
      <c r="K43" s="88">
        <v>650</v>
      </c>
      <c r="L43" s="82">
        <v>112077</v>
      </c>
      <c r="M43" s="82">
        <v>6229.2410746037885</v>
      </c>
      <c r="N43">
        <f>G43*(50%*(H43/I43)+50%*(K43/L43))</f>
        <v>5922.335434204304</v>
      </c>
      <c r="O43" s="91">
        <v>1199909.8560434913</v>
      </c>
      <c r="P43">
        <v>361199.17344617302</v>
      </c>
      <c r="Q43" s="85">
        <v>28</v>
      </c>
      <c r="R43" s="85">
        <v>4</v>
      </c>
      <c r="S43" s="85">
        <v>79</v>
      </c>
      <c r="T43" s="82">
        <v>778.8</v>
      </c>
      <c r="U43" s="88">
        <v>8.4</v>
      </c>
      <c r="V43" s="88">
        <v>43.1</v>
      </c>
      <c r="W43" s="87">
        <f t="shared" si="0"/>
        <v>25.75</v>
      </c>
      <c r="X43" s="88">
        <v>115.1</v>
      </c>
      <c r="Y43" s="87">
        <v>1</v>
      </c>
      <c r="Z43">
        <v>0</v>
      </c>
    </row>
    <row r="44" spans="1:26">
      <c r="A44" s="82">
        <v>5</v>
      </c>
      <c r="B44" s="82" t="s">
        <v>50</v>
      </c>
      <c r="C44" s="82" t="s">
        <v>6</v>
      </c>
      <c r="D44" s="82">
        <v>2013</v>
      </c>
      <c r="E44" s="90">
        <v>11224.199999999999</v>
      </c>
      <c r="F44" s="90">
        <v>1341.6</v>
      </c>
      <c r="G44" s="90">
        <v>12565.8</v>
      </c>
      <c r="H44" s="82">
        <v>2039958</v>
      </c>
      <c r="I44" s="83">
        <v>6376477</v>
      </c>
      <c r="J44" s="82">
        <v>4156126.3168013981</v>
      </c>
      <c r="K44" s="88">
        <v>650</v>
      </c>
      <c r="L44" s="82">
        <v>112077</v>
      </c>
      <c r="M44" s="82">
        <v>6394.0404873867665</v>
      </c>
      <c r="N44">
        <v>2046.4591201803667</v>
      </c>
      <c r="O44" s="91">
        <v>771233.28598807415</v>
      </c>
      <c r="P44">
        <v>125602.61916447559</v>
      </c>
      <c r="Q44" s="85">
        <v>24</v>
      </c>
      <c r="R44" s="85">
        <v>5</v>
      </c>
      <c r="S44" s="85">
        <v>90</v>
      </c>
      <c r="T44" s="82">
        <v>1088.9000000000001</v>
      </c>
      <c r="U44" s="87">
        <v>11.4</v>
      </c>
      <c r="V44" s="87">
        <v>43.9</v>
      </c>
      <c r="W44" s="87">
        <f t="shared" si="0"/>
        <v>27.65</v>
      </c>
      <c r="X44" s="87">
        <v>98.3</v>
      </c>
      <c r="Y44" s="87">
        <v>1</v>
      </c>
      <c r="Z44">
        <v>0</v>
      </c>
    </row>
    <row r="45" spans="1:26">
      <c r="A45" s="82">
        <v>5</v>
      </c>
      <c r="B45" s="82" t="s">
        <v>50</v>
      </c>
      <c r="C45" s="82" t="s">
        <v>6</v>
      </c>
      <c r="D45" s="82">
        <v>2014</v>
      </c>
      <c r="E45" s="82">
        <v>18912</v>
      </c>
      <c r="F45" s="82">
        <v>901</v>
      </c>
      <c r="G45" s="82">
        <v>19813</v>
      </c>
      <c r="H45" s="82">
        <v>2202925</v>
      </c>
      <c r="I45" s="83">
        <v>7073109</v>
      </c>
      <c r="J45" s="82">
        <v>4264394.6709635127</v>
      </c>
      <c r="K45" s="88">
        <v>650</v>
      </c>
      <c r="L45" s="82">
        <v>112077</v>
      </c>
      <c r="M45" s="82">
        <v>6560.6071860977117</v>
      </c>
      <c r="N45">
        <v>3142.8402918004153</v>
      </c>
      <c r="O45" s="91">
        <v>567008.50268469099</v>
      </c>
      <c r="P45">
        <v>89941.814365864368</v>
      </c>
      <c r="Q45" s="85">
        <v>24</v>
      </c>
      <c r="R45" s="85">
        <v>5</v>
      </c>
      <c r="S45" s="85">
        <v>95</v>
      </c>
      <c r="T45" s="82">
        <v>607.70000000000005</v>
      </c>
      <c r="U45" s="87">
        <v>11.2</v>
      </c>
      <c r="V45" s="87">
        <v>42.3</v>
      </c>
      <c r="W45" s="87">
        <f t="shared" si="0"/>
        <v>26.75</v>
      </c>
      <c r="X45" s="87">
        <v>60.6</v>
      </c>
      <c r="Y45" s="87">
        <v>1</v>
      </c>
      <c r="Z45">
        <v>0</v>
      </c>
    </row>
    <row r="46" spans="1:26">
      <c r="A46" s="82">
        <v>5</v>
      </c>
      <c r="B46" s="82" t="s">
        <v>50</v>
      </c>
      <c r="C46" s="82" t="s">
        <v>6</v>
      </c>
      <c r="D46" s="82">
        <v>2015</v>
      </c>
      <c r="E46" s="82">
        <v>29360</v>
      </c>
      <c r="F46" s="82">
        <v>1797</v>
      </c>
      <c r="G46" s="82">
        <v>31157</v>
      </c>
      <c r="H46" s="82">
        <v>2368818</v>
      </c>
      <c r="I46" s="83">
        <v>7844716</v>
      </c>
      <c r="J46" s="82">
        <v>4374098.9449421009</v>
      </c>
      <c r="K46" s="88">
        <v>650</v>
      </c>
      <c r="L46" s="82">
        <v>112077</v>
      </c>
      <c r="M46" s="82">
        <v>6729.3829922186169</v>
      </c>
      <c r="N46">
        <v>4794.487406286411</v>
      </c>
      <c r="O46">
        <v>1137894</v>
      </c>
      <c r="P46">
        <v>175100.89073687675</v>
      </c>
      <c r="Q46" s="85">
        <v>23</v>
      </c>
      <c r="R46" s="85">
        <v>4</v>
      </c>
      <c r="S46" s="85">
        <v>93</v>
      </c>
      <c r="T46" s="82">
        <v>515.79999999999995</v>
      </c>
      <c r="U46" s="87">
        <v>10</v>
      </c>
      <c r="V46" s="87">
        <v>44.3</v>
      </c>
      <c r="W46" s="87">
        <f t="shared" si="0"/>
        <v>27.15</v>
      </c>
      <c r="X46" s="87">
        <v>61.4</v>
      </c>
      <c r="Y46" s="87">
        <v>1</v>
      </c>
      <c r="Z46">
        <v>0</v>
      </c>
    </row>
    <row r="47" spans="1:26">
      <c r="A47" s="82">
        <v>5</v>
      </c>
      <c r="B47" s="82" t="s">
        <v>50</v>
      </c>
      <c r="C47" s="82" t="s">
        <v>6</v>
      </c>
      <c r="D47" s="82">
        <v>2016</v>
      </c>
      <c r="E47" s="82">
        <v>31902</v>
      </c>
      <c r="F47" s="82">
        <v>1605</v>
      </c>
      <c r="G47" s="82">
        <v>33507</v>
      </c>
      <c r="H47" s="82">
        <v>2368818</v>
      </c>
      <c r="I47" s="83">
        <v>8709189</v>
      </c>
      <c r="J47" s="82">
        <v>4483516.0349573949</v>
      </c>
      <c r="K47" s="88">
        <v>650</v>
      </c>
      <c r="L47" s="82">
        <v>112077</v>
      </c>
      <c r="M47" s="82">
        <v>6897.7169768575304</v>
      </c>
      <c r="N47">
        <v>4653.9587329961087</v>
      </c>
      <c r="O47">
        <v>1189102</v>
      </c>
      <c r="P47">
        <v>165160.46310690718</v>
      </c>
      <c r="Q47" s="89">
        <v>27</v>
      </c>
      <c r="R47" s="89">
        <v>5</v>
      </c>
      <c r="S47" s="88">
        <v>100</v>
      </c>
      <c r="T47" s="82">
        <v>1040.9000000000001</v>
      </c>
      <c r="U47" s="87">
        <v>10.9</v>
      </c>
      <c r="V47" s="87">
        <v>43</v>
      </c>
      <c r="W47" s="87">
        <f t="shared" si="0"/>
        <v>26.95</v>
      </c>
      <c r="X47" s="87">
        <v>75.400000000000006</v>
      </c>
      <c r="Y47" s="87">
        <v>1</v>
      </c>
      <c r="Z47">
        <v>0</v>
      </c>
    </row>
    <row r="48" spans="1:26">
      <c r="A48" s="82">
        <v>5</v>
      </c>
      <c r="B48" s="82" t="s">
        <v>50</v>
      </c>
      <c r="C48" s="82" t="s">
        <v>6</v>
      </c>
      <c r="D48" s="82">
        <v>2017</v>
      </c>
      <c r="E48" s="82">
        <v>29018</v>
      </c>
      <c r="F48" s="82">
        <v>5521</v>
      </c>
      <c r="G48" s="82">
        <v>34539</v>
      </c>
      <c r="H48" s="82">
        <v>2714510</v>
      </c>
      <c r="I48" s="83">
        <v>9844421</v>
      </c>
      <c r="J48" s="82">
        <v>4591210.0211929204</v>
      </c>
      <c r="K48" s="88">
        <v>650</v>
      </c>
      <c r="L48" s="82">
        <v>112077</v>
      </c>
      <c r="M48" s="82">
        <v>7063.4000326044925</v>
      </c>
      <c r="N48">
        <v>4862.0642578264287</v>
      </c>
      <c r="O48">
        <v>769370</v>
      </c>
      <c r="P48">
        <v>108304.42045351399</v>
      </c>
      <c r="Q48" s="88">
        <v>29</v>
      </c>
      <c r="R48" s="88">
        <v>6</v>
      </c>
      <c r="S48" s="88">
        <v>108</v>
      </c>
      <c r="T48" s="82">
        <v>1020.2</v>
      </c>
      <c r="U48" s="87">
        <v>10.8</v>
      </c>
      <c r="V48" s="87">
        <v>43.2</v>
      </c>
      <c r="W48" s="87">
        <f t="shared" si="0"/>
        <v>27</v>
      </c>
      <c r="X48" s="87">
        <v>113.7</v>
      </c>
      <c r="Y48" s="87">
        <v>1</v>
      </c>
      <c r="Z48">
        <v>0</v>
      </c>
    </row>
    <row r="49" spans="1:26">
      <c r="A49" s="82">
        <v>5</v>
      </c>
      <c r="B49" s="82" t="s">
        <v>50</v>
      </c>
      <c r="C49" s="82" t="s">
        <v>6</v>
      </c>
      <c r="D49" s="82">
        <v>2018</v>
      </c>
      <c r="E49" s="82">
        <v>9565</v>
      </c>
      <c r="F49" s="82">
        <v>3214</v>
      </c>
      <c r="G49" s="82">
        <v>12779</v>
      </c>
      <c r="H49" s="82">
        <v>2714510</v>
      </c>
      <c r="I49" s="83">
        <v>10965202</v>
      </c>
      <c r="J49" s="82">
        <v>4699765.5593183301</v>
      </c>
      <c r="K49" s="88">
        <v>650</v>
      </c>
      <c r="L49" s="82">
        <v>112077</v>
      </c>
      <c r="M49" s="82">
        <v>7230.4085527974312</v>
      </c>
      <c r="N49">
        <v>1618.8204313612653</v>
      </c>
      <c r="O49">
        <v>740009</v>
      </c>
      <c r="P49">
        <v>93742.99151664594</v>
      </c>
      <c r="Q49" s="88">
        <v>30</v>
      </c>
      <c r="R49" s="88">
        <v>5</v>
      </c>
      <c r="S49" s="88">
        <v>105</v>
      </c>
      <c r="T49" s="82">
        <v>582.6</v>
      </c>
      <c r="U49" s="87">
        <v>9.5</v>
      </c>
      <c r="V49" s="87">
        <v>42.5</v>
      </c>
      <c r="W49" s="87">
        <f t="shared" si="0"/>
        <v>26</v>
      </c>
      <c r="X49" s="87">
        <v>63.9</v>
      </c>
      <c r="Y49" s="87">
        <v>1</v>
      </c>
      <c r="Z49">
        <v>0</v>
      </c>
    </row>
    <row r="50" spans="1:26">
      <c r="A50" s="82">
        <v>5</v>
      </c>
      <c r="B50" s="82" t="s">
        <v>50</v>
      </c>
      <c r="C50" s="82" t="s">
        <v>6</v>
      </c>
      <c r="D50" s="82">
        <v>2019</v>
      </c>
      <c r="E50" s="82">
        <v>35413</v>
      </c>
      <c r="F50" s="82">
        <v>3634</v>
      </c>
      <c r="G50" s="82">
        <v>39047</v>
      </c>
      <c r="H50" s="82">
        <v>2714510</v>
      </c>
      <c r="I50" s="83">
        <v>12128272</v>
      </c>
      <c r="J50" s="82">
        <v>4809757.0172602134</v>
      </c>
      <c r="K50" s="88">
        <v>650</v>
      </c>
      <c r="L50" s="82">
        <v>112077</v>
      </c>
      <c r="M50" s="82">
        <v>7399.6261804003279</v>
      </c>
      <c r="N50">
        <v>4482.9138214691939</v>
      </c>
      <c r="O50">
        <v>679097</v>
      </c>
      <c r="P50">
        <v>77965.870039139118</v>
      </c>
      <c r="Q50" s="88">
        <v>37</v>
      </c>
      <c r="R50" s="88">
        <v>5</v>
      </c>
      <c r="S50" s="88">
        <v>99</v>
      </c>
      <c r="T50" s="82">
        <v>900.5</v>
      </c>
      <c r="U50" s="87">
        <v>9.3000000000000007</v>
      </c>
      <c r="V50" s="87">
        <v>43.4</v>
      </c>
      <c r="W50" s="87">
        <f t="shared" si="0"/>
        <v>26.35</v>
      </c>
      <c r="X50" s="87">
        <v>89.7</v>
      </c>
      <c r="Y50" s="87">
        <v>1</v>
      </c>
      <c r="Z50">
        <v>0</v>
      </c>
    </row>
    <row r="51" spans="1:26">
      <c r="A51" s="82">
        <v>5</v>
      </c>
      <c r="B51" s="82" t="s">
        <v>50</v>
      </c>
      <c r="C51" s="82" t="s">
        <v>6</v>
      </c>
      <c r="D51" s="82">
        <v>2020</v>
      </c>
      <c r="E51" s="82">
        <v>24205</v>
      </c>
      <c r="F51" s="82">
        <v>2151</v>
      </c>
      <c r="G51" s="82">
        <v>26356</v>
      </c>
      <c r="H51" s="82">
        <v>3242809</v>
      </c>
      <c r="I51" s="83">
        <v>12906426</v>
      </c>
      <c r="J51" s="82">
        <v>4920897.211055276</v>
      </c>
      <c r="K51" s="88">
        <v>650</v>
      </c>
      <c r="L51" s="82">
        <v>112077</v>
      </c>
      <c r="M51" s="82">
        <v>7570.6110939311939</v>
      </c>
      <c r="N51">
        <v>3387.4703499965822</v>
      </c>
      <c r="O51">
        <v>626878</v>
      </c>
      <c r="P51">
        <v>80571.051679509692</v>
      </c>
      <c r="Q51" s="88">
        <v>42</v>
      </c>
      <c r="R51" s="88">
        <v>5</v>
      </c>
      <c r="S51" s="88">
        <v>98</v>
      </c>
      <c r="T51" s="82">
        <v>1269.9000000000001</v>
      </c>
      <c r="U51" s="87">
        <v>10.4</v>
      </c>
      <c r="V51" s="87">
        <v>43</v>
      </c>
      <c r="W51" s="87">
        <f t="shared" si="0"/>
        <v>26.7</v>
      </c>
      <c r="X51" s="87">
        <v>191.8</v>
      </c>
      <c r="Y51" s="87">
        <v>1</v>
      </c>
      <c r="Z51">
        <v>0</v>
      </c>
    </row>
    <row r="52" spans="1:26">
      <c r="A52" s="82">
        <v>6</v>
      </c>
      <c r="B52" s="82" t="s">
        <v>56</v>
      </c>
      <c r="C52" s="82" t="s">
        <v>13</v>
      </c>
      <c r="D52" s="82">
        <v>2011</v>
      </c>
      <c r="E52" s="82">
        <v>6573</v>
      </c>
      <c r="F52" s="82">
        <v>1330</v>
      </c>
      <c r="G52" s="82">
        <v>7903</v>
      </c>
      <c r="H52" s="82">
        <v>1212965</v>
      </c>
      <c r="I52" s="83">
        <v>7355702</v>
      </c>
      <c r="J52" s="82">
        <v>2427709</v>
      </c>
      <c r="K52" s="88">
        <v>530</v>
      </c>
      <c r="L52" s="82">
        <v>308252</v>
      </c>
      <c r="M52" s="82">
        <v>4580.5830188679247</v>
      </c>
      <c r="N52">
        <v>658.40168273938718</v>
      </c>
      <c r="O52">
        <v>578783</v>
      </c>
      <c r="P52">
        <v>48218.613329235828</v>
      </c>
      <c r="Q52" s="85">
        <v>14</v>
      </c>
      <c r="R52" s="85">
        <v>12</v>
      </c>
      <c r="S52" s="86">
        <v>142</v>
      </c>
      <c r="T52" s="82">
        <v>1317.55</v>
      </c>
      <c r="U52" s="87">
        <v>5</v>
      </c>
      <c r="V52" s="87">
        <v>42.5</v>
      </c>
      <c r="W52" s="87">
        <f t="shared" si="0"/>
        <v>23.75</v>
      </c>
      <c r="X52" s="87">
        <v>168.4</v>
      </c>
      <c r="Y52" s="87">
        <v>0</v>
      </c>
      <c r="Z52">
        <v>1</v>
      </c>
    </row>
    <row r="53" spans="1:26">
      <c r="A53" s="82">
        <v>6</v>
      </c>
      <c r="B53" s="82" t="s">
        <v>56</v>
      </c>
      <c r="C53" s="82" t="s">
        <v>13</v>
      </c>
      <c r="D53" s="82">
        <v>2012</v>
      </c>
      <c r="E53" s="82">
        <v>6703</v>
      </c>
      <c r="F53" s="82">
        <v>1142</v>
      </c>
      <c r="G53" s="82">
        <v>7845</v>
      </c>
      <c r="H53" s="82">
        <v>1337956</v>
      </c>
      <c r="I53" s="83">
        <v>8144159</v>
      </c>
      <c r="J53" s="82">
        <v>2479604.3191987644</v>
      </c>
      <c r="K53" s="88">
        <v>530</v>
      </c>
      <c r="L53" s="82">
        <v>308252</v>
      </c>
      <c r="M53" s="82">
        <v>4678.4987154693672</v>
      </c>
      <c r="N53">
        <v>651.14870185082384</v>
      </c>
      <c r="O53">
        <v>902708</v>
      </c>
      <c r="P53">
        <v>74926.34064376718</v>
      </c>
      <c r="Q53" s="85">
        <v>20</v>
      </c>
      <c r="R53" s="85">
        <v>12</v>
      </c>
      <c r="S53" s="85">
        <v>143</v>
      </c>
      <c r="T53" s="82">
        <v>1016</v>
      </c>
      <c r="U53" s="88">
        <v>5.4</v>
      </c>
      <c r="V53" s="88">
        <v>42</v>
      </c>
      <c r="W53" s="87">
        <f t="shared" si="0"/>
        <v>23.7</v>
      </c>
      <c r="X53" s="88">
        <v>183.2</v>
      </c>
      <c r="Y53" s="87">
        <v>0</v>
      </c>
      <c r="Z53">
        <v>1</v>
      </c>
    </row>
    <row r="54" spans="1:26">
      <c r="A54" s="82">
        <v>6</v>
      </c>
      <c r="B54" s="82" t="s">
        <v>56</v>
      </c>
      <c r="C54" s="82" t="s">
        <v>13</v>
      </c>
      <c r="D54" s="82">
        <v>2013</v>
      </c>
      <c r="E54" s="82">
        <v>8167</v>
      </c>
      <c r="F54" s="82">
        <v>1182</v>
      </c>
      <c r="G54" s="82">
        <v>9349</v>
      </c>
      <c r="H54" s="82">
        <v>1490769</v>
      </c>
      <c r="I54" s="83">
        <v>8760039</v>
      </c>
      <c r="J54" s="82">
        <v>2531741.5746175693</v>
      </c>
      <c r="K54" s="88">
        <v>530</v>
      </c>
      <c r="L54" s="82">
        <v>308252</v>
      </c>
      <c r="M54" s="82">
        <v>4776.8708955048478</v>
      </c>
      <c r="N54">
        <v>803.53591274139058</v>
      </c>
      <c r="O54">
        <v>1276515</v>
      </c>
      <c r="P54">
        <v>109715.01183581947</v>
      </c>
      <c r="Q54" s="85">
        <v>19</v>
      </c>
      <c r="R54" s="85">
        <v>11</v>
      </c>
      <c r="S54" s="85">
        <v>156</v>
      </c>
      <c r="T54" s="82">
        <v>1619.1</v>
      </c>
      <c r="U54" s="87">
        <v>5.8</v>
      </c>
      <c r="V54" s="87">
        <v>42.8</v>
      </c>
      <c r="W54" s="87">
        <f t="shared" si="0"/>
        <v>24.299999999999997</v>
      </c>
      <c r="X54" s="87">
        <v>213.6</v>
      </c>
      <c r="Y54" s="87">
        <v>0</v>
      </c>
      <c r="Z54">
        <v>1</v>
      </c>
    </row>
    <row r="55" spans="1:26">
      <c r="A55" s="82">
        <v>6</v>
      </c>
      <c r="B55" s="82" t="s">
        <v>56</v>
      </c>
      <c r="C55" s="82" t="s">
        <v>13</v>
      </c>
      <c r="D55" s="82">
        <v>2014</v>
      </c>
      <c r="E55" s="82">
        <v>8267</v>
      </c>
      <c r="F55" s="82">
        <v>1389</v>
      </c>
      <c r="G55" s="82">
        <v>9656</v>
      </c>
      <c r="H55" s="82">
        <v>1568014</v>
      </c>
      <c r="I55" s="83">
        <v>9721625</v>
      </c>
      <c r="J55" s="82">
        <v>2584120.7662564153</v>
      </c>
      <c r="K55" s="88">
        <v>530</v>
      </c>
      <c r="L55" s="82">
        <v>308252</v>
      </c>
      <c r="M55" s="82">
        <v>4875.6995589743683</v>
      </c>
      <c r="N55">
        <v>787.01575789121284</v>
      </c>
      <c r="O55">
        <v>1529177</v>
      </c>
      <c r="P55">
        <v>124636.12216288433</v>
      </c>
      <c r="Q55" s="85">
        <v>20</v>
      </c>
      <c r="R55" s="85">
        <v>11</v>
      </c>
      <c r="S55" s="85">
        <v>143</v>
      </c>
      <c r="T55" s="82">
        <v>811.1</v>
      </c>
      <c r="U55" s="87">
        <v>5</v>
      </c>
      <c r="V55" s="87">
        <v>43.2</v>
      </c>
      <c r="W55" s="87">
        <f t="shared" si="0"/>
        <v>24.1</v>
      </c>
      <c r="X55" s="87">
        <v>107.6</v>
      </c>
      <c r="Y55" s="87">
        <v>0</v>
      </c>
      <c r="Z55">
        <v>1</v>
      </c>
    </row>
    <row r="56" spans="1:26">
      <c r="A56" s="82">
        <v>6</v>
      </c>
      <c r="B56" s="82" t="s">
        <v>56</v>
      </c>
      <c r="C56" s="82" t="s">
        <v>13</v>
      </c>
      <c r="D56" s="82">
        <v>2015</v>
      </c>
      <c r="E56" s="82">
        <v>9129</v>
      </c>
      <c r="F56" s="82">
        <v>1864</v>
      </c>
      <c r="G56" s="82">
        <v>10993</v>
      </c>
      <c r="H56" s="82">
        <v>1712702</v>
      </c>
      <c r="I56" s="83">
        <v>10683211</v>
      </c>
      <c r="J56" s="82">
        <v>2636741.8941153022</v>
      </c>
      <c r="K56" s="88">
        <v>530</v>
      </c>
      <c r="L56" s="82">
        <v>308252</v>
      </c>
      <c r="M56" s="82">
        <v>4974.9847058779287</v>
      </c>
      <c r="N56">
        <v>890.63377638985605</v>
      </c>
      <c r="O56">
        <v>1733489</v>
      </c>
      <c r="P56">
        <v>140444.26948060357</v>
      </c>
      <c r="Q56" s="85">
        <v>20</v>
      </c>
      <c r="R56" s="85">
        <v>11</v>
      </c>
      <c r="S56" s="85">
        <v>97</v>
      </c>
      <c r="T56" s="82">
        <v>1329.3</v>
      </c>
      <c r="U56" s="87">
        <v>6.9</v>
      </c>
      <c r="V56" s="87">
        <v>43.5</v>
      </c>
      <c r="W56" s="87">
        <f t="shared" si="0"/>
        <v>25.2</v>
      </c>
      <c r="X56" s="87">
        <v>191.2</v>
      </c>
      <c r="Y56" s="87">
        <v>0</v>
      </c>
      <c r="Z56">
        <v>1</v>
      </c>
    </row>
    <row r="57" spans="1:26">
      <c r="A57" s="82">
        <v>6</v>
      </c>
      <c r="B57" s="82" t="s">
        <v>56</v>
      </c>
      <c r="C57" s="82" t="s">
        <v>13</v>
      </c>
      <c r="D57" s="82">
        <v>2016</v>
      </c>
      <c r="E57" s="82">
        <v>11112</v>
      </c>
      <c r="F57" s="82">
        <v>1668</v>
      </c>
      <c r="G57" s="82">
        <v>12780</v>
      </c>
      <c r="H57" s="82">
        <v>1810743</v>
      </c>
      <c r="I57" s="83">
        <v>11644797</v>
      </c>
      <c r="J57" s="82">
        <v>2689604.9581942298</v>
      </c>
      <c r="K57" s="88">
        <v>530</v>
      </c>
      <c r="L57" s="82">
        <v>308252</v>
      </c>
      <c r="M57" s="82">
        <v>5074.7263362155281</v>
      </c>
      <c r="N57">
        <v>1004.6192054330014</v>
      </c>
      <c r="O57">
        <v>1782675</v>
      </c>
      <c r="P57">
        <v>140133.76698319841</v>
      </c>
      <c r="Q57" s="89">
        <v>20</v>
      </c>
      <c r="R57" s="89">
        <v>11</v>
      </c>
      <c r="S57" s="88">
        <v>95</v>
      </c>
      <c r="T57" s="82">
        <v>922</v>
      </c>
      <c r="U57" s="87">
        <v>7.3</v>
      </c>
      <c r="V57" s="87">
        <v>44.5</v>
      </c>
      <c r="W57" s="87">
        <f t="shared" si="0"/>
        <v>25.9</v>
      </c>
      <c r="X57" s="87">
        <v>60</v>
      </c>
      <c r="Y57" s="87">
        <v>0</v>
      </c>
      <c r="Z57">
        <v>1</v>
      </c>
    </row>
    <row r="58" spans="1:26">
      <c r="A58" s="82">
        <v>6</v>
      </c>
      <c r="B58" s="82" t="s">
        <v>56</v>
      </c>
      <c r="C58" s="82" t="s">
        <v>13</v>
      </c>
      <c r="D58" s="82">
        <v>2017</v>
      </c>
      <c r="E58" s="82">
        <v>13276</v>
      </c>
      <c r="F58" s="82">
        <v>1368</v>
      </c>
      <c r="G58" s="82">
        <v>14644</v>
      </c>
      <c r="H58" s="82">
        <v>1934588</v>
      </c>
      <c r="I58" s="83">
        <v>13198872</v>
      </c>
      <c r="J58" s="82">
        <v>2739564.787632667</v>
      </c>
      <c r="K58" s="88">
        <v>530</v>
      </c>
      <c r="L58" s="82">
        <v>308252</v>
      </c>
      <c r="M58" s="82">
        <v>5168.990165344655</v>
      </c>
      <c r="N58">
        <v>1085.7910563481255</v>
      </c>
      <c r="O58">
        <v>1735465</v>
      </c>
      <c r="P58">
        <v>128677.43619265225</v>
      </c>
      <c r="Q58" s="88">
        <v>21</v>
      </c>
      <c r="R58" s="88">
        <v>11</v>
      </c>
      <c r="S58" s="88">
        <v>80</v>
      </c>
      <c r="T58" s="82">
        <v>776.8</v>
      </c>
      <c r="U58" s="87">
        <v>6.3</v>
      </c>
      <c r="V58" s="87">
        <v>42.7</v>
      </c>
      <c r="W58" s="87">
        <f t="shared" si="0"/>
        <v>24.5</v>
      </c>
      <c r="X58" s="87">
        <v>65.599999999999994</v>
      </c>
      <c r="Y58" s="87">
        <v>0</v>
      </c>
      <c r="Z58">
        <v>1</v>
      </c>
    </row>
    <row r="59" spans="1:26">
      <c r="A59" s="82">
        <v>6</v>
      </c>
      <c r="B59" s="82" t="s">
        <v>56</v>
      </c>
      <c r="C59" s="82" t="s">
        <v>13</v>
      </c>
      <c r="D59" s="82">
        <v>2018</v>
      </c>
      <c r="E59" s="82">
        <v>18674</v>
      </c>
      <c r="F59" s="82">
        <v>1740</v>
      </c>
      <c r="G59" s="82">
        <v>20414</v>
      </c>
      <c r="H59" s="82">
        <v>1934588</v>
      </c>
      <c r="I59" s="83">
        <v>14569877</v>
      </c>
      <c r="J59" s="82">
        <v>2789645.585181125</v>
      </c>
      <c r="K59" s="88">
        <v>530</v>
      </c>
      <c r="L59" s="82">
        <v>308252</v>
      </c>
      <c r="M59" s="82">
        <v>5263.4822361908018</v>
      </c>
      <c r="N59">
        <v>1372.8349069236842</v>
      </c>
      <c r="O59">
        <v>1166099</v>
      </c>
      <c r="P59">
        <v>78419.781136906109</v>
      </c>
      <c r="Q59" s="88">
        <v>19</v>
      </c>
      <c r="R59" s="88">
        <v>10</v>
      </c>
      <c r="S59" s="88">
        <v>88</v>
      </c>
      <c r="T59" s="82">
        <v>811.9</v>
      </c>
      <c r="U59" s="87">
        <v>6.6</v>
      </c>
      <c r="V59" s="87">
        <v>43.2</v>
      </c>
      <c r="W59" s="87">
        <f t="shared" si="0"/>
        <v>24.900000000000002</v>
      </c>
      <c r="X59" s="87">
        <v>83.2</v>
      </c>
      <c r="Y59" s="87">
        <v>0</v>
      </c>
      <c r="Z59">
        <v>1</v>
      </c>
    </row>
    <row r="60" spans="1:26">
      <c r="A60" s="82">
        <v>6</v>
      </c>
      <c r="B60" s="82" t="s">
        <v>56</v>
      </c>
      <c r="C60" s="82" t="s">
        <v>13</v>
      </c>
      <c r="D60" s="82">
        <v>2019</v>
      </c>
      <c r="E60" s="82">
        <v>17374</v>
      </c>
      <c r="F60" s="82">
        <v>2035</v>
      </c>
      <c r="G60" s="82">
        <v>19409</v>
      </c>
      <c r="H60" s="82">
        <v>1934588</v>
      </c>
      <c r="I60" s="83">
        <v>15296374</v>
      </c>
      <c r="J60" s="82">
        <v>2840089.2870596442</v>
      </c>
      <c r="K60" s="88">
        <v>530</v>
      </c>
      <c r="L60" s="82">
        <v>308252</v>
      </c>
      <c r="M60" s="82">
        <v>5358.6590321880076</v>
      </c>
      <c r="N60">
        <v>1244.0490268894439</v>
      </c>
      <c r="O60">
        <v>766937</v>
      </c>
      <c r="P60">
        <v>49157.979727729886</v>
      </c>
      <c r="Q60" s="88">
        <v>18</v>
      </c>
      <c r="R60" s="88">
        <v>9</v>
      </c>
      <c r="S60" s="88">
        <v>77</v>
      </c>
      <c r="T60" s="82">
        <v>1501.5</v>
      </c>
      <c r="U60" s="87">
        <v>5.6</v>
      </c>
      <c r="V60" s="87">
        <v>44</v>
      </c>
      <c r="W60" s="87">
        <f t="shared" si="0"/>
        <v>24.8</v>
      </c>
      <c r="X60" s="87">
        <v>114.3</v>
      </c>
      <c r="Y60" s="87">
        <v>0</v>
      </c>
      <c r="Z60">
        <v>1</v>
      </c>
    </row>
    <row r="61" spans="1:26">
      <c r="A61" s="82">
        <v>6</v>
      </c>
      <c r="B61" s="82" t="s">
        <v>56</v>
      </c>
      <c r="C61" s="82" t="s">
        <v>13</v>
      </c>
      <c r="D61" s="82">
        <v>2020</v>
      </c>
      <c r="E61" s="82">
        <v>9637</v>
      </c>
      <c r="F61" s="82">
        <v>2540</v>
      </c>
      <c r="G61" s="82">
        <v>12177</v>
      </c>
      <c r="H61" s="82">
        <v>2431657</v>
      </c>
      <c r="I61" s="83">
        <v>17923162</v>
      </c>
      <c r="J61" s="82">
        <v>2890774.925158204</v>
      </c>
      <c r="K61" s="88">
        <v>530</v>
      </c>
      <c r="L61" s="82">
        <v>308252</v>
      </c>
      <c r="M61" s="82">
        <v>5454.2923116192533</v>
      </c>
      <c r="N61">
        <v>836.50253564701245</v>
      </c>
      <c r="O61">
        <v>336185</v>
      </c>
      <c r="P61">
        <v>23094.325773711986</v>
      </c>
      <c r="Q61" s="88">
        <v>20</v>
      </c>
      <c r="R61" s="88">
        <v>11</v>
      </c>
      <c r="S61" s="88">
        <v>75</v>
      </c>
      <c r="T61" s="82">
        <v>1268.5999999999999</v>
      </c>
      <c r="U61" s="87">
        <v>7.1</v>
      </c>
      <c r="V61" s="87">
        <v>42.4</v>
      </c>
      <c r="W61" s="87">
        <f t="shared" si="0"/>
        <v>24.75</v>
      </c>
      <c r="X61" s="87">
        <v>263.39999999999998</v>
      </c>
      <c r="Y61" s="87">
        <v>0</v>
      </c>
      <c r="Z61">
        <v>1</v>
      </c>
    </row>
    <row r="62" spans="1:26">
      <c r="A62" s="82">
        <v>7</v>
      </c>
      <c r="B62" s="82" t="s">
        <v>51</v>
      </c>
      <c r="C62" s="82" t="s">
        <v>14</v>
      </c>
      <c r="D62" s="82">
        <v>2011</v>
      </c>
      <c r="E62" s="82">
        <v>8273</v>
      </c>
      <c r="F62" s="82">
        <v>7074</v>
      </c>
      <c r="G62" s="82">
        <v>15347</v>
      </c>
      <c r="H62" s="82">
        <v>1693972</v>
      </c>
      <c r="I62" s="83">
        <v>7986265</v>
      </c>
      <c r="J62" s="82">
        <v>3471847</v>
      </c>
      <c r="K62" s="88">
        <v>467</v>
      </c>
      <c r="L62" s="82">
        <v>342239</v>
      </c>
      <c r="M62" s="82">
        <v>7434.361884368308</v>
      </c>
      <c r="N62">
        <v>1638.1020315609594</v>
      </c>
      <c r="O62">
        <v>1089640</v>
      </c>
      <c r="P62">
        <v>116305.56445364461</v>
      </c>
      <c r="Q62" s="86">
        <v>42</v>
      </c>
      <c r="R62" s="85">
        <v>7</v>
      </c>
      <c r="S62" s="86">
        <v>147</v>
      </c>
      <c r="T62" s="82">
        <v>640</v>
      </c>
      <c r="U62" s="87">
        <v>1.4</v>
      </c>
      <c r="V62" s="87">
        <v>46</v>
      </c>
      <c r="W62" s="87">
        <f t="shared" si="0"/>
        <v>23.7</v>
      </c>
      <c r="X62" s="87">
        <v>52.6</v>
      </c>
      <c r="Y62" s="87">
        <v>0</v>
      </c>
      <c r="Z62">
        <v>1</v>
      </c>
    </row>
    <row r="63" spans="1:26">
      <c r="A63" s="82">
        <v>7</v>
      </c>
      <c r="B63" s="82" t="s">
        <v>51</v>
      </c>
      <c r="C63" s="82" t="s">
        <v>14</v>
      </c>
      <c r="D63" s="82">
        <v>2012</v>
      </c>
      <c r="E63" s="82">
        <v>7164</v>
      </c>
      <c r="F63" s="82">
        <v>3740</v>
      </c>
      <c r="G63" s="82">
        <v>10904</v>
      </c>
      <c r="H63" s="82">
        <v>1871049</v>
      </c>
      <c r="I63" s="83">
        <v>8985478</v>
      </c>
      <c r="J63" s="82">
        <v>3550863.6961520412</v>
      </c>
      <c r="K63" s="88">
        <v>467</v>
      </c>
      <c r="L63" s="82">
        <v>342239</v>
      </c>
      <c r="M63" s="82">
        <v>7603.5625185268545</v>
      </c>
      <c r="N63">
        <v>1142.7112204551315</v>
      </c>
      <c r="O63">
        <v>2001465</v>
      </c>
      <c r="P63">
        <v>209748.39626267698</v>
      </c>
      <c r="Q63" s="85">
        <v>52</v>
      </c>
      <c r="R63" s="85">
        <v>9</v>
      </c>
      <c r="S63" s="85">
        <v>187</v>
      </c>
      <c r="T63" s="82">
        <v>634.9</v>
      </c>
      <c r="U63" s="88">
        <v>2.9</v>
      </c>
      <c r="V63" s="88">
        <v>45.2</v>
      </c>
      <c r="W63" s="87">
        <f t="shared" si="0"/>
        <v>24.05</v>
      </c>
      <c r="X63" s="88">
        <v>170.1</v>
      </c>
      <c r="Y63" s="87">
        <v>0</v>
      </c>
      <c r="Z63">
        <v>1</v>
      </c>
    </row>
    <row r="64" spans="1:26">
      <c r="A64" s="82">
        <v>7</v>
      </c>
      <c r="B64" s="82" t="s">
        <v>51</v>
      </c>
      <c r="C64" s="82" t="s">
        <v>14</v>
      </c>
      <c r="D64" s="82">
        <v>2013</v>
      </c>
      <c r="E64" s="82">
        <v>8648</v>
      </c>
      <c r="F64" s="82">
        <v>6547</v>
      </c>
      <c r="G64" s="82">
        <v>15195</v>
      </c>
      <c r="H64" s="82">
        <v>1961627</v>
      </c>
      <c r="I64" s="83">
        <v>10071945</v>
      </c>
      <c r="J64" s="82">
        <v>3630287.6948615671</v>
      </c>
      <c r="K64" s="88">
        <v>467</v>
      </c>
      <c r="L64" s="82">
        <v>342239</v>
      </c>
      <c r="M64" s="82">
        <v>7773.6353209027129</v>
      </c>
      <c r="N64">
        <v>1490.0675278368458</v>
      </c>
      <c r="O64">
        <v>2515972</v>
      </c>
      <c r="P64">
        <v>246723.80244466761</v>
      </c>
      <c r="Q64" s="85">
        <v>40</v>
      </c>
      <c r="R64" s="85">
        <v>7</v>
      </c>
      <c r="S64" s="85">
        <v>160</v>
      </c>
      <c r="T64" s="82">
        <v>645.1</v>
      </c>
      <c r="U64" s="87">
        <v>2.2999999999999998</v>
      </c>
      <c r="V64" s="87">
        <v>44.6</v>
      </c>
      <c r="W64" s="87">
        <f t="shared" si="0"/>
        <v>23.45</v>
      </c>
      <c r="X64" s="87">
        <v>71</v>
      </c>
      <c r="Y64" s="87">
        <v>0</v>
      </c>
      <c r="Z64">
        <v>1</v>
      </c>
    </row>
    <row r="65" spans="1:26">
      <c r="A65" s="82">
        <v>7</v>
      </c>
      <c r="B65" s="82" t="s">
        <v>51</v>
      </c>
      <c r="C65" s="82" t="s">
        <v>14</v>
      </c>
      <c r="D65" s="82">
        <v>2014</v>
      </c>
      <c r="E65" s="82">
        <v>10710</v>
      </c>
      <c r="F65" s="82">
        <v>5351</v>
      </c>
      <c r="G65" s="82">
        <v>16061</v>
      </c>
      <c r="H65" s="82">
        <v>2121013</v>
      </c>
      <c r="I65" s="83">
        <v>11133420</v>
      </c>
      <c r="J65" s="82">
        <v>3710322.6474073203</v>
      </c>
      <c r="K65" s="88">
        <v>467</v>
      </c>
      <c r="L65" s="82">
        <v>342239</v>
      </c>
      <c r="M65" s="82">
        <v>7945.0163756045404</v>
      </c>
      <c r="N65">
        <v>1540.8378144351182</v>
      </c>
      <c r="O65">
        <v>3038583</v>
      </c>
      <c r="P65">
        <v>291511.3373201983</v>
      </c>
      <c r="Q65" s="85">
        <v>43</v>
      </c>
      <c r="R65" s="85">
        <v>7</v>
      </c>
      <c r="S65" s="85">
        <v>150</v>
      </c>
      <c r="T65" s="82">
        <v>574</v>
      </c>
      <c r="U65" s="87">
        <v>2.8</v>
      </c>
      <c r="V65" s="87">
        <v>47</v>
      </c>
      <c r="W65" s="87">
        <f t="shared" si="0"/>
        <v>24.9</v>
      </c>
      <c r="X65" s="87">
        <v>98.4</v>
      </c>
      <c r="Y65" s="87">
        <v>0</v>
      </c>
      <c r="Z65">
        <v>1</v>
      </c>
    </row>
    <row r="66" spans="1:26">
      <c r="A66" s="82">
        <v>7</v>
      </c>
      <c r="B66" s="82" t="s">
        <v>51</v>
      </c>
      <c r="C66" s="82" t="s">
        <v>14</v>
      </c>
      <c r="D66" s="82">
        <v>2015</v>
      </c>
      <c r="E66" s="82">
        <v>10350</v>
      </c>
      <c r="F66" s="82">
        <v>6845</v>
      </c>
      <c r="G66" s="82">
        <v>17195</v>
      </c>
      <c r="H66" s="82">
        <v>2249240</v>
      </c>
      <c r="I66" s="83">
        <v>12378929</v>
      </c>
      <c r="J66" s="82">
        <v>3790968.5537893008</v>
      </c>
      <c r="K66" s="88">
        <v>467</v>
      </c>
      <c r="L66" s="82">
        <v>342239</v>
      </c>
      <c r="M66" s="82">
        <v>8117.705682632336</v>
      </c>
      <c r="N66">
        <v>1573.8894955472431</v>
      </c>
      <c r="O66">
        <v>3153098</v>
      </c>
      <c r="P66">
        <v>288608.77119110327</v>
      </c>
      <c r="Q66" s="85">
        <v>36</v>
      </c>
      <c r="R66" s="85">
        <v>7</v>
      </c>
      <c r="S66" s="85">
        <v>171</v>
      </c>
      <c r="T66" s="82">
        <v>472.2</v>
      </c>
      <c r="U66" s="87">
        <v>4.3</v>
      </c>
      <c r="V66" s="87">
        <v>46</v>
      </c>
      <c r="W66" s="87">
        <f t="shared" si="0"/>
        <v>25.15</v>
      </c>
      <c r="X66" s="87">
        <v>49.6</v>
      </c>
      <c r="Y66" s="87">
        <v>0</v>
      </c>
      <c r="Z66">
        <v>1</v>
      </c>
    </row>
    <row r="67" spans="1:26">
      <c r="A67" s="82">
        <v>7</v>
      </c>
      <c r="B67" s="82" t="s">
        <v>51</v>
      </c>
      <c r="C67" s="82" t="s">
        <v>14</v>
      </c>
      <c r="D67" s="82">
        <v>2016</v>
      </c>
      <c r="E67" s="82">
        <v>12283</v>
      </c>
      <c r="F67" s="82">
        <v>6219</v>
      </c>
      <c r="G67" s="82">
        <v>18502</v>
      </c>
      <c r="H67" s="82">
        <v>2423593</v>
      </c>
      <c r="I67" s="83">
        <v>13632086</v>
      </c>
      <c r="J67" s="82">
        <v>3872021.7627287661</v>
      </c>
      <c r="K67" s="88">
        <v>467</v>
      </c>
      <c r="L67" s="82">
        <v>342239</v>
      </c>
      <c r="M67" s="82">
        <v>8291.2671578774425</v>
      </c>
      <c r="N67">
        <v>1657.3209709928014</v>
      </c>
      <c r="O67">
        <v>3793357</v>
      </c>
      <c r="P67">
        <v>339790.83918291755</v>
      </c>
      <c r="Q67" s="89">
        <v>34</v>
      </c>
      <c r="R67" s="89">
        <v>9</v>
      </c>
      <c r="S67" s="88">
        <v>199</v>
      </c>
      <c r="T67" s="82">
        <v>607</v>
      </c>
      <c r="U67" s="87">
        <v>4</v>
      </c>
      <c r="V67" s="87">
        <v>46.5</v>
      </c>
      <c r="W67" s="87">
        <f t="shared" ref="W67:W130" si="1">AVERAGE(U67,V67)</f>
        <v>25.25</v>
      </c>
      <c r="X67" s="87">
        <v>63.8</v>
      </c>
      <c r="Y67" s="87">
        <v>0</v>
      </c>
      <c r="Z67">
        <v>1</v>
      </c>
    </row>
    <row r="68" spans="1:26">
      <c r="A68" s="82">
        <v>7</v>
      </c>
      <c r="B68" s="82" t="s">
        <v>51</v>
      </c>
      <c r="C68" s="82" t="s">
        <v>14</v>
      </c>
      <c r="D68" s="82">
        <v>2017</v>
      </c>
      <c r="E68" s="82">
        <v>10639</v>
      </c>
      <c r="F68" s="82">
        <v>7527</v>
      </c>
      <c r="G68" s="82">
        <v>18166</v>
      </c>
      <c r="H68" s="82">
        <v>2583106</v>
      </c>
      <c r="I68" s="83">
        <v>14900562</v>
      </c>
      <c r="J68" s="82">
        <v>3946761.7820272176</v>
      </c>
      <c r="K68" s="88">
        <v>467</v>
      </c>
      <c r="L68" s="82">
        <v>342239</v>
      </c>
      <c r="M68" s="82">
        <v>8451.3100257542137</v>
      </c>
      <c r="N68">
        <v>1586.9892408529638</v>
      </c>
      <c r="O68">
        <v>4479438</v>
      </c>
      <c r="P68">
        <v>391325.54833578767</v>
      </c>
      <c r="Q68" s="88">
        <v>31</v>
      </c>
      <c r="R68" s="88">
        <v>8</v>
      </c>
      <c r="S68" s="88">
        <v>177</v>
      </c>
      <c r="T68" s="82">
        <v>385.2</v>
      </c>
      <c r="U68" s="87">
        <v>3.8</v>
      </c>
      <c r="V68" s="87">
        <v>45.1</v>
      </c>
      <c r="W68" s="87">
        <f t="shared" si="1"/>
        <v>24.45</v>
      </c>
      <c r="X68" s="87">
        <v>65</v>
      </c>
      <c r="Y68" s="87">
        <v>0</v>
      </c>
      <c r="Z68">
        <v>1</v>
      </c>
    </row>
    <row r="69" spans="1:26">
      <c r="A69" s="82">
        <v>7</v>
      </c>
      <c r="B69" s="82" t="s">
        <v>51</v>
      </c>
      <c r="C69" s="82" t="s">
        <v>14</v>
      </c>
      <c r="D69" s="82">
        <v>2018</v>
      </c>
      <c r="E69" s="82">
        <v>10379</v>
      </c>
      <c r="F69" s="82">
        <v>8274</v>
      </c>
      <c r="G69" s="82">
        <v>18653</v>
      </c>
      <c r="H69" s="82">
        <v>2773073</v>
      </c>
      <c r="I69" s="83">
        <v>16280006</v>
      </c>
      <c r="J69" s="82">
        <v>4022112.7551618963</v>
      </c>
      <c r="K69" s="88">
        <v>467</v>
      </c>
      <c r="L69" s="82">
        <v>342239</v>
      </c>
      <c r="M69" s="82">
        <v>8612.6611459569522</v>
      </c>
      <c r="N69">
        <v>1601.366206192075</v>
      </c>
      <c r="O69">
        <v>4764805</v>
      </c>
      <c r="P69">
        <v>409060.08181499114</v>
      </c>
      <c r="Q69" s="88">
        <v>32</v>
      </c>
      <c r="R69" s="88">
        <v>8</v>
      </c>
      <c r="S69" s="88">
        <v>165</v>
      </c>
      <c r="T69" s="82">
        <v>519.1</v>
      </c>
      <c r="U69" s="87">
        <v>5</v>
      </c>
      <c r="V69" s="87">
        <v>45.4</v>
      </c>
      <c r="W69" s="87">
        <f t="shared" si="1"/>
        <v>25.2</v>
      </c>
      <c r="X69" s="87">
        <v>85.4</v>
      </c>
      <c r="Y69" s="87">
        <v>0</v>
      </c>
      <c r="Z69">
        <v>1</v>
      </c>
    </row>
    <row r="70" spans="1:26">
      <c r="A70" s="82">
        <v>7</v>
      </c>
      <c r="B70" s="82" t="s">
        <v>51</v>
      </c>
      <c r="C70" s="82" t="s">
        <v>14</v>
      </c>
      <c r="D70" s="82">
        <v>2019</v>
      </c>
      <c r="E70" s="82">
        <v>12942</v>
      </c>
      <c r="F70" s="82">
        <v>9516</v>
      </c>
      <c r="G70" s="82">
        <v>22458</v>
      </c>
      <c r="H70" s="82">
        <v>2974915</v>
      </c>
      <c r="I70" s="83">
        <v>17709949</v>
      </c>
      <c r="J70" s="82">
        <v>4098074.682132802</v>
      </c>
      <c r="K70" s="88">
        <v>467</v>
      </c>
      <c r="L70" s="82">
        <v>342239</v>
      </c>
      <c r="M70" s="82">
        <v>8775.3205184856579</v>
      </c>
      <c r="N70">
        <v>1901.5684630192716</v>
      </c>
      <c r="O70">
        <v>5346060</v>
      </c>
      <c r="P70">
        <v>452662.70805097546</v>
      </c>
      <c r="Q70" s="88">
        <v>27</v>
      </c>
      <c r="R70" s="88">
        <v>7</v>
      </c>
      <c r="S70" s="88">
        <v>141</v>
      </c>
      <c r="T70" s="82">
        <v>744.7</v>
      </c>
      <c r="U70" s="87">
        <v>1</v>
      </c>
      <c r="V70" s="87">
        <v>46.3</v>
      </c>
      <c r="W70" s="87">
        <f t="shared" si="1"/>
        <v>23.65</v>
      </c>
      <c r="X70" s="87">
        <v>93.3</v>
      </c>
      <c r="Y70" s="87">
        <v>0</v>
      </c>
      <c r="Z70">
        <v>1</v>
      </c>
    </row>
    <row r="71" spans="1:26">
      <c r="A71" s="82">
        <v>7</v>
      </c>
      <c r="B71" s="82" t="s">
        <v>51</v>
      </c>
      <c r="C71" s="82" t="s">
        <v>14</v>
      </c>
      <c r="D71" s="82">
        <v>2020</v>
      </c>
      <c r="E71" s="82">
        <v>13519</v>
      </c>
      <c r="F71" s="82">
        <v>17125</v>
      </c>
      <c r="G71" s="82">
        <v>30644</v>
      </c>
      <c r="H71" s="82">
        <v>3168343</v>
      </c>
      <c r="I71" s="83">
        <v>19236010</v>
      </c>
      <c r="J71" s="82">
        <v>4174240.2603824502</v>
      </c>
      <c r="K71" s="88">
        <v>467</v>
      </c>
      <c r="L71" s="82">
        <v>342239</v>
      </c>
      <c r="M71" s="82">
        <v>8938.41597512302</v>
      </c>
      <c r="N71">
        <v>2544.578059877987</v>
      </c>
      <c r="O71">
        <v>3643201</v>
      </c>
      <c r="P71">
        <v>302519.55790123815</v>
      </c>
      <c r="Q71" s="88">
        <v>24</v>
      </c>
      <c r="R71" s="88">
        <v>9</v>
      </c>
      <c r="S71" s="88">
        <v>132</v>
      </c>
      <c r="T71" s="82">
        <v>641.70000000000005</v>
      </c>
      <c r="U71" s="87">
        <v>3.4</v>
      </c>
      <c r="V71" s="87">
        <v>45</v>
      </c>
      <c r="W71" s="87">
        <f t="shared" si="1"/>
        <v>24.2</v>
      </c>
      <c r="X71" s="87">
        <v>102.7</v>
      </c>
      <c r="Y71" s="87">
        <v>0</v>
      </c>
      <c r="Z71">
        <v>1</v>
      </c>
    </row>
    <row r="72" spans="1:26">
      <c r="A72" s="82">
        <v>8</v>
      </c>
      <c r="B72" s="82" t="s">
        <v>52</v>
      </c>
      <c r="C72" s="82" t="s">
        <v>5</v>
      </c>
      <c r="D72" s="82">
        <v>2011</v>
      </c>
      <c r="E72" s="82">
        <v>6425</v>
      </c>
      <c r="F72" s="82">
        <v>2369</v>
      </c>
      <c r="G72" s="82">
        <v>8794</v>
      </c>
      <c r="H72" s="82">
        <v>444718</v>
      </c>
      <c r="I72" s="83">
        <v>4842194</v>
      </c>
      <c r="J72" s="82">
        <v>4496694</v>
      </c>
      <c r="K72" s="88">
        <v>205</v>
      </c>
      <c r="L72" s="82">
        <v>88752</v>
      </c>
      <c r="M72" s="82">
        <v>21935.092682926828</v>
      </c>
      <c r="N72">
        <v>413.98660244008045</v>
      </c>
      <c r="O72">
        <v>1991660</v>
      </c>
      <c r="P72">
        <v>93759.444691358949</v>
      </c>
      <c r="Q72" s="86">
        <v>66</v>
      </c>
      <c r="R72" s="85">
        <v>13</v>
      </c>
      <c r="S72" s="86">
        <v>115</v>
      </c>
      <c r="T72" s="82">
        <v>2056.9499999999998</v>
      </c>
      <c r="U72" s="87">
        <v>9.6</v>
      </c>
      <c r="V72" s="87">
        <v>38.6</v>
      </c>
      <c r="W72" s="87">
        <f t="shared" si="1"/>
        <v>24.1</v>
      </c>
      <c r="X72" s="87">
        <v>154.9</v>
      </c>
      <c r="Y72" s="87">
        <v>1</v>
      </c>
      <c r="Z72">
        <v>0</v>
      </c>
    </row>
    <row r="73" spans="1:26">
      <c r="A73" s="82">
        <v>8</v>
      </c>
      <c r="B73" s="82" t="s">
        <v>52</v>
      </c>
      <c r="C73" s="82" t="s">
        <v>5</v>
      </c>
      <c r="D73" s="82">
        <v>2012</v>
      </c>
      <c r="E73" s="82">
        <v>7880</v>
      </c>
      <c r="F73" s="82">
        <v>2712</v>
      </c>
      <c r="G73" s="82">
        <v>10592</v>
      </c>
      <c r="H73" s="82">
        <v>496306</v>
      </c>
      <c r="I73" s="83">
        <v>5476464</v>
      </c>
      <c r="J73" s="82">
        <v>4591595.5266902689</v>
      </c>
      <c r="K73" s="88">
        <v>205</v>
      </c>
      <c r="L73" s="82">
        <v>88752</v>
      </c>
      <c r="M73" s="82">
        <v>22398.026959464725</v>
      </c>
      <c r="N73">
        <v>492.18414063582031</v>
      </c>
      <c r="O73">
        <v>2550319</v>
      </c>
      <c r="P73">
        <v>118507.03978117491</v>
      </c>
      <c r="Q73" s="85">
        <v>70</v>
      </c>
      <c r="R73" s="85">
        <v>12</v>
      </c>
      <c r="S73" s="85">
        <v>135</v>
      </c>
      <c r="T73" s="82">
        <v>1668.6</v>
      </c>
      <c r="U73" s="88">
        <v>10</v>
      </c>
      <c r="V73" s="88">
        <v>40.5</v>
      </c>
      <c r="W73" s="87">
        <f t="shared" si="1"/>
        <v>25.25</v>
      </c>
      <c r="X73" s="88">
        <v>87.4</v>
      </c>
      <c r="Y73" s="87">
        <v>1</v>
      </c>
      <c r="Z73">
        <v>0</v>
      </c>
    </row>
    <row r="74" spans="1:26">
      <c r="A74" s="82">
        <v>8</v>
      </c>
      <c r="B74" s="82" t="s">
        <v>52</v>
      </c>
      <c r="C74" s="82" t="s">
        <v>5</v>
      </c>
      <c r="D74" s="82">
        <v>2013</v>
      </c>
      <c r="E74" s="82">
        <v>3577</v>
      </c>
      <c r="F74" s="82">
        <v>1525</v>
      </c>
      <c r="G74" s="82">
        <v>5102</v>
      </c>
      <c r="H74" s="82">
        <v>547894</v>
      </c>
      <c r="I74" s="83">
        <v>6110734</v>
      </c>
      <c r="J74" s="82">
        <v>4687578.992609906</v>
      </c>
      <c r="K74" s="88">
        <v>205</v>
      </c>
      <c r="L74" s="82">
        <v>88752</v>
      </c>
      <c r="M74" s="82">
        <v>22866.238988341003</v>
      </c>
      <c r="N74">
        <v>234.61731134919074</v>
      </c>
      <c r="O74">
        <v>2514606</v>
      </c>
      <c r="P74">
        <v>115635.06444973405</v>
      </c>
      <c r="Q74" s="85">
        <v>70</v>
      </c>
      <c r="R74" s="85">
        <v>11</v>
      </c>
      <c r="S74" s="85">
        <v>159</v>
      </c>
      <c r="T74" s="82">
        <v>2445.3000000000002</v>
      </c>
      <c r="U74" s="87">
        <v>9</v>
      </c>
      <c r="V74" s="87">
        <v>39.6</v>
      </c>
      <c r="W74" s="87">
        <f t="shared" si="1"/>
        <v>24.3</v>
      </c>
      <c r="X74" s="87">
        <v>110.6</v>
      </c>
      <c r="Y74" s="87">
        <v>1</v>
      </c>
      <c r="Z74">
        <v>0</v>
      </c>
    </row>
    <row r="75" spans="1:26">
      <c r="A75" s="82">
        <v>8</v>
      </c>
      <c r="B75" s="82" t="s">
        <v>52</v>
      </c>
      <c r="C75" s="82" t="s">
        <v>5</v>
      </c>
      <c r="D75" s="82">
        <v>2014</v>
      </c>
      <c r="E75" s="82">
        <v>1598</v>
      </c>
      <c r="F75" s="82">
        <v>1239</v>
      </c>
      <c r="G75" s="82">
        <v>2837</v>
      </c>
      <c r="H75" s="82">
        <v>599482</v>
      </c>
      <c r="I75" s="83">
        <v>6745004</v>
      </c>
      <c r="J75" s="82">
        <v>4784644.3977589114</v>
      </c>
      <c r="K75" s="88">
        <v>205</v>
      </c>
      <c r="L75" s="82">
        <v>88752</v>
      </c>
      <c r="M75" s="82">
        <v>23339.728769555666</v>
      </c>
      <c r="N75">
        <v>129.34980647657386</v>
      </c>
      <c r="O75">
        <v>2831623</v>
      </c>
      <c r="P75">
        <v>129104.64824272663</v>
      </c>
      <c r="Q75" s="85">
        <v>70</v>
      </c>
      <c r="R75" s="85">
        <v>9</v>
      </c>
      <c r="S75" s="85">
        <v>122</v>
      </c>
      <c r="T75" s="82">
        <v>1431.1</v>
      </c>
      <c r="U75" s="87">
        <v>11.3</v>
      </c>
      <c r="V75" s="87">
        <v>41.5</v>
      </c>
      <c r="W75" s="87">
        <f t="shared" si="1"/>
        <v>26.4</v>
      </c>
      <c r="X75" s="87">
        <v>98.6</v>
      </c>
      <c r="Y75" s="87">
        <v>1</v>
      </c>
      <c r="Z75">
        <v>0</v>
      </c>
    </row>
    <row r="76" spans="1:26">
      <c r="A76" s="82">
        <v>8</v>
      </c>
      <c r="B76" s="82" t="s">
        <v>52</v>
      </c>
      <c r="C76" s="82" t="s">
        <v>5</v>
      </c>
      <c r="D76" s="82">
        <v>2015</v>
      </c>
      <c r="E76" s="82">
        <v>8449</v>
      </c>
      <c r="F76" s="82">
        <v>3506</v>
      </c>
      <c r="G76" s="82">
        <v>11955</v>
      </c>
      <c r="H76" s="82">
        <v>651070</v>
      </c>
      <c r="I76" s="83">
        <v>7403241</v>
      </c>
      <c r="J76" s="82">
        <v>4882637.1793902321</v>
      </c>
      <c r="K76" s="88">
        <v>205</v>
      </c>
      <c r="L76" s="82">
        <v>88752</v>
      </c>
      <c r="M76" s="82">
        <v>23817.742338488937</v>
      </c>
      <c r="N76">
        <v>539.4916261080582</v>
      </c>
      <c r="O76">
        <v>3193209</v>
      </c>
      <c r="P76">
        <v>144099.49944900765</v>
      </c>
      <c r="Q76" s="85">
        <v>56</v>
      </c>
      <c r="R76" s="85">
        <v>7</v>
      </c>
      <c r="S76" s="85">
        <v>105</v>
      </c>
      <c r="T76" s="82">
        <v>1865.3</v>
      </c>
      <c r="U76" s="87">
        <v>11.4</v>
      </c>
      <c r="V76" s="87">
        <v>38.5</v>
      </c>
      <c r="W76" s="87">
        <f t="shared" si="1"/>
        <v>24.95</v>
      </c>
      <c r="X76" s="87">
        <v>143.69999999999999</v>
      </c>
      <c r="Y76" s="87">
        <v>1</v>
      </c>
      <c r="Z76">
        <v>0</v>
      </c>
    </row>
    <row r="77" spans="1:26">
      <c r="A77" s="82">
        <v>8</v>
      </c>
      <c r="B77" s="82" t="s">
        <v>52</v>
      </c>
      <c r="C77" s="82" t="s">
        <v>5</v>
      </c>
      <c r="D77" s="82">
        <v>2016</v>
      </c>
      <c r="E77" s="82">
        <v>7148</v>
      </c>
      <c r="F77" s="82">
        <v>3469</v>
      </c>
      <c r="G77" s="82">
        <v>10617</v>
      </c>
      <c r="H77" s="82">
        <v>702658</v>
      </c>
      <c r="I77" s="83">
        <v>8061478</v>
      </c>
      <c r="J77" s="82">
        <v>4981866.462997973</v>
      </c>
      <c r="K77" s="88">
        <v>205</v>
      </c>
      <c r="L77" s="82">
        <v>88752</v>
      </c>
      <c r="M77" s="82">
        <v>24301.787624380355</v>
      </c>
      <c r="N77">
        <v>474.96336284351543</v>
      </c>
      <c r="O77">
        <v>3545019</v>
      </c>
      <c r="P77">
        <v>158590.38764096791</v>
      </c>
      <c r="Q77" s="89">
        <v>47</v>
      </c>
      <c r="R77" s="89">
        <v>4</v>
      </c>
      <c r="S77" s="88">
        <v>113</v>
      </c>
      <c r="T77" s="82">
        <v>1689.4</v>
      </c>
      <c r="U77" s="87">
        <v>11.3</v>
      </c>
      <c r="V77" s="87">
        <v>41.3</v>
      </c>
      <c r="W77" s="87">
        <f t="shared" si="1"/>
        <v>26.299999999999997</v>
      </c>
      <c r="X77" s="87">
        <v>131.9</v>
      </c>
      <c r="Y77" s="87">
        <v>1</v>
      </c>
      <c r="Z77">
        <v>0</v>
      </c>
    </row>
    <row r="78" spans="1:26">
      <c r="A78" s="82">
        <v>8</v>
      </c>
      <c r="B78" s="82" t="s">
        <v>52</v>
      </c>
      <c r="C78" s="82" t="s">
        <v>5</v>
      </c>
      <c r="D78" s="82">
        <v>2017</v>
      </c>
      <c r="E78" s="82">
        <v>19635</v>
      </c>
      <c r="F78" s="82">
        <v>8891</v>
      </c>
      <c r="G78" s="82">
        <v>28526</v>
      </c>
      <c r="H78" s="82">
        <v>754246</v>
      </c>
      <c r="I78" s="83">
        <v>8719715</v>
      </c>
      <c r="J78" s="82">
        <v>5074140.4229883486</v>
      </c>
      <c r="K78" s="88">
        <v>205</v>
      </c>
      <c r="L78" s="82">
        <v>88752</v>
      </c>
      <c r="M78" s="82">
        <v>24751.904502382189</v>
      </c>
      <c r="N78">
        <v>1266.6789888296119</v>
      </c>
      <c r="O78">
        <v>3941640</v>
      </c>
      <c r="P78">
        <v>175026.03132336645</v>
      </c>
      <c r="Q78" s="88">
        <v>41</v>
      </c>
      <c r="R78" s="88">
        <v>6</v>
      </c>
      <c r="S78" s="88">
        <v>120</v>
      </c>
      <c r="T78" s="82">
        <v>1920.3</v>
      </c>
      <c r="U78" s="87">
        <v>11.2</v>
      </c>
      <c r="V78" s="87">
        <v>38.700000000000003</v>
      </c>
      <c r="W78" s="87">
        <f t="shared" si="1"/>
        <v>24.950000000000003</v>
      </c>
      <c r="X78" s="87">
        <v>107.3</v>
      </c>
      <c r="Y78" s="87">
        <v>1</v>
      </c>
      <c r="Z78">
        <v>0</v>
      </c>
    </row>
    <row r="79" spans="1:26">
      <c r="A79" s="82">
        <v>8</v>
      </c>
      <c r="B79" s="82" t="s">
        <v>52</v>
      </c>
      <c r="C79" s="82" t="s">
        <v>5</v>
      </c>
      <c r="D79" s="82">
        <v>2018</v>
      </c>
      <c r="E79" s="82">
        <v>23052</v>
      </c>
      <c r="F79" s="82">
        <v>9290</v>
      </c>
      <c r="G79" s="82">
        <v>32342</v>
      </c>
      <c r="H79" s="82">
        <v>805834</v>
      </c>
      <c r="I79" s="83">
        <v>9377952</v>
      </c>
      <c r="J79" s="82">
        <v>5167341.7594610397</v>
      </c>
      <c r="K79" s="88">
        <v>205</v>
      </c>
      <c r="L79" s="82">
        <v>88752</v>
      </c>
      <c r="M79" s="82">
        <v>25206.545168102632</v>
      </c>
      <c r="N79">
        <v>1426.9027877018254</v>
      </c>
      <c r="O79">
        <v>4377093</v>
      </c>
      <c r="P79">
        <v>193113.79023344713</v>
      </c>
      <c r="Q79" s="88">
        <v>43</v>
      </c>
      <c r="R79" s="88">
        <v>6</v>
      </c>
      <c r="S79" s="88">
        <v>144</v>
      </c>
      <c r="T79" s="82">
        <v>1467</v>
      </c>
      <c r="U79" s="87">
        <v>10.5</v>
      </c>
      <c r="V79" s="87">
        <v>40.6</v>
      </c>
      <c r="W79" s="87">
        <f t="shared" si="1"/>
        <v>25.55</v>
      </c>
      <c r="X79" s="87">
        <v>162.6</v>
      </c>
      <c r="Y79" s="87">
        <v>1</v>
      </c>
      <c r="Z79">
        <v>0</v>
      </c>
    </row>
    <row r="80" spans="1:26">
      <c r="A80" s="82">
        <v>8</v>
      </c>
      <c r="B80" s="82" t="s">
        <v>52</v>
      </c>
      <c r="C80" s="82" t="s">
        <v>5</v>
      </c>
      <c r="D80" s="82">
        <v>2019</v>
      </c>
      <c r="E80" s="82">
        <v>26484</v>
      </c>
      <c r="F80" s="82">
        <v>11867</v>
      </c>
      <c r="G80" s="82">
        <v>38351</v>
      </c>
      <c r="H80" s="82">
        <v>857422</v>
      </c>
      <c r="I80" s="83">
        <v>10036189</v>
      </c>
      <c r="J80" s="82">
        <v>5261625.0351630989</v>
      </c>
      <c r="K80" s="88">
        <v>205</v>
      </c>
      <c r="L80" s="82">
        <v>88752</v>
      </c>
      <c r="M80" s="82">
        <v>25666.463586161459</v>
      </c>
      <c r="N80">
        <v>1682.5127042322656</v>
      </c>
      <c r="O80">
        <v>4149377</v>
      </c>
      <c r="P80">
        <v>182039.04766887866</v>
      </c>
      <c r="Q80" s="88">
        <v>42</v>
      </c>
      <c r="R80" s="88">
        <v>8</v>
      </c>
      <c r="S80" s="88">
        <v>104</v>
      </c>
      <c r="T80" s="82">
        <v>1815.2</v>
      </c>
      <c r="U80" s="87">
        <v>11.1</v>
      </c>
      <c r="V80" s="87">
        <v>39.6</v>
      </c>
      <c r="W80" s="87">
        <f t="shared" si="1"/>
        <v>25.35</v>
      </c>
      <c r="X80" s="87">
        <v>137.6</v>
      </c>
      <c r="Y80" s="87">
        <v>1</v>
      </c>
      <c r="Z80">
        <v>0</v>
      </c>
    </row>
    <row r="81" spans="1:26">
      <c r="A81" s="82">
        <v>8</v>
      </c>
      <c r="B81" s="82" t="s">
        <v>52</v>
      </c>
      <c r="C81" s="82" t="s">
        <v>5</v>
      </c>
      <c r="D81" s="82">
        <v>2020</v>
      </c>
      <c r="E81" s="82">
        <v>30913</v>
      </c>
      <c r="F81" s="82">
        <v>15053</v>
      </c>
      <c r="G81" s="82">
        <v>45966</v>
      </c>
      <c r="H81" s="82">
        <v>1024077</v>
      </c>
      <c r="I81" s="83">
        <v>10915952</v>
      </c>
      <c r="J81" s="82">
        <v>5356681.1246004207</v>
      </c>
      <c r="K81" s="88">
        <v>205</v>
      </c>
      <c r="L81" s="82">
        <v>88752</v>
      </c>
      <c r="M81" s="82">
        <v>26130.151827319125</v>
      </c>
      <c r="N81">
        <v>2209.2300476453747</v>
      </c>
      <c r="O81">
        <v>2742576</v>
      </c>
      <c r="P81">
        <v>131814.41298244489</v>
      </c>
      <c r="Q81" s="88">
        <v>50</v>
      </c>
      <c r="R81" s="88">
        <v>18</v>
      </c>
      <c r="S81" s="88">
        <v>100</v>
      </c>
      <c r="T81" s="82">
        <v>1958</v>
      </c>
      <c r="U81" s="87">
        <v>11.2</v>
      </c>
      <c r="V81" s="87">
        <v>38.700000000000003</v>
      </c>
      <c r="W81" s="87">
        <f t="shared" si="1"/>
        <v>24.950000000000003</v>
      </c>
      <c r="X81" s="87">
        <v>236.3</v>
      </c>
      <c r="Y81" s="87">
        <v>1</v>
      </c>
      <c r="Z81">
        <v>0</v>
      </c>
    </row>
    <row r="82" spans="1:26">
      <c r="A82" s="82">
        <v>9</v>
      </c>
      <c r="B82" s="82" t="s">
        <v>53</v>
      </c>
      <c r="C82" s="82" t="s">
        <v>15</v>
      </c>
      <c r="D82" s="82">
        <v>2011</v>
      </c>
      <c r="E82" s="82">
        <v>6774.9375</v>
      </c>
      <c r="F82" s="82">
        <v>6183.125</v>
      </c>
      <c r="G82" s="82">
        <v>12958.0625</v>
      </c>
      <c r="H82" s="82">
        <v>1210889</v>
      </c>
      <c r="I82" s="83">
        <v>13287232</v>
      </c>
      <c r="J82" s="82">
        <v>3038996</v>
      </c>
      <c r="K82" s="88">
        <v>631</v>
      </c>
      <c r="L82" s="82">
        <v>240928</v>
      </c>
      <c r="M82" s="82">
        <v>4816.1584786053882</v>
      </c>
      <c r="N82">
        <v>607.41444019906271</v>
      </c>
      <c r="O82">
        <v>1183992</v>
      </c>
      <c r="P82">
        <v>55500.105658555723</v>
      </c>
      <c r="Q82" s="85">
        <v>33</v>
      </c>
      <c r="R82" s="85">
        <v>8</v>
      </c>
      <c r="S82" s="86">
        <v>189</v>
      </c>
      <c r="T82" s="82">
        <v>771.65</v>
      </c>
      <c r="U82" s="87">
        <v>0.8</v>
      </c>
      <c r="V82" s="87">
        <v>43.1</v>
      </c>
      <c r="W82" s="87">
        <f t="shared" si="1"/>
        <v>21.95</v>
      </c>
      <c r="X82" s="87">
        <v>144</v>
      </c>
      <c r="Y82" s="87">
        <v>0</v>
      </c>
      <c r="Z82">
        <v>1</v>
      </c>
    </row>
    <row r="83" spans="1:26">
      <c r="A83" s="82">
        <v>9</v>
      </c>
      <c r="B83" s="82" t="s">
        <v>53</v>
      </c>
      <c r="C83" s="82" t="s">
        <v>15</v>
      </c>
      <c r="D83" s="82">
        <v>2012</v>
      </c>
      <c r="E83" s="82">
        <v>6700.125</v>
      </c>
      <c r="F83" s="82">
        <v>6070.75</v>
      </c>
      <c r="G83" s="82">
        <v>12770.875</v>
      </c>
      <c r="H83" s="82">
        <v>1314705</v>
      </c>
      <c r="I83" s="83">
        <v>15445274</v>
      </c>
      <c r="J83" s="82">
        <v>3109413.0103607145</v>
      </c>
      <c r="K83" s="88">
        <v>631</v>
      </c>
      <c r="L83" s="82">
        <v>240928</v>
      </c>
      <c r="M83" s="82">
        <v>4927.7543745811645</v>
      </c>
      <c r="N83">
        <v>560.2535092361295</v>
      </c>
      <c r="O83">
        <v>1552436</v>
      </c>
      <c r="P83">
        <v>68104.786623038744</v>
      </c>
      <c r="Q83" s="85">
        <v>32</v>
      </c>
      <c r="R83" s="85">
        <v>8</v>
      </c>
      <c r="S83" s="85">
        <v>211</v>
      </c>
      <c r="T83" s="82">
        <v>753.4</v>
      </c>
      <c r="U83" s="88">
        <v>0.7</v>
      </c>
      <c r="V83" s="88">
        <v>45.4</v>
      </c>
      <c r="W83" s="87">
        <f t="shared" si="1"/>
        <v>23.05</v>
      </c>
      <c r="X83" s="88">
        <v>138</v>
      </c>
      <c r="Y83" s="87">
        <v>0</v>
      </c>
      <c r="Z83">
        <v>1</v>
      </c>
    </row>
    <row r="84" spans="1:26">
      <c r="A84" s="82">
        <v>9</v>
      </c>
      <c r="B84" s="82" t="s">
        <v>53</v>
      </c>
      <c r="C84" s="82" t="s">
        <v>15</v>
      </c>
      <c r="D84" s="82">
        <v>2013</v>
      </c>
      <c r="E84" s="82">
        <v>6849.75</v>
      </c>
      <c r="F84" s="82">
        <v>6295.5</v>
      </c>
      <c r="G84" s="82">
        <v>13145.25</v>
      </c>
      <c r="H84" s="82">
        <v>1424478</v>
      </c>
      <c r="I84" s="83">
        <v>17048184</v>
      </c>
      <c r="J84" s="82">
        <v>3180376.4184739855</v>
      </c>
      <c r="K84" s="88">
        <v>631</v>
      </c>
      <c r="L84" s="82">
        <v>240928</v>
      </c>
      <c r="M84" s="82">
        <v>5040.2161940950646</v>
      </c>
      <c r="N84">
        <v>566.39619637417286</v>
      </c>
      <c r="O84">
        <v>1720714</v>
      </c>
      <c r="P84">
        <v>74141.295498205698</v>
      </c>
      <c r="Q84" s="85">
        <v>29</v>
      </c>
      <c r="R84" s="85">
        <v>8</v>
      </c>
      <c r="S84" s="85">
        <v>192</v>
      </c>
      <c r="T84" s="82">
        <v>789.9</v>
      </c>
      <c r="U84" s="87">
        <v>-0.7</v>
      </c>
      <c r="V84" s="87">
        <v>43.9</v>
      </c>
      <c r="W84" s="87">
        <f t="shared" si="1"/>
        <v>21.599999999999998</v>
      </c>
      <c r="X84" s="87">
        <v>61.7</v>
      </c>
      <c r="Y84" s="87">
        <v>0</v>
      </c>
      <c r="Z84">
        <v>1</v>
      </c>
    </row>
    <row r="85" spans="1:26">
      <c r="A85" s="82">
        <v>9</v>
      </c>
      <c r="B85" s="82" t="s">
        <v>53</v>
      </c>
      <c r="C85" s="82" t="s">
        <v>15</v>
      </c>
      <c r="D85" s="82">
        <v>2014</v>
      </c>
      <c r="E85" s="82">
        <v>6550.5</v>
      </c>
      <c r="F85" s="82">
        <v>5846</v>
      </c>
      <c r="G85" s="82">
        <v>12396.5</v>
      </c>
      <c r="H85" s="82">
        <v>1552755</v>
      </c>
      <c r="I85" s="83">
        <v>19114692</v>
      </c>
      <c r="J85" s="82">
        <v>3251886.224339813</v>
      </c>
      <c r="K85" s="88">
        <v>631</v>
      </c>
      <c r="L85" s="82">
        <v>240928</v>
      </c>
      <c r="M85" s="82">
        <v>5153.5439371470884</v>
      </c>
      <c r="N85">
        <v>519.73954496420595</v>
      </c>
      <c r="O85">
        <v>1627509</v>
      </c>
      <c r="P85">
        <v>68235.452513624798</v>
      </c>
      <c r="Q85" s="85">
        <v>28</v>
      </c>
      <c r="R85" s="85">
        <v>8</v>
      </c>
      <c r="S85" s="85">
        <v>174</v>
      </c>
      <c r="T85" s="82">
        <v>660.4</v>
      </c>
      <c r="U85" s="87">
        <v>2.2000000000000002</v>
      </c>
      <c r="V85" s="87">
        <v>46.3</v>
      </c>
      <c r="W85" s="87">
        <f t="shared" si="1"/>
        <v>24.25</v>
      </c>
      <c r="X85" s="87">
        <v>125.4</v>
      </c>
      <c r="Y85" s="87">
        <v>0</v>
      </c>
      <c r="Z85">
        <v>1</v>
      </c>
    </row>
    <row r="86" spans="1:26">
      <c r="A86" s="82">
        <v>9</v>
      </c>
      <c r="B86" s="82" t="s">
        <v>53</v>
      </c>
      <c r="C86" s="82" t="s">
        <v>15</v>
      </c>
      <c r="D86" s="82">
        <v>2015</v>
      </c>
      <c r="E86" s="82">
        <v>7149</v>
      </c>
      <c r="F86" s="82">
        <v>6745</v>
      </c>
      <c r="G86" s="82">
        <v>13894</v>
      </c>
      <c r="H86" s="82">
        <v>1709662</v>
      </c>
      <c r="I86" s="83">
        <v>21635531</v>
      </c>
      <c r="J86" s="82">
        <v>3323942.427958197</v>
      </c>
      <c r="K86" s="88">
        <v>631</v>
      </c>
      <c r="L86" s="82">
        <v>240928</v>
      </c>
      <c r="M86" s="82">
        <v>5267.7376037372378</v>
      </c>
      <c r="N86">
        <v>567.15358220847838</v>
      </c>
      <c r="O86">
        <v>1811808</v>
      </c>
      <c r="P86">
        <v>73958.06804908441</v>
      </c>
      <c r="Q86" s="85">
        <v>28</v>
      </c>
      <c r="R86" s="85">
        <v>8</v>
      </c>
      <c r="S86" s="85">
        <v>169</v>
      </c>
      <c r="T86" s="82">
        <v>468.6</v>
      </c>
      <c r="U86" s="87">
        <v>3</v>
      </c>
      <c r="V86" s="87">
        <v>45.7</v>
      </c>
      <c r="W86" s="87">
        <f t="shared" si="1"/>
        <v>24.35</v>
      </c>
      <c r="X86" s="87">
        <v>76.7</v>
      </c>
      <c r="Y86" s="87">
        <v>0</v>
      </c>
      <c r="Z86">
        <v>1</v>
      </c>
    </row>
    <row r="87" spans="1:26">
      <c r="A87" s="82">
        <v>9</v>
      </c>
      <c r="B87" s="82" t="s">
        <v>53</v>
      </c>
      <c r="C87" s="82" t="s">
        <v>15</v>
      </c>
      <c r="D87" s="82">
        <v>2016</v>
      </c>
      <c r="E87" s="82">
        <v>5952</v>
      </c>
      <c r="F87" s="82">
        <v>4947</v>
      </c>
      <c r="G87" s="82">
        <v>10899</v>
      </c>
      <c r="H87" s="82">
        <v>1818095</v>
      </c>
      <c r="I87" s="83">
        <v>23936366</v>
      </c>
      <c r="J87" s="82">
        <v>3396476.7296100678</v>
      </c>
      <c r="K87" s="88">
        <v>631</v>
      </c>
      <c r="L87" s="82">
        <v>240928</v>
      </c>
      <c r="M87" s="82">
        <v>5382.688953423245</v>
      </c>
      <c r="N87">
        <v>428.19112370585867</v>
      </c>
      <c r="O87">
        <v>2364820</v>
      </c>
      <c r="P87">
        <v>92907.141312238629</v>
      </c>
      <c r="Q87" s="89">
        <v>27</v>
      </c>
      <c r="R87" s="89">
        <v>8</v>
      </c>
      <c r="S87" s="88">
        <v>214</v>
      </c>
      <c r="T87" s="82">
        <v>676.2</v>
      </c>
      <c r="U87" s="87">
        <v>2.1</v>
      </c>
      <c r="V87" s="87">
        <v>44.4</v>
      </c>
      <c r="W87" s="87">
        <f t="shared" si="1"/>
        <v>23.25</v>
      </c>
      <c r="X87" s="87">
        <v>91.3</v>
      </c>
      <c r="Y87" s="87">
        <v>0</v>
      </c>
      <c r="Z87">
        <v>1</v>
      </c>
    </row>
    <row r="88" spans="1:26">
      <c r="A88" s="82">
        <v>9</v>
      </c>
      <c r="B88" s="82" t="s">
        <v>53</v>
      </c>
      <c r="C88" s="82" t="s">
        <v>15</v>
      </c>
      <c r="D88" s="82">
        <v>2017</v>
      </c>
      <c r="E88" s="82">
        <v>8346</v>
      </c>
      <c r="F88" s="82">
        <v>8543</v>
      </c>
      <c r="G88" s="82">
        <v>16889</v>
      </c>
      <c r="H88" s="82">
        <v>1978347</v>
      </c>
      <c r="I88" s="83">
        <v>26265246</v>
      </c>
      <c r="J88" s="82">
        <v>3464913.0481177652</v>
      </c>
      <c r="K88" s="88">
        <v>631</v>
      </c>
      <c r="L88" s="82">
        <v>240928</v>
      </c>
      <c r="M88" s="82">
        <v>5491.1458765733205</v>
      </c>
      <c r="N88">
        <v>658.17186908786721</v>
      </c>
      <c r="O88">
        <v>2833171</v>
      </c>
      <c r="P88">
        <v>110409.93857040333</v>
      </c>
      <c r="Q88" s="88">
        <v>26</v>
      </c>
      <c r="R88" s="88">
        <v>8</v>
      </c>
      <c r="S88" s="88">
        <v>246</v>
      </c>
      <c r="T88" s="82">
        <v>672.5</v>
      </c>
      <c r="U88" s="87">
        <v>0.1</v>
      </c>
      <c r="V88" s="87">
        <v>45.3</v>
      </c>
      <c r="W88" s="87">
        <f t="shared" si="1"/>
        <v>22.7</v>
      </c>
      <c r="X88" s="87">
        <v>162</v>
      </c>
      <c r="Y88" s="87">
        <v>0</v>
      </c>
      <c r="Z88">
        <v>1</v>
      </c>
    </row>
    <row r="89" spans="1:26">
      <c r="A89" s="82">
        <v>9</v>
      </c>
      <c r="B89" s="82" t="s">
        <v>53</v>
      </c>
      <c r="C89" s="82" t="s">
        <v>15</v>
      </c>
      <c r="D89" s="82">
        <v>2018</v>
      </c>
      <c r="E89" s="82">
        <v>9565</v>
      </c>
      <c r="F89" s="82">
        <v>7114</v>
      </c>
      <c r="G89" s="82">
        <v>16679</v>
      </c>
      <c r="H89" s="82">
        <v>2172956</v>
      </c>
      <c r="I89" s="83">
        <v>29394816</v>
      </c>
      <c r="J89" s="82">
        <v>3533964.0640970888</v>
      </c>
      <c r="K89" s="88">
        <v>631</v>
      </c>
      <c r="L89" s="82">
        <v>240928</v>
      </c>
      <c r="M89" s="82">
        <v>5600.5769637037856</v>
      </c>
      <c r="N89">
        <v>638.32319608228545</v>
      </c>
      <c r="O89">
        <v>2999014</v>
      </c>
      <c r="P89">
        <v>114775.47824063308</v>
      </c>
      <c r="Q89" s="88">
        <v>30</v>
      </c>
      <c r="R89" s="88">
        <v>8</v>
      </c>
      <c r="S89" s="88">
        <v>217</v>
      </c>
      <c r="T89" s="82">
        <v>984.1</v>
      </c>
      <c r="U89" s="87">
        <v>2.6</v>
      </c>
      <c r="V89" s="87">
        <v>44.8</v>
      </c>
      <c r="W89" s="87">
        <f t="shared" si="1"/>
        <v>23.7</v>
      </c>
      <c r="X89" s="87">
        <v>114.3</v>
      </c>
      <c r="Y89" s="87">
        <v>0</v>
      </c>
      <c r="Z89">
        <v>1</v>
      </c>
    </row>
    <row r="90" spans="1:26">
      <c r="A90" s="82">
        <v>9</v>
      </c>
      <c r="B90" s="82" t="s">
        <v>53</v>
      </c>
      <c r="C90" s="82" t="s">
        <v>15</v>
      </c>
      <c r="D90" s="82">
        <v>2019</v>
      </c>
      <c r="E90" s="82">
        <v>13107</v>
      </c>
      <c r="F90" s="82">
        <v>7736</v>
      </c>
      <c r="G90" s="82">
        <v>20843</v>
      </c>
      <c r="H90" s="82">
        <v>2340901</v>
      </c>
      <c r="I90" s="83">
        <v>32712054</v>
      </c>
      <c r="J90" s="82">
        <v>3603424.8783908295</v>
      </c>
      <c r="K90" s="88">
        <v>631</v>
      </c>
      <c r="L90" s="82">
        <v>240928</v>
      </c>
      <c r="M90" s="82">
        <v>5710.6574934878436</v>
      </c>
      <c r="N90">
        <v>773.06527797876481</v>
      </c>
      <c r="O90">
        <v>2942215</v>
      </c>
      <c r="P90">
        <v>109126.52961897479</v>
      </c>
      <c r="Q90" s="88">
        <v>31</v>
      </c>
      <c r="R90" s="88">
        <v>8</v>
      </c>
      <c r="S90" s="88">
        <v>208</v>
      </c>
      <c r="T90" s="82">
        <v>921.6</v>
      </c>
      <c r="U90" s="87">
        <v>0.7</v>
      </c>
      <c r="V90" s="87">
        <v>44.9</v>
      </c>
      <c r="W90" s="87">
        <f t="shared" si="1"/>
        <v>22.8</v>
      </c>
      <c r="X90" s="87">
        <v>121.6</v>
      </c>
      <c r="Y90" s="87">
        <v>0</v>
      </c>
      <c r="Z90">
        <v>1</v>
      </c>
    </row>
    <row r="91" spans="1:26">
      <c r="A91" s="82">
        <v>9</v>
      </c>
      <c r="B91" s="82" t="s">
        <v>53</v>
      </c>
      <c r="C91" s="82" t="s">
        <v>15</v>
      </c>
      <c r="D91" s="82">
        <v>2020</v>
      </c>
      <c r="E91" s="82">
        <v>14817</v>
      </c>
      <c r="F91" s="82">
        <v>10620</v>
      </c>
      <c r="G91" s="82">
        <v>25437</v>
      </c>
      <c r="H91" s="82">
        <v>2617830</v>
      </c>
      <c r="I91" s="83">
        <v>34924824</v>
      </c>
      <c r="J91" s="82">
        <v>3673363.7907180572</v>
      </c>
      <c r="K91" s="88">
        <v>631</v>
      </c>
      <c r="L91" s="82">
        <v>240928</v>
      </c>
      <c r="M91" s="82">
        <v>5821.4957063677612</v>
      </c>
      <c r="N91">
        <v>986.63992419380065</v>
      </c>
      <c r="O91">
        <v>1358290</v>
      </c>
      <c r="P91">
        <v>52684.795480331704</v>
      </c>
      <c r="Q91" s="88">
        <v>34</v>
      </c>
      <c r="R91" s="88">
        <v>7</v>
      </c>
      <c r="S91" s="88">
        <v>187</v>
      </c>
      <c r="T91" s="82">
        <v>708.3</v>
      </c>
      <c r="U91" s="87">
        <v>4</v>
      </c>
      <c r="V91" s="87">
        <v>44.1</v>
      </c>
      <c r="W91" s="87">
        <f t="shared" si="1"/>
        <v>24.05</v>
      </c>
      <c r="X91" s="87">
        <v>78.2</v>
      </c>
      <c r="Y91" s="87">
        <v>0</v>
      </c>
      <c r="Z91">
        <v>1</v>
      </c>
    </row>
    <row r="92" spans="1:26">
      <c r="A92" s="82">
        <v>10</v>
      </c>
      <c r="B92" s="82" t="s">
        <v>54</v>
      </c>
      <c r="C92" s="82" t="s">
        <v>4</v>
      </c>
      <c r="D92" s="82">
        <v>2011</v>
      </c>
      <c r="E92" s="82">
        <v>67147</v>
      </c>
      <c r="F92" s="82">
        <v>23068</v>
      </c>
      <c r="G92" s="82">
        <v>90215</v>
      </c>
      <c r="H92" s="82">
        <v>1870311</v>
      </c>
      <c r="I92" s="83">
        <v>17434099</v>
      </c>
      <c r="J92" s="82">
        <v>3085411</v>
      </c>
      <c r="K92" s="88">
        <v>603</v>
      </c>
      <c r="L92" s="82">
        <v>307713</v>
      </c>
      <c r="M92" s="82">
        <v>5116.7678275290218</v>
      </c>
      <c r="N92">
        <v>4927.4765555980202</v>
      </c>
      <c r="O92">
        <v>571947</v>
      </c>
      <c r="P92">
        <v>31239.321992402827</v>
      </c>
      <c r="Q92" s="85">
        <v>35</v>
      </c>
      <c r="R92" s="85">
        <v>5</v>
      </c>
      <c r="S92" s="86">
        <v>119</v>
      </c>
      <c r="T92" s="82">
        <v>2001.7</v>
      </c>
      <c r="U92" s="87">
        <v>15.8</v>
      </c>
      <c r="V92" s="87">
        <v>41.6</v>
      </c>
      <c r="W92" s="87">
        <f t="shared" si="1"/>
        <v>28.700000000000003</v>
      </c>
      <c r="X92" s="87">
        <v>210.9</v>
      </c>
      <c r="Y92" s="87">
        <v>1</v>
      </c>
      <c r="Z92">
        <v>0</v>
      </c>
    </row>
    <row r="93" spans="1:26">
      <c r="A93" s="82">
        <v>10</v>
      </c>
      <c r="B93" s="82" t="s">
        <v>54</v>
      </c>
      <c r="C93" s="82" t="s">
        <v>4</v>
      </c>
      <c r="D93" s="82">
        <v>2012</v>
      </c>
      <c r="E93" s="82">
        <v>70802</v>
      </c>
      <c r="F93" s="82">
        <v>23666</v>
      </c>
      <c r="G93" s="82">
        <v>94468</v>
      </c>
      <c r="H93" s="82">
        <v>2028500</v>
      </c>
      <c r="I93" s="83">
        <v>19432361</v>
      </c>
      <c r="J93" s="82">
        <v>3151365.5228461805</v>
      </c>
      <c r="K93" s="88">
        <v>603</v>
      </c>
      <c r="L93" s="82">
        <v>307713</v>
      </c>
      <c r="M93" s="82">
        <v>5226.1451456818913</v>
      </c>
      <c r="N93">
        <v>5023.2105159893326</v>
      </c>
      <c r="O93">
        <v>690695</v>
      </c>
      <c r="P93">
        <v>36726.789890134773</v>
      </c>
      <c r="Q93" s="85">
        <v>20</v>
      </c>
      <c r="R93" s="85">
        <v>5</v>
      </c>
      <c r="S93" s="85">
        <v>117</v>
      </c>
      <c r="T93" s="82">
        <v>1560</v>
      </c>
      <c r="U93" s="88">
        <v>12.5</v>
      </c>
      <c r="V93" s="88">
        <v>35.6</v>
      </c>
      <c r="W93" s="87">
        <f t="shared" si="1"/>
        <v>24.05</v>
      </c>
      <c r="X93" s="88">
        <v>112.6</v>
      </c>
      <c r="Y93" s="87">
        <v>1</v>
      </c>
      <c r="Z93">
        <v>0</v>
      </c>
    </row>
    <row r="94" spans="1:26">
      <c r="A94" s="82">
        <v>10</v>
      </c>
      <c r="B94" s="82" t="s">
        <v>54</v>
      </c>
      <c r="C94" s="82" t="s">
        <v>4</v>
      </c>
      <c r="D94" s="82">
        <v>2013</v>
      </c>
      <c r="E94" s="82">
        <v>72438</v>
      </c>
      <c r="F94" s="82">
        <v>22741</v>
      </c>
      <c r="G94" s="82">
        <v>95179</v>
      </c>
      <c r="H94" s="82">
        <v>2187398</v>
      </c>
      <c r="I94" s="83">
        <v>21488152</v>
      </c>
      <c r="J94" s="82">
        <v>3217627.5259853504</v>
      </c>
      <c r="K94" s="88">
        <v>603</v>
      </c>
      <c r="L94" s="82">
        <v>307713</v>
      </c>
      <c r="M94" s="82">
        <v>5336.0323814019075</v>
      </c>
      <c r="N94">
        <v>4937.6560211971173</v>
      </c>
      <c r="O94">
        <v>896949</v>
      </c>
      <c r="P94">
        <v>46531.541942621094</v>
      </c>
      <c r="Q94" s="85">
        <v>13</v>
      </c>
      <c r="R94" s="85">
        <v>3</v>
      </c>
      <c r="S94" s="85">
        <v>117</v>
      </c>
      <c r="T94" s="82">
        <v>2443.4</v>
      </c>
      <c r="U94" s="87">
        <v>16</v>
      </c>
      <c r="V94" s="87">
        <v>38.6</v>
      </c>
      <c r="W94" s="87">
        <f t="shared" si="1"/>
        <v>27.3</v>
      </c>
      <c r="X94" s="87">
        <v>218.6</v>
      </c>
      <c r="Y94" s="87">
        <v>1</v>
      </c>
      <c r="Z94">
        <v>0</v>
      </c>
    </row>
    <row r="95" spans="1:26">
      <c r="A95" s="82">
        <v>10</v>
      </c>
      <c r="B95" s="82" t="s">
        <v>54</v>
      </c>
      <c r="C95" s="82" t="s">
        <v>4</v>
      </c>
      <c r="D95" s="82">
        <v>2014</v>
      </c>
      <c r="E95" s="82">
        <v>83263</v>
      </c>
      <c r="F95" s="82">
        <v>22830</v>
      </c>
      <c r="G95" s="82">
        <v>106093</v>
      </c>
      <c r="H95" s="82">
        <v>2332806</v>
      </c>
      <c r="I95" s="83">
        <v>23393776</v>
      </c>
      <c r="J95" s="82">
        <v>3284197.0094175092</v>
      </c>
      <c r="K95" s="88">
        <v>603</v>
      </c>
      <c r="L95" s="82">
        <v>307713</v>
      </c>
      <c r="M95" s="82">
        <v>5446.4295346890704</v>
      </c>
      <c r="N95">
        <v>5393.6994720448592</v>
      </c>
      <c r="O95">
        <v>1146185</v>
      </c>
      <c r="P95">
        <v>58271.303755815534</v>
      </c>
      <c r="Q95" s="85">
        <v>20</v>
      </c>
      <c r="R95" s="85">
        <v>4</v>
      </c>
      <c r="S95" s="85">
        <v>96</v>
      </c>
      <c r="T95" s="82">
        <v>2223.8000000000002</v>
      </c>
      <c r="U95" s="87">
        <v>16</v>
      </c>
      <c r="V95" s="87">
        <v>37</v>
      </c>
      <c r="W95" s="87">
        <f t="shared" si="1"/>
        <v>26.5</v>
      </c>
      <c r="X95" s="87">
        <v>228.4</v>
      </c>
      <c r="Y95" s="87">
        <v>1</v>
      </c>
      <c r="Z95">
        <v>0</v>
      </c>
    </row>
    <row r="96" spans="1:26">
      <c r="A96" s="82">
        <v>10</v>
      </c>
      <c r="B96" s="82" t="s">
        <v>54</v>
      </c>
      <c r="C96" s="82" t="s">
        <v>4</v>
      </c>
      <c r="D96" s="82">
        <v>2015</v>
      </c>
      <c r="E96" s="82">
        <v>79730</v>
      </c>
      <c r="F96" s="82">
        <v>25525</v>
      </c>
      <c r="G96" s="82">
        <v>105255</v>
      </c>
      <c r="H96" s="82">
        <v>2571204</v>
      </c>
      <c r="I96" s="83">
        <v>25562175</v>
      </c>
      <c r="J96" s="82">
        <v>3351073.9731426574</v>
      </c>
      <c r="K96" s="88">
        <v>603</v>
      </c>
      <c r="L96" s="82">
        <v>307713</v>
      </c>
      <c r="M96" s="82">
        <v>5557.3366055433789</v>
      </c>
      <c r="N96">
        <v>5396.7340690199089</v>
      </c>
      <c r="O96">
        <v>1568270</v>
      </c>
      <c r="P96">
        <v>80409.825076451016</v>
      </c>
      <c r="Q96" s="85">
        <v>25</v>
      </c>
      <c r="R96" s="85">
        <v>4</v>
      </c>
      <c r="S96" s="85">
        <v>107</v>
      </c>
      <c r="T96" s="82">
        <v>1697</v>
      </c>
      <c r="U96" s="87">
        <v>17.2</v>
      </c>
      <c r="V96" s="87">
        <v>37.200000000000003</v>
      </c>
      <c r="W96" s="87">
        <f t="shared" si="1"/>
        <v>27.200000000000003</v>
      </c>
      <c r="X96" s="87">
        <v>208.8</v>
      </c>
      <c r="Y96" s="87">
        <v>1</v>
      </c>
      <c r="Z96">
        <v>0</v>
      </c>
    </row>
    <row r="97" spans="1:26">
      <c r="A97" s="82">
        <v>10</v>
      </c>
      <c r="B97" s="82" t="s">
        <v>54</v>
      </c>
      <c r="C97" s="82" t="s">
        <v>4</v>
      </c>
      <c r="D97" s="82">
        <v>2016</v>
      </c>
      <c r="E97" s="82">
        <v>46307</v>
      </c>
      <c r="F97" s="82">
        <v>14398</v>
      </c>
      <c r="G97" s="82">
        <v>60705</v>
      </c>
      <c r="H97" s="82">
        <v>2819652</v>
      </c>
      <c r="I97" s="83">
        <v>27869866</v>
      </c>
      <c r="J97" s="82">
        <v>3418258.4171607951</v>
      </c>
      <c r="K97" s="88">
        <v>603</v>
      </c>
      <c r="L97" s="82">
        <v>307713</v>
      </c>
      <c r="M97" s="82">
        <v>5668.7535939648342</v>
      </c>
      <c r="N97">
        <v>3130.3045297089711</v>
      </c>
      <c r="O97">
        <v>1967432</v>
      </c>
      <c r="P97">
        <v>101452.29061023607</v>
      </c>
      <c r="Q97" s="89">
        <v>31</v>
      </c>
      <c r="R97" s="89">
        <v>6</v>
      </c>
      <c r="S97" s="88">
        <v>119</v>
      </c>
      <c r="T97" s="82">
        <v>2578.1</v>
      </c>
      <c r="U97" s="87">
        <v>18</v>
      </c>
      <c r="V97" s="87">
        <v>36.4</v>
      </c>
      <c r="W97" s="87">
        <f t="shared" si="1"/>
        <v>27.2</v>
      </c>
      <c r="X97" s="87">
        <v>165.6</v>
      </c>
      <c r="Y97" s="87">
        <v>1</v>
      </c>
      <c r="Z97">
        <v>0</v>
      </c>
    </row>
    <row r="98" spans="1:26">
      <c r="A98" s="82">
        <v>10</v>
      </c>
      <c r="B98" s="82" t="s">
        <v>54</v>
      </c>
      <c r="C98" s="82" t="s">
        <v>4</v>
      </c>
      <c r="D98" s="82">
        <v>2017</v>
      </c>
      <c r="E98" s="82">
        <v>74052</v>
      </c>
      <c r="F98" s="82">
        <v>22704</v>
      </c>
      <c r="G98" s="82">
        <v>96756</v>
      </c>
      <c r="H98" s="82">
        <v>3052901</v>
      </c>
      <c r="I98" s="83">
        <v>30217111</v>
      </c>
      <c r="J98" s="82">
        <v>3481753.0976630622</v>
      </c>
      <c r="K98" s="88">
        <v>603</v>
      </c>
      <c r="L98" s="82">
        <v>307713</v>
      </c>
      <c r="M98" s="82">
        <v>5774.0515715805341</v>
      </c>
      <c r="N98">
        <v>4982.5378582745225</v>
      </c>
      <c r="O98">
        <v>1847300</v>
      </c>
      <c r="P98">
        <v>95128.386721139002</v>
      </c>
      <c r="Q98" s="88">
        <v>18</v>
      </c>
      <c r="R98" s="88">
        <v>3</v>
      </c>
      <c r="S98" s="88">
        <v>151</v>
      </c>
      <c r="T98" s="82">
        <v>2454.1999999999998</v>
      </c>
      <c r="U98" s="87">
        <v>16.5</v>
      </c>
      <c r="V98" s="87">
        <v>38.200000000000003</v>
      </c>
      <c r="W98" s="87">
        <f t="shared" si="1"/>
        <v>27.35</v>
      </c>
      <c r="X98" s="87">
        <v>210</v>
      </c>
      <c r="Y98" s="87">
        <v>1</v>
      </c>
      <c r="Z98">
        <v>0</v>
      </c>
    </row>
    <row r="99" spans="1:26">
      <c r="A99" s="82">
        <v>10</v>
      </c>
      <c r="B99" s="82" t="s">
        <v>54</v>
      </c>
      <c r="C99" s="82" t="s">
        <v>4</v>
      </c>
      <c r="D99" s="82">
        <v>2018</v>
      </c>
      <c r="E99" s="82">
        <v>70859</v>
      </c>
      <c r="F99" s="82">
        <v>22077</v>
      </c>
      <c r="G99" s="82">
        <v>92936</v>
      </c>
      <c r="H99" s="82">
        <v>3317884</v>
      </c>
      <c r="I99" s="83">
        <v>32853334</v>
      </c>
      <c r="J99" s="82">
        <v>3545401.5183118237</v>
      </c>
      <c r="K99" s="88">
        <v>603</v>
      </c>
      <c r="L99" s="82">
        <v>307713</v>
      </c>
      <c r="M99" s="82">
        <v>5879.6045079798068</v>
      </c>
      <c r="N99">
        <v>4783.8993500243987</v>
      </c>
      <c r="O99">
        <v>1805282</v>
      </c>
      <c r="P99">
        <v>92927.255169264303</v>
      </c>
      <c r="Q99" s="88">
        <v>21</v>
      </c>
      <c r="R99" s="88">
        <v>2</v>
      </c>
      <c r="S99" s="88">
        <v>165</v>
      </c>
      <c r="T99" s="82">
        <v>1799.9</v>
      </c>
      <c r="U99" s="87">
        <v>17</v>
      </c>
      <c r="V99" s="87">
        <v>38</v>
      </c>
      <c r="W99" s="87">
        <f t="shared" si="1"/>
        <v>27.5</v>
      </c>
      <c r="X99" s="87">
        <v>170.6</v>
      </c>
      <c r="Y99" s="87">
        <v>1</v>
      </c>
      <c r="Z99">
        <v>0</v>
      </c>
    </row>
    <row r="100" spans="1:26">
      <c r="A100" s="82">
        <v>10</v>
      </c>
      <c r="B100" s="82" t="s">
        <v>54</v>
      </c>
      <c r="C100" s="82" t="s">
        <v>4</v>
      </c>
      <c r="D100" s="82">
        <v>2019</v>
      </c>
      <c r="E100" s="82">
        <v>79023</v>
      </c>
      <c r="F100" s="82">
        <v>21883</v>
      </c>
      <c r="G100" s="82">
        <v>100906</v>
      </c>
      <c r="H100" s="82">
        <v>3052901</v>
      </c>
      <c r="I100" s="83">
        <v>35392167</v>
      </c>
      <c r="J100" s="82">
        <v>3609511.1594000692</v>
      </c>
      <c r="K100" s="88">
        <v>603</v>
      </c>
      <c r="L100" s="82">
        <v>307713</v>
      </c>
      <c r="M100" s="82">
        <v>5985.9223207297991</v>
      </c>
      <c r="N100">
        <v>4450.9054443174236</v>
      </c>
      <c r="O100">
        <v>143897</v>
      </c>
      <c r="P100">
        <v>6347.2136515266111</v>
      </c>
      <c r="Q100" s="88">
        <v>28</v>
      </c>
      <c r="R100" s="88">
        <v>2</v>
      </c>
      <c r="S100" s="88">
        <v>129</v>
      </c>
      <c r="T100" s="82">
        <v>2853.5</v>
      </c>
      <c r="U100" s="87">
        <v>15.6</v>
      </c>
      <c r="V100" s="87">
        <v>36.4</v>
      </c>
      <c r="W100" s="87">
        <f t="shared" si="1"/>
        <v>26</v>
      </c>
      <c r="X100" s="87">
        <v>173.6</v>
      </c>
      <c r="Y100" s="87">
        <v>1</v>
      </c>
      <c r="Z100">
        <v>0</v>
      </c>
    </row>
    <row r="101" spans="1:26">
      <c r="A101" s="82">
        <v>10</v>
      </c>
      <c r="B101" s="82" t="s">
        <v>54</v>
      </c>
      <c r="C101" s="82" t="s">
        <v>4</v>
      </c>
      <c r="D101" s="82">
        <v>2020</v>
      </c>
      <c r="E101" s="82">
        <v>89650</v>
      </c>
      <c r="F101" s="82">
        <v>23968</v>
      </c>
      <c r="G101" s="82">
        <v>113618</v>
      </c>
      <c r="H101" s="82">
        <v>3876165</v>
      </c>
      <c r="I101" s="83">
        <v>37786256</v>
      </c>
      <c r="J101" s="82">
        <v>3673928.280781304</v>
      </c>
      <c r="K101" s="88">
        <v>603</v>
      </c>
      <c r="L101" s="82">
        <v>307713</v>
      </c>
      <c r="M101" s="82">
        <v>6092.750051046939</v>
      </c>
      <c r="N101">
        <v>5938.8676349547395</v>
      </c>
      <c r="O101">
        <v>780127</v>
      </c>
      <c r="P101">
        <v>40777.614387283145</v>
      </c>
      <c r="Q101" s="88">
        <v>31</v>
      </c>
      <c r="R101" s="88">
        <v>5</v>
      </c>
      <c r="S101" s="88">
        <v>117</v>
      </c>
      <c r="T101" s="82">
        <v>3444.1</v>
      </c>
      <c r="U101" s="87">
        <v>13.8</v>
      </c>
      <c r="V101" s="87">
        <v>36</v>
      </c>
      <c r="W101" s="87">
        <f t="shared" si="1"/>
        <v>24.9</v>
      </c>
      <c r="X101" s="87">
        <v>331.8</v>
      </c>
      <c r="Y101" s="87">
        <v>1</v>
      </c>
      <c r="Z101">
        <v>0</v>
      </c>
    </row>
    <row r="102" spans="1:26">
      <c r="A102" s="82">
        <v>11</v>
      </c>
      <c r="B102" s="82" t="s">
        <v>54</v>
      </c>
      <c r="C102" s="82" t="s">
        <v>16</v>
      </c>
      <c r="D102" s="82">
        <v>2011</v>
      </c>
      <c r="E102" s="82">
        <v>67147</v>
      </c>
      <c r="F102" s="82">
        <v>23068</v>
      </c>
      <c r="G102" s="82">
        <v>90215</v>
      </c>
      <c r="H102" s="82">
        <v>1157034</v>
      </c>
      <c r="I102" s="83">
        <v>17434099</v>
      </c>
      <c r="J102" s="82">
        <v>3178759</v>
      </c>
      <c r="K102" s="88">
        <v>217</v>
      </c>
      <c r="L102" s="82">
        <v>307713</v>
      </c>
      <c r="M102" s="82">
        <v>14648.658986175114</v>
      </c>
      <c r="N102">
        <v>3025.420960347823</v>
      </c>
      <c r="O102">
        <v>571947</v>
      </c>
      <c r="P102">
        <v>19180.62896423052</v>
      </c>
      <c r="Q102" s="85">
        <v>34</v>
      </c>
      <c r="R102" s="85">
        <v>8</v>
      </c>
      <c r="S102" s="86">
        <v>106</v>
      </c>
      <c r="T102" s="82">
        <v>1231.7</v>
      </c>
      <c r="U102" s="87">
        <v>5.7</v>
      </c>
      <c r="V102" s="87">
        <v>44.8</v>
      </c>
      <c r="W102" s="87">
        <f t="shared" si="1"/>
        <v>25.25</v>
      </c>
      <c r="X102" s="87">
        <v>74</v>
      </c>
      <c r="Y102" s="87">
        <v>0</v>
      </c>
      <c r="Z102">
        <v>1</v>
      </c>
    </row>
    <row r="103" spans="1:26">
      <c r="A103" s="82">
        <v>11</v>
      </c>
      <c r="B103" s="82" t="s">
        <v>54</v>
      </c>
      <c r="C103" s="82" t="s">
        <v>16</v>
      </c>
      <c r="D103" s="82">
        <v>2012</v>
      </c>
      <c r="E103" s="82">
        <v>70802</v>
      </c>
      <c r="F103" s="82">
        <v>23666</v>
      </c>
      <c r="G103" s="82">
        <v>94468</v>
      </c>
      <c r="H103" s="82">
        <v>1237099</v>
      </c>
      <c r="I103" s="83">
        <v>19432361</v>
      </c>
      <c r="J103" s="82">
        <v>3246708.9532114207</v>
      </c>
      <c r="K103" s="88">
        <v>217</v>
      </c>
      <c r="L103" s="82">
        <v>307713</v>
      </c>
      <c r="M103" s="82">
        <v>14961.792411112538</v>
      </c>
      <c r="N103">
        <v>3040.3108063700511</v>
      </c>
      <c r="O103">
        <v>690695</v>
      </c>
      <c r="P103">
        <v>22228.982008783529</v>
      </c>
      <c r="Q103" s="85">
        <v>32</v>
      </c>
      <c r="R103" s="85">
        <v>10</v>
      </c>
      <c r="S103" s="85">
        <v>103</v>
      </c>
      <c r="T103" s="82">
        <v>1019.9</v>
      </c>
      <c r="U103" s="88">
        <v>6.3</v>
      </c>
      <c r="V103" s="88">
        <v>46.9</v>
      </c>
      <c r="W103" s="87">
        <f t="shared" si="1"/>
        <v>26.599999999999998</v>
      </c>
      <c r="X103" s="88">
        <v>134.1</v>
      </c>
      <c r="Y103" s="87">
        <v>0</v>
      </c>
      <c r="Z103">
        <v>1</v>
      </c>
    </row>
    <row r="104" spans="1:26">
      <c r="A104" s="82">
        <v>11</v>
      </c>
      <c r="B104" s="82" t="s">
        <v>54</v>
      </c>
      <c r="C104" s="82" t="s">
        <v>16</v>
      </c>
      <c r="D104" s="82">
        <v>2013</v>
      </c>
      <c r="E104" s="82">
        <v>72438</v>
      </c>
      <c r="F104" s="82">
        <v>22741</v>
      </c>
      <c r="G104" s="82">
        <v>95179</v>
      </c>
      <c r="H104" s="82">
        <v>1269677</v>
      </c>
      <c r="I104" s="83">
        <v>21488152</v>
      </c>
      <c r="J104" s="82">
        <v>3314975.6894214959</v>
      </c>
      <c r="K104" s="88">
        <v>217</v>
      </c>
      <c r="L104" s="82">
        <v>307713</v>
      </c>
      <c r="M104" s="82">
        <v>15276.385665536847</v>
      </c>
      <c r="N104">
        <v>2845.4955589342553</v>
      </c>
      <c r="O104">
        <v>896949</v>
      </c>
      <c r="P104">
        <v>26815.415124034938</v>
      </c>
      <c r="Q104" s="85">
        <v>27</v>
      </c>
      <c r="R104" s="85">
        <v>8</v>
      </c>
      <c r="S104" s="85">
        <v>89</v>
      </c>
      <c r="T104" s="82">
        <v>1443.5</v>
      </c>
      <c r="U104" s="87">
        <v>5.6</v>
      </c>
      <c r="V104" s="87">
        <v>47.9</v>
      </c>
      <c r="W104" s="87">
        <f t="shared" si="1"/>
        <v>26.75</v>
      </c>
      <c r="X104" s="87">
        <v>187.4</v>
      </c>
      <c r="Y104" s="87">
        <v>0</v>
      </c>
      <c r="Z104">
        <v>1</v>
      </c>
    </row>
    <row r="105" spans="1:26">
      <c r="A105" s="82">
        <v>11</v>
      </c>
      <c r="B105" s="82" t="s">
        <v>54</v>
      </c>
      <c r="C105" s="82" t="s">
        <v>16</v>
      </c>
      <c r="D105" s="82">
        <v>2014</v>
      </c>
      <c r="E105" s="82">
        <v>83263</v>
      </c>
      <c r="F105" s="82">
        <v>22830</v>
      </c>
      <c r="G105" s="82">
        <v>106093</v>
      </c>
      <c r="H105" s="82">
        <v>1274200</v>
      </c>
      <c r="I105" s="83">
        <v>23393776</v>
      </c>
      <c r="J105" s="82">
        <v>3383559.2086302256</v>
      </c>
      <c r="K105" s="88">
        <v>217</v>
      </c>
      <c r="L105" s="82">
        <v>307713</v>
      </c>
      <c r="M105" s="82">
        <v>15592.438749448045</v>
      </c>
      <c r="N105">
        <v>2926.7176463480505</v>
      </c>
      <c r="O105">
        <v>1146185</v>
      </c>
      <c r="P105">
        <v>31619.049941838199</v>
      </c>
      <c r="Q105" s="85">
        <v>25</v>
      </c>
      <c r="R105" s="85">
        <v>11</v>
      </c>
      <c r="S105" s="85">
        <v>103</v>
      </c>
      <c r="T105" s="82">
        <v>867.7</v>
      </c>
      <c r="U105" s="87">
        <v>5</v>
      </c>
      <c r="V105" s="87">
        <v>47.3</v>
      </c>
      <c r="W105" s="87">
        <f t="shared" si="1"/>
        <v>26.15</v>
      </c>
      <c r="X105" s="87">
        <v>140.1</v>
      </c>
      <c r="Y105" s="87">
        <v>0</v>
      </c>
      <c r="Z105">
        <v>1</v>
      </c>
    </row>
    <row r="106" spans="1:26">
      <c r="A106" s="82">
        <v>11</v>
      </c>
      <c r="B106" s="82" t="s">
        <v>54</v>
      </c>
      <c r="C106" s="82" t="s">
        <v>16</v>
      </c>
      <c r="D106" s="82">
        <v>2015</v>
      </c>
      <c r="E106" s="82">
        <v>79730</v>
      </c>
      <c r="F106" s="82">
        <v>25525</v>
      </c>
      <c r="G106" s="82">
        <v>105255</v>
      </c>
      <c r="H106" s="82">
        <v>1275575</v>
      </c>
      <c r="I106" s="83">
        <v>25562175</v>
      </c>
      <c r="J106" s="82">
        <v>3452459.5108376103</v>
      </c>
      <c r="K106" s="88">
        <v>217</v>
      </c>
      <c r="L106" s="82">
        <v>307713</v>
      </c>
      <c r="M106" s="82">
        <v>15909.951662846132</v>
      </c>
      <c r="N106">
        <v>2663.2715546942036</v>
      </c>
      <c r="O106">
        <v>1568270</v>
      </c>
      <c r="P106">
        <v>39681.999725241352</v>
      </c>
      <c r="Q106" s="85">
        <v>25</v>
      </c>
      <c r="R106" s="85">
        <v>10</v>
      </c>
      <c r="S106" s="85">
        <v>90</v>
      </c>
      <c r="T106" s="82">
        <v>1121.8</v>
      </c>
      <c r="U106" s="87">
        <v>5.3</v>
      </c>
      <c r="V106" s="87">
        <v>47.1</v>
      </c>
      <c r="W106" s="87">
        <f t="shared" si="1"/>
        <v>26.2</v>
      </c>
      <c r="X106" s="87">
        <v>113.2</v>
      </c>
      <c r="Y106" s="87">
        <v>0</v>
      </c>
      <c r="Z106">
        <v>1</v>
      </c>
    </row>
    <row r="107" spans="1:26">
      <c r="A107" s="82">
        <v>11</v>
      </c>
      <c r="B107" s="82" t="s">
        <v>54</v>
      </c>
      <c r="C107" s="82" t="s">
        <v>16</v>
      </c>
      <c r="D107" s="82">
        <v>2016</v>
      </c>
      <c r="E107" s="82">
        <v>46307</v>
      </c>
      <c r="F107" s="82">
        <v>14398</v>
      </c>
      <c r="G107" s="82">
        <v>60705</v>
      </c>
      <c r="H107" s="82">
        <v>1475217</v>
      </c>
      <c r="I107" s="83">
        <v>27869866</v>
      </c>
      <c r="J107" s="82">
        <v>3521676.5960436496</v>
      </c>
      <c r="K107" s="88">
        <v>217</v>
      </c>
      <c r="L107" s="82">
        <v>307713</v>
      </c>
      <c r="M107" s="82">
        <v>16228.924405731104</v>
      </c>
      <c r="N107">
        <v>1628.0332682922638</v>
      </c>
      <c r="O107">
        <v>1967432</v>
      </c>
      <c r="P107">
        <v>52764.100965369988</v>
      </c>
      <c r="Q107" s="89">
        <v>27</v>
      </c>
      <c r="R107" s="89">
        <v>16</v>
      </c>
      <c r="S107" s="88">
        <v>118</v>
      </c>
      <c r="T107" s="82">
        <v>908</v>
      </c>
      <c r="U107" s="87">
        <v>5.0999999999999996</v>
      </c>
      <c r="V107" s="87">
        <v>46.6</v>
      </c>
      <c r="W107" s="87">
        <f t="shared" si="1"/>
        <v>25.85</v>
      </c>
      <c r="X107" s="87">
        <v>70.7</v>
      </c>
      <c r="Y107" s="87">
        <v>0</v>
      </c>
      <c r="Z107">
        <v>1</v>
      </c>
    </row>
    <row r="108" spans="1:26">
      <c r="A108" s="82">
        <v>11</v>
      </c>
      <c r="B108" s="82" t="s">
        <v>54</v>
      </c>
      <c r="C108" s="82" t="s">
        <v>16</v>
      </c>
      <c r="D108" s="82">
        <v>2017</v>
      </c>
      <c r="E108" s="82">
        <v>74052</v>
      </c>
      <c r="F108" s="82">
        <v>22704</v>
      </c>
      <c r="G108" s="82">
        <v>96756</v>
      </c>
      <c r="H108" s="82">
        <v>1526777</v>
      </c>
      <c r="I108" s="83">
        <v>30217111</v>
      </c>
      <c r="J108" s="82">
        <v>3587092.2852658331</v>
      </c>
      <c r="K108" s="88">
        <v>217</v>
      </c>
      <c r="L108" s="82">
        <v>307713</v>
      </c>
      <c r="M108" s="82">
        <v>16530.379194773424</v>
      </c>
      <c r="N108">
        <v>2478.5067451769869</v>
      </c>
      <c r="O108">
        <v>1847300</v>
      </c>
      <c r="P108">
        <v>47320.533200684687</v>
      </c>
      <c r="Q108" s="88">
        <v>27</v>
      </c>
      <c r="R108" s="88">
        <v>9</v>
      </c>
      <c r="S108" s="88">
        <v>102</v>
      </c>
      <c r="T108" s="82">
        <v>950.5</v>
      </c>
      <c r="U108" s="87">
        <v>7.2</v>
      </c>
      <c r="V108" s="87">
        <v>46.2</v>
      </c>
      <c r="W108" s="87">
        <f t="shared" si="1"/>
        <v>26.700000000000003</v>
      </c>
      <c r="X108" s="87">
        <v>141.9</v>
      </c>
      <c r="Y108" s="87">
        <v>0</v>
      </c>
      <c r="Z108">
        <v>1</v>
      </c>
    </row>
    <row r="109" spans="1:26">
      <c r="A109" s="82">
        <v>11</v>
      </c>
      <c r="B109" s="82" t="s">
        <v>54</v>
      </c>
      <c r="C109" s="82" t="s">
        <v>16</v>
      </c>
      <c r="D109" s="82">
        <v>2018</v>
      </c>
      <c r="E109" s="82">
        <v>70859</v>
      </c>
      <c r="F109" s="82">
        <v>22077</v>
      </c>
      <c r="G109" s="82">
        <v>92936</v>
      </c>
      <c r="H109" s="82">
        <v>1619012</v>
      </c>
      <c r="I109" s="83">
        <v>32853334</v>
      </c>
      <c r="J109" s="82">
        <v>3652666.3659873437</v>
      </c>
      <c r="K109" s="88">
        <v>217</v>
      </c>
      <c r="L109" s="82">
        <v>307713</v>
      </c>
      <c r="M109" s="82">
        <v>16832.563898559187</v>
      </c>
      <c r="N109">
        <v>2322.7119696176774</v>
      </c>
      <c r="O109">
        <v>1805282</v>
      </c>
      <c r="P109">
        <v>45118.685008342727</v>
      </c>
      <c r="Q109" s="88">
        <v>28</v>
      </c>
      <c r="R109" s="88">
        <v>10</v>
      </c>
      <c r="S109" s="88">
        <v>109</v>
      </c>
      <c r="T109" s="82">
        <v>1058.3</v>
      </c>
      <c r="U109" s="87">
        <v>3.5</v>
      </c>
      <c r="V109" s="87">
        <v>46.7</v>
      </c>
      <c r="W109" s="87">
        <f t="shared" si="1"/>
        <v>25.1</v>
      </c>
      <c r="X109" s="87">
        <v>282</v>
      </c>
      <c r="Y109" s="87">
        <v>0</v>
      </c>
      <c r="Z109">
        <v>1</v>
      </c>
    </row>
    <row r="110" spans="1:26">
      <c r="A110" s="82">
        <v>11</v>
      </c>
      <c r="B110" s="82" t="s">
        <v>54</v>
      </c>
      <c r="C110" s="82" t="s">
        <v>16</v>
      </c>
      <c r="D110" s="82">
        <v>2019</v>
      </c>
      <c r="E110" s="82">
        <v>79023</v>
      </c>
      <c r="F110" s="82">
        <v>21883</v>
      </c>
      <c r="G110" s="82">
        <v>100906</v>
      </c>
      <c r="H110" s="82">
        <v>1526777</v>
      </c>
      <c r="I110" s="83">
        <v>35392167</v>
      </c>
      <c r="J110" s="82">
        <v>3718715.6212068363</v>
      </c>
      <c r="K110" s="88">
        <v>217</v>
      </c>
      <c r="L110" s="82">
        <v>307713</v>
      </c>
      <c r="M110" s="82">
        <v>17136.938346575284</v>
      </c>
      <c r="N110">
        <v>2212.0634380374709</v>
      </c>
      <c r="O110">
        <v>143897</v>
      </c>
      <c r="P110">
        <v>3154.5130373147085</v>
      </c>
      <c r="Q110" s="88">
        <v>32</v>
      </c>
      <c r="R110" s="88">
        <v>10</v>
      </c>
      <c r="S110" s="88">
        <v>101</v>
      </c>
      <c r="T110" s="82">
        <v>1243.5999999999999</v>
      </c>
      <c r="U110" s="87">
        <v>4.5999999999999996</v>
      </c>
      <c r="V110" s="87">
        <v>47.5</v>
      </c>
      <c r="W110" s="87">
        <f t="shared" si="1"/>
        <v>26.05</v>
      </c>
      <c r="X110" s="87">
        <v>108.4</v>
      </c>
      <c r="Y110" s="87">
        <v>0</v>
      </c>
      <c r="Z110">
        <v>1</v>
      </c>
    </row>
    <row r="111" spans="1:26">
      <c r="A111" s="82">
        <v>11</v>
      </c>
      <c r="B111" s="82" t="s">
        <v>54</v>
      </c>
      <c r="C111" s="82" t="s">
        <v>16</v>
      </c>
      <c r="D111" s="82">
        <v>2020</v>
      </c>
      <c r="E111" s="82">
        <v>89650</v>
      </c>
      <c r="F111" s="82">
        <v>23968</v>
      </c>
      <c r="G111" s="82">
        <v>113618</v>
      </c>
      <c r="H111" s="82">
        <v>1781502</v>
      </c>
      <c r="I111" s="83">
        <v>37786256</v>
      </c>
      <c r="J111" s="82">
        <v>3785081.6594249839</v>
      </c>
      <c r="K111" s="88">
        <v>217</v>
      </c>
      <c r="L111" s="82">
        <v>307713</v>
      </c>
      <c r="M111" s="82">
        <v>17442.772624078269</v>
      </c>
      <c r="N111">
        <v>2718.4258359628825</v>
      </c>
      <c r="O111">
        <v>780127</v>
      </c>
      <c r="P111">
        <v>18665.329367989361</v>
      </c>
      <c r="Q111" s="88">
        <v>25</v>
      </c>
      <c r="R111" s="88">
        <v>9</v>
      </c>
      <c r="S111" s="88">
        <v>93</v>
      </c>
      <c r="T111" s="82">
        <v>1143.8</v>
      </c>
      <c r="U111" s="87">
        <v>5.7</v>
      </c>
      <c r="V111" s="87">
        <v>47</v>
      </c>
      <c r="W111" s="87">
        <f t="shared" si="1"/>
        <v>26.35</v>
      </c>
      <c r="X111" s="87">
        <v>117.1</v>
      </c>
      <c r="Y111" s="87">
        <v>0</v>
      </c>
      <c r="Z111">
        <v>1</v>
      </c>
    </row>
    <row r="112" spans="1:26">
      <c r="A112" s="82">
        <v>12</v>
      </c>
      <c r="B112" s="82" t="s">
        <v>54</v>
      </c>
      <c r="C112" s="82" t="s">
        <v>10</v>
      </c>
      <c r="D112" s="82">
        <v>2011</v>
      </c>
      <c r="E112" s="82">
        <v>67147</v>
      </c>
      <c r="F112" s="82">
        <v>23068</v>
      </c>
      <c r="G112" s="82">
        <v>90215</v>
      </c>
      <c r="H112" s="82">
        <v>2093890</v>
      </c>
      <c r="I112" s="83">
        <v>17434099</v>
      </c>
      <c r="J112" s="82">
        <v>5751182</v>
      </c>
      <c r="K112" s="88">
        <v>527</v>
      </c>
      <c r="L112" s="82">
        <v>307713</v>
      </c>
      <c r="M112" s="82">
        <v>10913.058823529413</v>
      </c>
      <c r="N112">
        <v>5494.8049776265907</v>
      </c>
      <c r="O112">
        <v>571947</v>
      </c>
      <c r="P112">
        <v>34836.082941180466</v>
      </c>
      <c r="Q112" s="86">
        <v>58</v>
      </c>
      <c r="R112" s="85">
        <v>32</v>
      </c>
      <c r="S112" s="86">
        <v>113</v>
      </c>
      <c r="T112" s="82">
        <v>898.5</v>
      </c>
      <c r="U112" s="87">
        <v>5.3</v>
      </c>
      <c r="V112" s="87">
        <v>40.4</v>
      </c>
      <c r="W112" s="87">
        <f t="shared" si="1"/>
        <v>22.849999999999998</v>
      </c>
      <c r="X112" s="87">
        <v>105.1</v>
      </c>
      <c r="Y112" s="87">
        <v>0</v>
      </c>
      <c r="Z112">
        <v>1</v>
      </c>
    </row>
    <row r="113" spans="1:26">
      <c r="A113" s="82">
        <v>12</v>
      </c>
      <c r="B113" s="82" t="s">
        <v>54</v>
      </c>
      <c r="C113" s="82" t="s">
        <v>10</v>
      </c>
      <c r="D113" s="82">
        <v>2012</v>
      </c>
      <c r="E113" s="82">
        <v>70802</v>
      </c>
      <c r="F113" s="82">
        <v>23666</v>
      </c>
      <c r="G113" s="82">
        <v>94468</v>
      </c>
      <c r="H113" s="82">
        <v>2267123</v>
      </c>
      <c r="I113" s="83">
        <v>19432361</v>
      </c>
      <c r="J113" s="82">
        <v>5874120.7153321039</v>
      </c>
      <c r="K113" s="88">
        <v>527</v>
      </c>
      <c r="L113" s="82">
        <v>307713</v>
      </c>
      <c r="M113" s="82">
        <v>11146.339118277238</v>
      </c>
      <c r="N113">
        <v>5591.5624829481003</v>
      </c>
      <c r="O113">
        <v>690695</v>
      </c>
      <c r="P113">
        <v>40882.24847736628</v>
      </c>
      <c r="Q113" s="85">
        <v>45</v>
      </c>
      <c r="R113" s="85">
        <v>22</v>
      </c>
      <c r="S113" s="85">
        <v>92</v>
      </c>
      <c r="T113" s="82">
        <v>690.6</v>
      </c>
      <c r="U113" s="88">
        <v>4.5999999999999996</v>
      </c>
      <c r="V113" s="88">
        <v>39.9</v>
      </c>
      <c r="W113" s="87">
        <f t="shared" si="1"/>
        <v>22.25</v>
      </c>
      <c r="X113" s="88">
        <v>83.9</v>
      </c>
      <c r="Y113" s="87">
        <v>0</v>
      </c>
      <c r="Z113">
        <v>1</v>
      </c>
    </row>
    <row r="114" spans="1:26">
      <c r="A114" s="82">
        <v>12</v>
      </c>
      <c r="B114" s="82" t="s">
        <v>54</v>
      </c>
      <c r="C114" s="82" t="s">
        <v>10</v>
      </c>
      <c r="D114" s="82">
        <v>2013</v>
      </c>
      <c r="E114" s="82">
        <v>72438</v>
      </c>
      <c r="F114" s="82">
        <v>22741</v>
      </c>
      <c r="G114" s="82">
        <v>95179</v>
      </c>
      <c r="H114" s="82">
        <v>2346883</v>
      </c>
      <c r="I114" s="83">
        <v>21488152</v>
      </c>
      <c r="J114" s="82">
        <v>5997632.5715282271</v>
      </c>
      <c r="K114" s="88">
        <v>527</v>
      </c>
      <c r="L114" s="82">
        <v>307713</v>
      </c>
      <c r="M114" s="82">
        <v>11380.70696684673</v>
      </c>
      <c r="N114">
        <v>5279.1113320824552</v>
      </c>
      <c r="O114">
        <v>896949</v>
      </c>
      <c r="P114">
        <v>49749.352590382608</v>
      </c>
      <c r="Q114" s="85">
        <v>41</v>
      </c>
      <c r="R114" s="85">
        <v>20</v>
      </c>
      <c r="S114" s="85">
        <v>88</v>
      </c>
      <c r="T114" s="82">
        <v>1106.4000000000001</v>
      </c>
      <c r="U114" s="87">
        <v>6.8</v>
      </c>
      <c r="V114" s="87">
        <v>41.3</v>
      </c>
      <c r="W114" s="87">
        <f t="shared" si="1"/>
        <v>24.049999999999997</v>
      </c>
      <c r="X114" s="87">
        <v>72.7</v>
      </c>
      <c r="Y114" s="87">
        <v>0</v>
      </c>
      <c r="Z114">
        <v>1</v>
      </c>
    </row>
    <row r="115" spans="1:26">
      <c r="A115" s="82">
        <v>12</v>
      </c>
      <c r="B115" s="82" t="s">
        <v>54</v>
      </c>
      <c r="C115" s="82" t="s">
        <v>10</v>
      </c>
      <c r="D115" s="82">
        <v>2014</v>
      </c>
      <c r="E115" s="82">
        <v>83263</v>
      </c>
      <c r="F115" s="82">
        <v>22830</v>
      </c>
      <c r="G115" s="82">
        <v>106093</v>
      </c>
      <c r="H115" s="82">
        <v>2184711</v>
      </c>
      <c r="I115" s="83">
        <v>23393776</v>
      </c>
      <c r="J115" s="82">
        <v>6121717.5685883695</v>
      </c>
      <c r="K115" s="88">
        <v>527</v>
      </c>
      <c r="L115" s="82">
        <v>307713</v>
      </c>
      <c r="M115" s="82">
        <v>11616.162369237893</v>
      </c>
      <c r="N115">
        <v>5044.7854097543459</v>
      </c>
      <c r="O115">
        <v>1146185</v>
      </c>
      <c r="P115">
        <v>54501.780182286151</v>
      </c>
      <c r="Q115" s="85">
        <v>45</v>
      </c>
      <c r="R115" s="85">
        <v>23</v>
      </c>
      <c r="S115" s="85">
        <v>92</v>
      </c>
      <c r="T115" s="82">
        <v>1007.3</v>
      </c>
      <c r="U115" s="87">
        <v>7.1</v>
      </c>
      <c r="V115" s="87">
        <v>40.700000000000003</v>
      </c>
      <c r="W115" s="87">
        <f t="shared" si="1"/>
        <v>23.900000000000002</v>
      </c>
      <c r="X115" s="87">
        <v>84.3</v>
      </c>
      <c r="Y115" s="87">
        <v>0</v>
      </c>
      <c r="Z115">
        <v>1</v>
      </c>
    </row>
    <row r="116" spans="1:26">
      <c r="A116" s="82">
        <v>12</v>
      </c>
      <c r="B116" s="82" t="s">
        <v>54</v>
      </c>
      <c r="C116" s="82" t="s">
        <v>10</v>
      </c>
      <c r="D116" s="82">
        <v>2015</v>
      </c>
      <c r="E116" s="82">
        <v>79730</v>
      </c>
      <c r="F116" s="82">
        <v>25525</v>
      </c>
      <c r="G116" s="82">
        <v>105255</v>
      </c>
      <c r="H116" s="82">
        <v>2337085</v>
      </c>
      <c r="I116" s="83">
        <v>25562175</v>
      </c>
      <c r="J116" s="82">
        <v>6246375.7065125313</v>
      </c>
      <c r="K116" s="88">
        <v>527</v>
      </c>
      <c r="L116" s="82">
        <v>307713</v>
      </c>
      <c r="M116" s="82">
        <v>11852.705325450723</v>
      </c>
      <c r="N116">
        <v>4901.7308915081421</v>
      </c>
      <c r="O116">
        <v>1568270</v>
      </c>
      <c r="P116">
        <v>73034.416466918192</v>
      </c>
      <c r="Q116" s="85">
        <v>62</v>
      </c>
      <c r="R116" s="85">
        <v>23</v>
      </c>
      <c r="S116" s="85">
        <v>99</v>
      </c>
      <c r="T116" s="82">
        <v>804</v>
      </c>
      <c r="U116" s="87">
        <v>6.6</v>
      </c>
      <c r="V116" s="87">
        <v>40.799999999999997</v>
      </c>
      <c r="W116" s="87">
        <f t="shared" si="1"/>
        <v>23.7</v>
      </c>
      <c r="X116" s="87">
        <v>102.8</v>
      </c>
      <c r="Y116" s="87">
        <v>0</v>
      </c>
      <c r="Z116">
        <v>1</v>
      </c>
    </row>
    <row r="117" spans="1:26">
      <c r="A117" s="82">
        <v>12</v>
      </c>
      <c r="B117" s="82" t="s">
        <v>54</v>
      </c>
      <c r="C117" s="82" t="s">
        <v>10</v>
      </c>
      <c r="D117" s="82">
        <v>2016</v>
      </c>
      <c r="E117" s="82">
        <v>46307</v>
      </c>
      <c r="F117" s="82">
        <v>14398</v>
      </c>
      <c r="G117" s="82">
        <v>60705</v>
      </c>
      <c r="H117" s="82">
        <v>2518633</v>
      </c>
      <c r="I117" s="83">
        <v>27869866</v>
      </c>
      <c r="J117" s="82">
        <v>6371606.9853007123</v>
      </c>
      <c r="K117" s="88">
        <v>527</v>
      </c>
      <c r="L117" s="82">
        <v>307713</v>
      </c>
      <c r="M117" s="82">
        <v>12090.335835485223</v>
      </c>
      <c r="N117">
        <v>2794.9743414082664</v>
      </c>
      <c r="O117">
        <v>1967432</v>
      </c>
      <c r="P117">
        <v>90584.333390421671</v>
      </c>
      <c r="Q117" s="89">
        <v>78</v>
      </c>
      <c r="R117" s="89">
        <v>28</v>
      </c>
      <c r="S117" s="88">
        <v>107</v>
      </c>
      <c r="T117" s="82">
        <v>1214.8</v>
      </c>
      <c r="U117" s="87">
        <v>7.3</v>
      </c>
      <c r="V117" s="87">
        <v>41</v>
      </c>
      <c r="W117" s="87">
        <f t="shared" si="1"/>
        <v>24.15</v>
      </c>
      <c r="X117" s="87">
        <v>74.599999999999994</v>
      </c>
      <c r="Y117" s="87">
        <v>0</v>
      </c>
      <c r="Z117">
        <v>1</v>
      </c>
    </row>
    <row r="118" spans="1:26">
      <c r="A118" s="82">
        <v>12</v>
      </c>
      <c r="B118" s="82" t="s">
        <v>54</v>
      </c>
      <c r="C118" s="82" t="s">
        <v>10</v>
      </c>
      <c r="D118" s="82">
        <v>2017</v>
      </c>
      <c r="E118" s="82">
        <v>74052</v>
      </c>
      <c r="F118" s="82">
        <v>22704</v>
      </c>
      <c r="G118" s="82">
        <v>96756</v>
      </c>
      <c r="H118" s="82">
        <v>2717322</v>
      </c>
      <c r="I118" s="83">
        <v>30217111</v>
      </c>
      <c r="J118" s="82">
        <v>6489960.5737206638</v>
      </c>
      <c r="K118" s="88">
        <v>527</v>
      </c>
      <c r="L118" s="82">
        <v>307713</v>
      </c>
      <c r="M118" s="82">
        <v>12314.915699659703</v>
      </c>
      <c r="N118">
        <v>4433.3228158398124</v>
      </c>
      <c r="O118">
        <v>1847300</v>
      </c>
      <c r="P118">
        <v>84642.577594163522</v>
      </c>
      <c r="Q118" s="88">
        <v>65</v>
      </c>
      <c r="R118" s="88">
        <v>20</v>
      </c>
      <c r="S118" s="88">
        <v>102</v>
      </c>
      <c r="T118" s="82">
        <v>1458.1</v>
      </c>
      <c r="U118" s="87">
        <v>7.4</v>
      </c>
      <c r="V118" s="87">
        <v>41.1</v>
      </c>
      <c r="W118" s="87">
        <f t="shared" si="1"/>
        <v>24.25</v>
      </c>
      <c r="X118" s="87">
        <v>101.3</v>
      </c>
      <c r="Y118" s="87">
        <v>0</v>
      </c>
      <c r="Z118">
        <v>1</v>
      </c>
    </row>
    <row r="119" spans="1:26">
      <c r="A119" s="82">
        <v>12</v>
      </c>
      <c r="B119" s="82" t="s">
        <v>54</v>
      </c>
      <c r="C119" s="82" t="s">
        <v>10</v>
      </c>
      <c r="D119" s="82">
        <v>2018</v>
      </c>
      <c r="E119" s="82">
        <v>70859</v>
      </c>
      <c r="F119" s="82">
        <v>22077</v>
      </c>
      <c r="G119" s="82">
        <v>92936</v>
      </c>
      <c r="H119" s="82">
        <v>2954427</v>
      </c>
      <c r="I119" s="83">
        <v>32853334</v>
      </c>
      <c r="J119" s="82">
        <v>6608600.7325726245</v>
      </c>
      <c r="K119" s="88">
        <v>527</v>
      </c>
      <c r="L119" s="82">
        <v>307713</v>
      </c>
      <c r="M119" s="82">
        <v>12540.039340745017</v>
      </c>
      <c r="N119">
        <v>4258.3462413456191</v>
      </c>
      <c r="O119">
        <v>1805282</v>
      </c>
      <c r="P119">
        <v>82718.384902178936</v>
      </c>
      <c r="Q119" s="88">
        <v>75</v>
      </c>
      <c r="R119" s="88">
        <v>37</v>
      </c>
      <c r="S119" s="88">
        <v>106</v>
      </c>
      <c r="T119" s="82">
        <v>1066.4000000000001</v>
      </c>
      <c r="U119" s="87">
        <v>5.9</v>
      </c>
      <c r="V119" s="87">
        <v>40.799999999999997</v>
      </c>
      <c r="W119" s="87">
        <f t="shared" si="1"/>
        <v>23.349999999999998</v>
      </c>
      <c r="X119" s="87">
        <v>64.7</v>
      </c>
      <c r="Y119" s="87">
        <v>0</v>
      </c>
      <c r="Z119">
        <v>1</v>
      </c>
    </row>
    <row r="120" spans="1:26">
      <c r="A120" s="82">
        <v>12</v>
      </c>
      <c r="B120" s="82" t="s">
        <v>54</v>
      </c>
      <c r="C120" s="82" t="s">
        <v>10</v>
      </c>
      <c r="D120" s="82">
        <v>2019</v>
      </c>
      <c r="E120" s="82">
        <v>79023</v>
      </c>
      <c r="F120" s="82">
        <v>21883</v>
      </c>
      <c r="G120" s="82">
        <v>100906</v>
      </c>
      <c r="H120" s="82">
        <v>2717322</v>
      </c>
      <c r="I120" s="83">
        <v>35392167</v>
      </c>
      <c r="J120" s="82">
        <v>6728100.6027206136</v>
      </c>
      <c r="K120" s="88">
        <v>527</v>
      </c>
      <c r="L120" s="82">
        <v>307713</v>
      </c>
      <c r="M120" s="82">
        <v>12766.794312562834</v>
      </c>
      <c r="N120">
        <v>3960.062627160562</v>
      </c>
      <c r="O120">
        <v>143897</v>
      </c>
      <c r="P120">
        <v>5647.2472584437337</v>
      </c>
      <c r="Q120" s="88">
        <v>87</v>
      </c>
      <c r="R120" s="88">
        <v>37</v>
      </c>
      <c r="S120" s="88">
        <v>143</v>
      </c>
      <c r="T120" s="82">
        <v>2052.9</v>
      </c>
      <c r="U120" s="87">
        <v>5.0999999999999996</v>
      </c>
      <c r="V120" s="87">
        <v>43</v>
      </c>
      <c r="W120" s="87">
        <f t="shared" si="1"/>
        <v>24.05</v>
      </c>
      <c r="X120" s="87">
        <v>87.3</v>
      </c>
      <c r="Y120" s="87">
        <v>0</v>
      </c>
      <c r="Z120">
        <v>1</v>
      </c>
    </row>
    <row r="121" spans="1:26">
      <c r="A121" s="82">
        <v>12</v>
      </c>
      <c r="B121" s="82" t="s">
        <v>54</v>
      </c>
      <c r="C121" s="82" t="s">
        <v>10</v>
      </c>
      <c r="D121" s="82">
        <v>2020</v>
      </c>
      <c r="E121" s="82">
        <v>89650</v>
      </c>
      <c r="F121" s="82">
        <v>23968</v>
      </c>
      <c r="G121" s="82">
        <v>113618</v>
      </c>
      <c r="H121" s="82">
        <v>3198829</v>
      </c>
      <c r="I121" s="83">
        <v>37786256</v>
      </c>
      <c r="J121" s="82">
        <v>6848173.613732622</v>
      </c>
      <c r="K121" s="88">
        <v>527</v>
      </c>
      <c r="L121" s="82">
        <v>307713</v>
      </c>
      <c r="M121" s="82">
        <v>12994.636838202319</v>
      </c>
      <c r="N121">
        <v>4906.5093291782641</v>
      </c>
      <c r="O121">
        <v>780127</v>
      </c>
      <c r="P121">
        <v>33689.207726274457</v>
      </c>
      <c r="Q121" s="88">
        <v>55</v>
      </c>
      <c r="R121" s="88">
        <v>15</v>
      </c>
      <c r="S121" s="88">
        <v>106</v>
      </c>
      <c r="T121" s="82">
        <v>1481</v>
      </c>
      <c r="U121" s="87">
        <v>8.1</v>
      </c>
      <c r="V121" s="87">
        <v>40.6</v>
      </c>
      <c r="W121" s="87">
        <f t="shared" si="1"/>
        <v>24.35</v>
      </c>
      <c r="X121" s="87">
        <v>112.1</v>
      </c>
      <c r="Y121" s="87">
        <v>0</v>
      </c>
      <c r="Z121">
        <v>1</v>
      </c>
    </row>
    <row r="122" spans="1:26">
      <c r="A122" s="82">
        <v>13</v>
      </c>
      <c r="B122" s="82" t="s">
        <v>47</v>
      </c>
      <c r="C122" s="82" t="s">
        <v>12</v>
      </c>
      <c r="D122" s="82">
        <v>2011</v>
      </c>
      <c r="E122" s="82">
        <v>4273</v>
      </c>
      <c r="F122" s="82">
        <v>5812</v>
      </c>
      <c r="G122" s="82">
        <v>10085</v>
      </c>
      <c r="H122" s="82">
        <v>1050131</v>
      </c>
      <c r="I122" s="83">
        <v>12993135</v>
      </c>
      <c r="J122" s="82">
        <v>4849213</v>
      </c>
      <c r="K122" s="88">
        <v>462</v>
      </c>
      <c r="L122" s="82">
        <v>196244</v>
      </c>
      <c r="M122" s="82">
        <v>10496.132034632035</v>
      </c>
      <c r="N122">
        <v>419.41598861247246</v>
      </c>
      <c r="O122">
        <v>604076</v>
      </c>
      <c r="P122">
        <v>25122.373102336926</v>
      </c>
      <c r="Q122" s="85">
        <v>26</v>
      </c>
      <c r="R122" s="85">
        <v>17</v>
      </c>
      <c r="S122" s="86">
        <v>94</v>
      </c>
      <c r="T122" s="82">
        <v>1387.8</v>
      </c>
      <c r="U122" s="87">
        <v>10.5</v>
      </c>
      <c r="V122" s="87">
        <v>40.299999999999997</v>
      </c>
      <c r="W122" s="87">
        <f t="shared" si="1"/>
        <v>25.4</v>
      </c>
      <c r="X122" s="87">
        <v>131.69999999999999</v>
      </c>
      <c r="Y122" s="87">
        <v>0</v>
      </c>
      <c r="Z122">
        <v>1</v>
      </c>
    </row>
    <row r="123" spans="1:26">
      <c r="A123" s="82">
        <v>13</v>
      </c>
      <c r="B123" s="82" t="s">
        <v>47</v>
      </c>
      <c r="C123" s="82" t="s">
        <v>12</v>
      </c>
      <c r="D123" s="82">
        <v>2012</v>
      </c>
      <c r="E123" s="82">
        <v>21950</v>
      </c>
      <c r="F123" s="82">
        <v>7172</v>
      </c>
      <c r="G123" s="82">
        <v>29122</v>
      </c>
      <c r="H123" s="82">
        <v>1145492</v>
      </c>
      <c r="I123" s="83">
        <v>14413717</v>
      </c>
      <c r="J123" s="82">
        <v>4986147.4669256164</v>
      </c>
      <c r="K123" s="88">
        <v>462</v>
      </c>
      <c r="L123" s="82">
        <v>196244</v>
      </c>
      <c r="M123" s="82">
        <v>10792.526984687482</v>
      </c>
      <c r="N123">
        <v>1191.4766089471959</v>
      </c>
      <c r="O123">
        <v>832190</v>
      </c>
      <c r="P123">
        <v>34047.624448862269</v>
      </c>
      <c r="Q123" s="85">
        <v>26</v>
      </c>
      <c r="R123" s="85">
        <v>16</v>
      </c>
      <c r="S123" s="85">
        <v>97</v>
      </c>
      <c r="T123" s="82">
        <v>816.9</v>
      </c>
      <c r="U123" s="88">
        <v>9.3000000000000007</v>
      </c>
      <c r="V123" s="88">
        <v>40.6</v>
      </c>
      <c r="W123" s="87">
        <f t="shared" si="1"/>
        <v>24.950000000000003</v>
      </c>
      <c r="X123" s="88">
        <v>137.5</v>
      </c>
      <c r="Y123" s="87">
        <v>0</v>
      </c>
      <c r="Z123">
        <v>1</v>
      </c>
    </row>
    <row r="124" spans="1:26">
      <c r="A124" s="82">
        <v>13</v>
      </c>
      <c r="B124" s="82" t="s">
        <v>47</v>
      </c>
      <c r="C124" s="82" t="s">
        <v>12</v>
      </c>
      <c r="D124" s="82">
        <v>2013</v>
      </c>
      <c r="E124" s="82">
        <v>17100</v>
      </c>
      <c r="F124" s="82">
        <v>6683</v>
      </c>
      <c r="G124" s="82">
        <v>23783</v>
      </c>
      <c r="H124" s="82">
        <v>1240853</v>
      </c>
      <c r="I124" s="83">
        <v>15772453</v>
      </c>
      <c r="J124" s="82">
        <v>5124588.7780539906</v>
      </c>
      <c r="K124" s="88">
        <v>462</v>
      </c>
      <c r="L124" s="82">
        <v>196244</v>
      </c>
      <c r="M124" s="82">
        <v>11092.183502281365</v>
      </c>
      <c r="N124">
        <v>963.52514457281575</v>
      </c>
      <c r="O124">
        <v>1041042</v>
      </c>
      <c r="P124">
        <v>42175.93001540484</v>
      </c>
      <c r="Q124" s="85">
        <v>20</v>
      </c>
      <c r="R124" s="85">
        <v>13</v>
      </c>
      <c r="S124" s="85">
        <v>88</v>
      </c>
      <c r="T124" s="82">
        <v>1958.7</v>
      </c>
      <c r="U124" s="87">
        <v>11</v>
      </c>
      <c r="V124" s="87">
        <v>41</v>
      </c>
      <c r="W124" s="87">
        <f t="shared" si="1"/>
        <v>26</v>
      </c>
      <c r="X124" s="87">
        <v>178.3</v>
      </c>
      <c r="Y124" s="87">
        <v>0</v>
      </c>
      <c r="Z124">
        <v>1</v>
      </c>
    </row>
    <row r="125" spans="1:26">
      <c r="A125" s="82">
        <v>13</v>
      </c>
      <c r="B125" s="82" t="s">
        <v>47</v>
      </c>
      <c r="C125" s="82" t="s">
        <v>12</v>
      </c>
      <c r="D125" s="82">
        <v>2014</v>
      </c>
      <c r="E125" s="82">
        <v>12250</v>
      </c>
      <c r="F125" s="82">
        <v>6194</v>
      </c>
      <c r="G125" s="82">
        <v>18444</v>
      </c>
      <c r="H125" s="82">
        <v>2243884</v>
      </c>
      <c r="I125" s="83">
        <v>17091599</v>
      </c>
      <c r="J125" s="82">
        <v>5264348.577859778</v>
      </c>
      <c r="K125" s="88">
        <v>462</v>
      </c>
      <c r="L125" s="82">
        <v>196244</v>
      </c>
      <c r="M125" s="82">
        <v>11394.693891471381</v>
      </c>
      <c r="N125">
        <v>1232.428057808057</v>
      </c>
      <c r="O125">
        <v>1249351</v>
      </c>
      <c r="P125">
        <v>83481.632316772593</v>
      </c>
      <c r="Q125" s="85">
        <v>20</v>
      </c>
      <c r="R125" s="85">
        <v>15</v>
      </c>
      <c r="S125" s="85">
        <v>89</v>
      </c>
      <c r="T125" s="82">
        <v>849.6</v>
      </c>
      <c r="U125" s="87">
        <v>11.9</v>
      </c>
      <c r="V125" s="87">
        <v>41.8</v>
      </c>
      <c r="W125" s="87">
        <f t="shared" si="1"/>
        <v>26.849999999999998</v>
      </c>
      <c r="X125" s="87">
        <v>111.6</v>
      </c>
      <c r="Y125" s="87">
        <v>0</v>
      </c>
      <c r="Z125">
        <v>1</v>
      </c>
    </row>
    <row r="126" spans="1:26">
      <c r="A126" s="82">
        <v>13</v>
      </c>
      <c r="B126" s="82" t="s">
        <v>47</v>
      </c>
      <c r="C126" s="82" t="s">
        <v>12</v>
      </c>
      <c r="D126" s="82">
        <v>2015</v>
      </c>
      <c r="E126" s="82">
        <v>13862</v>
      </c>
      <c r="F126" s="82">
        <v>8522</v>
      </c>
      <c r="G126" s="82">
        <v>22384</v>
      </c>
      <c r="H126" s="82">
        <v>2459111</v>
      </c>
      <c r="I126" s="83">
        <v>18720567</v>
      </c>
      <c r="J126" s="82">
        <v>5405615.2218683232</v>
      </c>
      <c r="K126" s="88">
        <v>462</v>
      </c>
      <c r="L126" s="82">
        <v>196244</v>
      </c>
      <c r="M126" s="82">
        <v>11700.465848199834</v>
      </c>
      <c r="N126">
        <v>1496.5159020627702</v>
      </c>
      <c r="O126">
        <v>1578815</v>
      </c>
      <c r="P126">
        <v>105554.04547512655</v>
      </c>
      <c r="Q126" s="85">
        <v>20</v>
      </c>
      <c r="R126" s="85">
        <v>14</v>
      </c>
      <c r="S126" s="85">
        <v>89</v>
      </c>
      <c r="T126" s="82">
        <v>899.9</v>
      </c>
      <c r="U126" s="87">
        <v>12.5</v>
      </c>
      <c r="V126" s="87">
        <v>42.2</v>
      </c>
      <c r="W126" s="87">
        <f t="shared" si="1"/>
        <v>27.35</v>
      </c>
      <c r="X126" s="87">
        <v>215.3</v>
      </c>
      <c r="Y126" s="87">
        <v>0</v>
      </c>
      <c r="Z126">
        <v>1</v>
      </c>
    </row>
    <row r="127" spans="1:26">
      <c r="A127" s="82">
        <v>13</v>
      </c>
      <c r="B127" s="82" t="s">
        <v>47</v>
      </c>
      <c r="C127" s="82" t="s">
        <v>12</v>
      </c>
      <c r="D127" s="82">
        <v>2016</v>
      </c>
      <c r="E127" s="82">
        <v>13467</v>
      </c>
      <c r="F127" s="82">
        <v>7292</v>
      </c>
      <c r="G127" s="82">
        <v>20759</v>
      </c>
      <c r="H127" s="82">
        <v>2665594</v>
      </c>
      <c r="I127" s="83">
        <v>20361296</v>
      </c>
      <c r="J127" s="82">
        <v>5548388.7100796262</v>
      </c>
      <c r="K127" s="88">
        <v>462</v>
      </c>
      <c r="L127" s="82">
        <v>196244</v>
      </c>
      <c r="M127" s="82">
        <v>12009.499372466724</v>
      </c>
      <c r="N127">
        <v>1383.2652046323171</v>
      </c>
      <c r="O127">
        <v>1839032</v>
      </c>
      <c r="P127">
        <v>122542.94406307525</v>
      </c>
      <c r="Q127" s="89">
        <v>22</v>
      </c>
      <c r="R127" s="89">
        <v>13</v>
      </c>
      <c r="S127" s="88">
        <v>92</v>
      </c>
      <c r="T127" s="82">
        <v>1093.3</v>
      </c>
      <c r="U127" s="87">
        <v>11.5</v>
      </c>
      <c r="V127" s="87">
        <v>41.8</v>
      </c>
      <c r="W127" s="87">
        <f t="shared" si="1"/>
        <v>26.65</v>
      </c>
      <c r="X127" s="87">
        <v>126.4</v>
      </c>
      <c r="Y127" s="87">
        <v>0</v>
      </c>
      <c r="Z127">
        <v>1</v>
      </c>
    </row>
    <row r="128" spans="1:26">
      <c r="A128" s="82">
        <v>13</v>
      </c>
      <c r="B128" s="82" t="s">
        <v>47</v>
      </c>
      <c r="C128" s="82" t="s">
        <v>12</v>
      </c>
      <c r="D128" s="82">
        <v>2017</v>
      </c>
      <c r="E128" s="82">
        <v>21765</v>
      </c>
      <c r="F128" s="82">
        <v>6945</v>
      </c>
      <c r="G128" s="82">
        <v>28710</v>
      </c>
      <c r="H128" s="82">
        <v>2886950</v>
      </c>
      <c r="I128" s="83">
        <v>22036539</v>
      </c>
      <c r="J128" s="82">
        <v>5690973.8427655846</v>
      </c>
      <c r="K128" s="88">
        <v>462</v>
      </c>
      <c r="L128" s="82">
        <v>196244</v>
      </c>
      <c r="M128" s="82">
        <v>12318.125200791308</v>
      </c>
      <c r="N128">
        <v>1914.4061505949348</v>
      </c>
      <c r="O128">
        <v>1964767</v>
      </c>
      <c r="P128">
        <v>131012.26155645971</v>
      </c>
      <c r="Q128" s="88">
        <v>26</v>
      </c>
      <c r="R128" s="88">
        <v>17</v>
      </c>
      <c r="S128" s="88">
        <v>106</v>
      </c>
      <c r="T128" s="82">
        <v>1243.5999999999999</v>
      </c>
      <c r="U128" s="87">
        <v>12.2</v>
      </c>
      <c r="V128" s="87">
        <v>43</v>
      </c>
      <c r="W128" s="87">
        <f t="shared" si="1"/>
        <v>27.6</v>
      </c>
      <c r="X128" s="87">
        <v>126</v>
      </c>
      <c r="Y128" s="87">
        <v>0</v>
      </c>
      <c r="Z128">
        <v>1</v>
      </c>
    </row>
    <row r="129" spans="1:26">
      <c r="A129" s="82">
        <v>13</v>
      </c>
      <c r="B129" s="82" t="s">
        <v>47</v>
      </c>
      <c r="C129" s="82" t="s">
        <v>12</v>
      </c>
      <c r="D129" s="82">
        <v>2018</v>
      </c>
      <c r="E129" s="82">
        <v>22499</v>
      </c>
      <c r="F129" s="82">
        <v>8686</v>
      </c>
      <c r="G129" s="82">
        <v>31185</v>
      </c>
      <c r="H129" s="82">
        <v>3169009</v>
      </c>
      <c r="I129" s="83">
        <v>23820816</v>
      </c>
      <c r="J129" s="82">
        <v>5834877.4641289562</v>
      </c>
      <c r="K129" s="88">
        <v>462</v>
      </c>
      <c r="L129" s="82">
        <v>196244</v>
      </c>
      <c r="M129" s="82">
        <v>12629.604900712027</v>
      </c>
      <c r="N129">
        <v>2111.0607038049325</v>
      </c>
      <c r="O129">
        <v>2208210</v>
      </c>
      <c r="P129">
        <v>149484.21859063942</v>
      </c>
      <c r="Q129" s="88">
        <v>29</v>
      </c>
      <c r="R129" s="88">
        <v>22</v>
      </c>
      <c r="S129" s="88">
        <v>176</v>
      </c>
      <c r="T129" s="82">
        <v>1285.4000000000001</v>
      </c>
      <c r="U129" s="87">
        <v>10.6</v>
      </c>
      <c r="V129" s="87">
        <v>41.8</v>
      </c>
      <c r="W129" s="87">
        <f t="shared" si="1"/>
        <v>26.2</v>
      </c>
      <c r="X129" s="87">
        <v>130.9</v>
      </c>
      <c r="Y129" s="87">
        <v>0</v>
      </c>
      <c r="Z129">
        <v>1</v>
      </c>
    </row>
    <row r="130" spans="1:26">
      <c r="A130" s="82">
        <v>13</v>
      </c>
      <c r="B130" s="82" t="s">
        <v>47</v>
      </c>
      <c r="C130" s="82" t="s">
        <v>12</v>
      </c>
      <c r="D130" s="82">
        <v>2019</v>
      </c>
      <c r="E130" s="82">
        <v>22139</v>
      </c>
      <c r="F130" s="82">
        <v>8063</v>
      </c>
      <c r="G130" s="82">
        <v>30202</v>
      </c>
      <c r="H130" s="82">
        <v>3378193</v>
      </c>
      <c r="I130" s="83">
        <v>25201085</v>
      </c>
      <c r="J130" s="82">
        <v>5980287.9296950856</v>
      </c>
      <c r="K130" s="88">
        <v>462</v>
      </c>
      <c r="L130" s="82">
        <v>196244</v>
      </c>
      <c r="M130" s="82">
        <v>12944.346168171181</v>
      </c>
      <c r="N130">
        <v>2059.8325501255608</v>
      </c>
      <c r="O130">
        <v>2315080</v>
      </c>
      <c r="P130">
        <v>157892.76008690428</v>
      </c>
      <c r="Q130" s="88">
        <v>27</v>
      </c>
      <c r="R130" s="88">
        <v>24</v>
      </c>
      <c r="S130" s="88">
        <v>128</v>
      </c>
      <c r="T130" s="82">
        <v>1933.4</v>
      </c>
      <c r="U130" s="87">
        <v>11.5</v>
      </c>
      <c r="V130" s="87">
        <v>43.6</v>
      </c>
      <c r="W130" s="87">
        <f t="shared" si="1"/>
        <v>27.55</v>
      </c>
      <c r="X130" s="87">
        <v>191.6</v>
      </c>
      <c r="Y130" s="87">
        <v>0</v>
      </c>
      <c r="Z130">
        <v>1</v>
      </c>
    </row>
    <row r="131" spans="1:26">
      <c r="A131" s="82">
        <v>13</v>
      </c>
      <c r="B131" s="82" t="s">
        <v>47</v>
      </c>
      <c r="C131" s="82" t="s">
        <v>12</v>
      </c>
      <c r="D131" s="82">
        <v>2020</v>
      </c>
      <c r="E131" s="82">
        <v>31005</v>
      </c>
      <c r="F131" s="82">
        <v>20660</v>
      </c>
      <c r="G131" s="82">
        <v>51665</v>
      </c>
      <c r="H131" s="82">
        <v>3562258</v>
      </c>
      <c r="I131" s="83">
        <v>26836981</v>
      </c>
      <c r="J131" s="82">
        <v>6127016.8839386282</v>
      </c>
      <c r="K131" s="88">
        <v>462</v>
      </c>
      <c r="L131" s="82">
        <v>196244</v>
      </c>
      <c r="M131" s="82">
        <v>13261.941307226469</v>
      </c>
      <c r="N131">
        <v>3489.7414775072152</v>
      </c>
      <c r="O131">
        <v>1449802</v>
      </c>
      <c r="P131">
        <v>97927.691349519329</v>
      </c>
      <c r="Q131" s="88">
        <v>25</v>
      </c>
      <c r="R131" s="88">
        <v>20</v>
      </c>
      <c r="S131" s="88">
        <v>100</v>
      </c>
      <c r="T131" s="82">
        <v>2149.3000000000002</v>
      </c>
      <c r="U131" s="87">
        <v>12.2</v>
      </c>
      <c r="V131" s="87">
        <v>41.8</v>
      </c>
      <c r="W131" s="87">
        <f t="shared" ref="W131:W141" si="2">AVERAGE(U131,V131)</f>
        <v>27</v>
      </c>
      <c r="X131" s="87">
        <v>107.2</v>
      </c>
      <c r="Y131" s="87">
        <v>0</v>
      </c>
      <c r="Z131">
        <v>1</v>
      </c>
    </row>
    <row r="132" spans="1:26">
      <c r="A132" s="82">
        <v>14</v>
      </c>
      <c r="B132" s="82" t="s">
        <v>55</v>
      </c>
      <c r="C132" s="82" t="s">
        <v>11</v>
      </c>
      <c r="D132" s="82">
        <v>2011</v>
      </c>
      <c r="E132" s="91">
        <v>11251.2</v>
      </c>
      <c r="F132">
        <v>3698.7999999999997</v>
      </c>
      <c r="G132">
        <v>14950</v>
      </c>
      <c r="H132" s="82">
        <v>616638</v>
      </c>
      <c r="I132" s="83">
        <v>4361786</v>
      </c>
      <c r="J132" s="82">
        <v>2035922</v>
      </c>
      <c r="K132" s="88">
        <v>550</v>
      </c>
      <c r="L132" s="82">
        <v>162970</v>
      </c>
      <c r="M132" s="82">
        <v>3701.6763636363635</v>
      </c>
      <c r="N132">
        <v>1081.9888873325901</v>
      </c>
      <c r="O132">
        <v>1568534.3147116767</v>
      </c>
      <c r="P132">
        <v>113520.84935905512</v>
      </c>
      <c r="Q132" s="85">
        <v>20</v>
      </c>
      <c r="R132" s="85">
        <v>13</v>
      </c>
      <c r="S132" s="86">
        <v>80</v>
      </c>
      <c r="T132" s="82">
        <v>1150.2</v>
      </c>
      <c r="U132" s="87">
        <v>13</v>
      </c>
      <c r="V132" s="87">
        <v>38.200000000000003</v>
      </c>
      <c r="W132" s="87">
        <f t="shared" si="2"/>
        <v>25.6</v>
      </c>
      <c r="X132" s="87">
        <v>132.19999999999999</v>
      </c>
      <c r="Y132" s="87">
        <v>0</v>
      </c>
      <c r="Z132">
        <v>1</v>
      </c>
    </row>
    <row r="133" spans="1:26">
      <c r="A133" s="82">
        <v>14</v>
      </c>
      <c r="B133" s="82" t="s">
        <v>55</v>
      </c>
      <c r="C133" s="82" t="s">
        <v>11</v>
      </c>
      <c r="D133" s="82">
        <v>2012</v>
      </c>
      <c r="E133" s="91">
        <v>12102.8</v>
      </c>
      <c r="F133">
        <v>3313.1</v>
      </c>
      <c r="G133" s="91">
        <f>F133+E133</f>
        <v>15415.9</v>
      </c>
      <c r="H133" s="82">
        <v>629579</v>
      </c>
      <c r="I133" s="83">
        <v>5241905</v>
      </c>
      <c r="J133" s="82">
        <v>2090129.6425735797</v>
      </c>
      <c r="K133" s="88">
        <v>550</v>
      </c>
      <c r="L133" s="82">
        <v>162970</v>
      </c>
      <c r="M133" s="82">
        <v>3800.2357137701447</v>
      </c>
      <c r="N133">
        <f>G133*(50%*(H133/I133)+50%*(K133/L133))</f>
        <v>951.77654266562263</v>
      </c>
      <c r="O133">
        <v>1877620.1439565087</v>
      </c>
      <c r="P133">
        <v>115924.13086840564</v>
      </c>
      <c r="Q133" s="85">
        <v>13</v>
      </c>
      <c r="R133" s="85">
        <v>12</v>
      </c>
      <c r="S133" s="85">
        <v>65</v>
      </c>
      <c r="T133" s="82">
        <v>1217.9000000000001</v>
      </c>
      <c r="U133" s="88">
        <v>11.2</v>
      </c>
      <c r="V133" s="88">
        <v>44.6</v>
      </c>
      <c r="W133" s="87">
        <f t="shared" si="2"/>
        <v>27.9</v>
      </c>
      <c r="X133" s="88">
        <v>167.6</v>
      </c>
      <c r="Y133" s="87">
        <v>0</v>
      </c>
      <c r="Z133">
        <v>1</v>
      </c>
    </row>
    <row r="134" spans="1:26">
      <c r="A134" s="82">
        <v>14</v>
      </c>
      <c r="B134" s="82" t="s">
        <v>55</v>
      </c>
      <c r="C134" s="82" t="s">
        <v>11</v>
      </c>
      <c r="D134" s="82">
        <v>2013</v>
      </c>
      <c r="E134" s="91">
        <v>7482.8</v>
      </c>
      <c r="F134">
        <v>3130.3999999999996</v>
      </c>
      <c r="G134">
        <v>10613.2</v>
      </c>
      <c r="H134" s="82">
        <v>642521</v>
      </c>
      <c r="I134" s="83">
        <v>6122024</v>
      </c>
      <c r="J134" s="82">
        <v>2145034.0414784392</v>
      </c>
      <c r="K134" s="88">
        <v>550</v>
      </c>
      <c r="L134" s="82">
        <v>162970</v>
      </c>
      <c r="M134" s="82">
        <v>3900.0618935971625</v>
      </c>
      <c r="N134">
        <v>574.84931071139931</v>
      </c>
      <c r="O134">
        <v>2339302.7140119257</v>
      </c>
      <c r="P134">
        <v>126705.09862200476</v>
      </c>
      <c r="Q134" s="85">
        <v>18</v>
      </c>
      <c r="R134" s="85">
        <v>13</v>
      </c>
      <c r="S134" s="85">
        <v>67</v>
      </c>
      <c r="T134" s="82">
        <v>1082.5</v>
      </c>
      <c r="U134" s="87">
        <v>15.6</v>
      </c>
      <c r="V134" s="87">
        <v>47</v>
      </c>
      <c r="W134" s="87">
        <f t="shared" si="2"/>
        <v>31.3</v>
      </c>
      <c r="X134" s="87">
        <v>163.19999999999999</v>
      </c>
      <c r="Y134" s="87">
        <v>0</v>
      </c>
      <c r="Z134">
        <v>1</v>
      </c>
    </row>
    <row r="135" spans="1:26">
      <c r="A135" s="82">
        <v>14</v>
      </c>
      <c r="B135" s="82" t="s">
        <v>55</v>
      </c>
      <c r="C135" s="82" t="s">
        <v>11</v>
      </c>
      <c r="D135" s="82">
        <v>2014</v>
      </c>
      <c r="E135" s="82">
        <v>12914</v>
      </c>
      <c r="F135" s="82">
        <v>3028</v>
      </c>
      <c r="G135" s="82">
        <v>15942</v>
      </c>
      <c r="H135" s="82">
        <v>683355</v>
      </c>
      <c r="I135" s="83">
        <v>7002143</v>
      </c>
      <c r="J135" s="82">
        <v>2200774.5479808347</v>
      </c>
      <c r="K135" s="88">
        <v>550</v>
      </c>
      <c r="L135" s="82">
        <v>162970</v>
      </c>
      <c r="M135" s="82">
        <v>4001.4082690560631</v>
      </c>
      <c r="N135">
        <v>804.80891311944549</v>
      </c>
      <c r="O135">
        <v>1846500.497315309</v>
      </c>
      <c r="P135">
        <v>93217.91859985255</v>
      </c>
      <c r="Q135" s="85">
        <v>20</v>
      </c>
      <c r="R135" s="85">
        <v>13</v>
      </c>
      <c r="S135" s="85">
        <v>64</v>
      </c>
      <c r="T135" s="82">
        <v>1092.5999999999999</v>
      </c>
      <c r="U135" s="87">
        <v>13.8</v>
      </c>
      <c r="V135" s="87">
        <v>43</v>
      </c>
      <c r="W135" s="87">
        <f t="shared" si="2"/>
        <v>28.4</v>
      </c>
      <c r="X135" s="87">
        <v>120.9</v>
      </c>
      <c r="Y135" s="87">
        <v>0</v>
      </c>
      <c r="Z135">
        <v>1</v>
      </c>
    </row>
    <row r="136" spans="1:26">
      <c r="A136" s="82">
        <v>14</v>
      </c>
      <c r="B136" s="82" t="s">
        <v>55</v>
      </c>
      <c r="C136" s="82" t="s">
        <v>11</v>
      </c>
      <c r="D136" s="82">
        <v>2015</v>
      </c>
      <c r="E136" s="82">
        <v>12780</v>
      </c>
      <c r="F136" s="82">
        <v>3159</v>
      </c>
      <c r="G136" s="82">
        <v>15939</v>
      </c>
      <c r="H136" s="82">
        <v>690272</v>
      </c>
      <c r="I136" s="83">
        <v>7882262</v>
      </c>
      <c r="J136" s="82">
        <v>2257211.8108145101</v>
      </c>
      <c r="K136" s="88">
        <v>550</v>
      </c>
      <c r="L136" s="82">
        <v>162970</v>
      </c>
      <c r="M136" s="82">
        <v>4104.0214742081998</v>
      </c>
      <c r="N136">
        <v>724.80757973874017</v>
      </c>
      <c r="O136">
        <v>2311538</v>
      </c>
      <c r="P136">
        <v>105114.5155438941</v>
      </c>
      <c r="Q136" s="85">
        <v>19</v>
      </c>
      <c r="R136" s="85">
        <v>9</v>
      </c>
      <c r="S136" s="85">
        <v>61</v>
      </c>
      <c r="T136" s="82">
        <v>1210.3</v>
      </c>
      <c r="U136" s="87">
        <v>13.8</v>
      </c>
      <c r="V136" s="87">
        <v>45</v>
      </c>
      <c r="W136" s="87">
        <f t="shared" si="2"/>
        <v>29.4</v>
      </c>
      <c r="X136" s="87">
        <v>167.4</v>
      </c>
      <c r="Y136" s="87">
        <v>0</v>
      </c>
      <c r="Z136">
        <v>1</v>
      </c>
    </row>
    <row r="137" spans="1:26">
      <c r="A137" s="82">
        <v>14</v>
      </c>
      <c r="B137" s="82" t="s">
        <v>55</v>
      </c>
      <c r="C137" s="82" t="s">
        <v>11</v>
      </c>
      <c r="D137" s="82">
        <v>2016</v>
      </c>
      <c r="E137" s="82">
        <v>15146</v>
      </c>
      <c r="F137" s="82">
        <v>5363</v>
      </c>
      <c r="G137" s="82">
        <v>20509</v>
      </c>
      <c r="H137" s="82">
        <v>730872</v>
      </c>
      <c r="I137" s="83">
        <v>8727558</v>
      </c>
      <c r="J137" s="82">
        <v>2314485.1812457214</v>
      </c>
      <c r="K137" s="88">
        <v>550</v>
      </c>
      <c r="L137" s="82">
        <v>162970</v>
      </c>
      <c r="M137" s="82">
        <v>4208.1548749922204</v>
      </c>
      <c r="N137">
        <v>893.35016630991959</v>
      </c>
      <c r="O137">
        <v>3049810</v>
      </c>
      <c r="P137">
        <v>132846.47085248699</v>
      </c>
      <c r="Q137" s="89">
        <v>18</v>
      </c>
      <c r="R137" s="89">
        <v>8</v>
      </c>
      <c r="S137" s="88">
        <v>77</v>
      </c>
      <c r="T137" s="82">
        <v>1119.2</v>
      </c>
      <c r="U137" s="87">
        <v>15.2</v>
      </c>
      <c r="V137" s="87">
        <v>43.4</v>
      </c>
      <c r="W137" s="87">
        <f t="shared" si="2"/>
        <v>29.299999999999997</v>
      </c>
      <c r="X137" s="87">
        <v>88</v>
      </c>
      <c r="Y137" s="87">
        <v>0</v>
      </c>
      <c r="Z137">
        <v>1</v>
      </c>
    </row>
    <row r="138" spans="1:26">
      <c r="A138" s="82">
        <v>14</v>
      </c>
      <c r="B138" s="82" t="s">
        <v>55</v>
      </c>
      <c r="C138" s="82" t="s">
        <v>11</v>
      </c>
      <c r="D138" s="82">
        <v>2017</v>
      </c>
      <c r="E138" s="82">
        <v>17431</v>
      </c>
      <c r="F138" s="82">
        <v>4314</v>
      </c>
      <c r="G138" s="82">
        <v>21745</v>
      </c>
      <c r="H138" s="82">
        <v>782590</v>
      </c>
      <c r="I138" s="83">
        <v>9626370</v>
      </c>
      <c r="J138" s="82">
        <v>2369110.8776180693</v>
      </c>
      <c r="K138" s="88">
        <v>550</v>
      </c>
      <c r="L138" s="82">
        <v>162970</v>
      </c>
      <c r="M138" s="82">
        <v>4307.4743229419446</v>
      </c>
      <c r="N138">
        <v>920.58908614230495</v>
      </c>
      <c r="O138">
        <v>3103021</v>
      </c>
      <c r="P138">
        <v>131368.46478134656</v>
      </c>
      <c r="Q138" s="88">
        <v>17</v>
      </c>
      <c r="R138" s="88">
        <v>9</v>
      </c>
      <c r="S138" s="88">
        <v>73</v>
      </c>
      <c r="T138" s="82">
        <v>941.1</v>
      </c>
      <c r="U138" s="87">
        <v>17.600000000000001</v>
      </c>
      <c r="V138" s="87">
        <v>42.6</v>
      </c>
      <c r="W138" s="87">
        <f t="shared" si="2"/>
        <v>30.1</v>
      </c>
      <c r="X138" s="87">
        <v>61.8</v>
      </c>
      <c r="Y138" s="87">
        <v>0</v>
      </c>
      <c r="Z138">
        <v>1</v>
      </c>
    </row>
    <row r="139" spans="1:26">
      <c r="A139" s="82">
        <v>14</v>
      </c>
      <c r="B139" s="82" t="s">
        <v>55</v>
      </c>
      <c r="C139" s="82" t="s">
        <v>11</v>
      </c>
      <c r="D139" s="82">
        <v>2018</v>
      </c>
      <c r="E139" s="82">
        <v>19878</v>
      </c>
      <c r="F139" s="82">
        <v>4597</v>
      </c>
      <c r="G139" s="82">
        <v>24475</v>
      </c>
      <c r="H139" s="82">
        <v>834308</v>
      </c>
      <c r="I139" s="83">
        <v>10796015</v>
      </c>
      <c r="J139" s="82">
        <v>2424293.979055441</v>
      </c>
      <c r="K139" s="88">
        <v>550</v>
      </c>
      <c r="L139" s="82">
        <v>162970</v>
      </c>
      <c r="M139" s="82">
        <v>4407.8072346462559</v>
      </c>
      <c r="N139">
        <v>987.00466650566182</v>
      </c>
      <c r="O139">
        <v>3149897</v>
      </c>
      <c r="P139">
        <v>127026.06896883287</v>
      </c>
      <c r="Q139" s="88">
        <v>21</v>
      </c>
      <c r="R139" s="88">
        <v>10</v>
      </c>
      <c r="S139" s="88">
        <v>77</v>
      </c>
      <c r="T139" s="82">
        <v>1026</v>
      </c>
      <c r="U139" s="87">
        <v>12.2</v>
      </c>
      <c r="V139" s="87">
        <v>41.6</v>
      </c>
      <c r="W139" s="87">
        <f t="shared" si="2"/>
        <v>26.9</v>
      </c>
      <c r="X139" s="87">
        <v>86.2</v>
      </c>
      <c r="Y139" s="87">
        <v>0</v>
      </c>
      <c r="Z139">
        <v>1</v>
      </c>
    </row>
    <row r="140" spans="1:26">
      <c r="A140" s="82">
        <v>14</v>
      </c>
      <c r="B140" s="82" t="s">
        <v>55</v>
      </c>
      <c r="C140" s="82" t="s">
        <v>11</v>
      </c>
      <c r="D140" s="82">
        <v>2019</v>
      </c>
      <c r="E140" s="82">
        <v>16739</v>
      </c>
      <c r="F140" s="82">
        <v>4178</v>
      </c>
      <c r="G140" s="82">
        <v>20917</v>
      </c>
      <c r="H140" s="82">
        <v>964836</v>
      </c>
      <c r="I140" s="83">
        <v>11992806</v>
      </c>
      <c r="J140" s="82">
        <v>2480313.1880903486</v>
      </c>
      <c r="K140" s="88">
        <v>550</v>
      </c>
      <c r="L140" s="82">
        <v>162970</v>
      </c>
      <c r="M140" s="82">
        <v>4509.6603419824523</v>
      </c>
      <c r="N140">
        <v>876.69510767527993</v>
      </c>
      <c r="O140">
        <v>2986495</v>
      </c>
      <c r="P140">
        <v>125173.09153304418</v>
      </c>
      <c r="Q140" s="88">
        <v>19</v>
      </c>
      <c r="R140" s="88">
        <v>8</v>
      </c>
      <c r="S140" s="88">
        <v>76</v>
      </c>
      <c r="T140" s="82">
        <v>1085.9000000000001</v>
      </c>
      <c r="U140" s="87">
        <v>12</v>
      </c>
      <c r="V140" s="87">
        <v>43.6</v>
      </c>
      <c r="W140" s="87">
        <f t="shared" si="2"/>
        <v>27.8</v>
      </c>
      <c r="X140" s="87">
        <v>87.2</v>
      </c>
      <c r="Y140" s="87">
        <v>0</v>
      </c>
      <c r="Z140">
        <v>1</v>
      </c>
    </row>
    <row r="141" spans="1:26">
      <c r="A141" s="82">
        <v>14</v>
      </c>
      <c r="B141" s="82" t="s">
        <v>55</v>
      </c>
      <c r="C141" s="82" t="s">
        <v>11</v>
      </c>
      <c r="D141" s="82">
        <v>2020</v>
      </c>
      <c r="E141" s="82">
        <v>61395</v>
      </c>
      <c r="F141" s="82">
        <v>7328</v>
      </c>
      <c r="G141" s="82">
        <v>68723</v>
      </c>
      <c r="H141" s="82">
        <v>1021836</v>
      </c>
      <c r="I141" s="83">
        <v>13108491</v>
      </c>
      <c r="J141" s="82">
        <v>2537029.1534565361</v>
      </c>
      <c r="K141" s="88">
        <v>550</v>
      </c>
      <c r="L141" s="82">
        <v>162970</v>
      </c>
      <c r="M141" s="82">
        <v>4612.780279011884</v>
      </c>
      <c r="N141">
        <v>2794.5203298158576</v>
      </c>
      <c r="O141">
        <v>1790718</v>
      </c>
      <c r="P141">
        <v>72816.929644619595</v>
      </c>
      <c r="Q141" s="88">
        <v>19</v>
      </c>
      <c r="R141" s="88">
        <v>8</v>
      </c>
      <c r="S141" s="88">
        <v>75</v>
      </c>
      <c r="T141" s="82">
        <v>1174.5</v>
      </c>
      <c r="U141" s="87">
        <v>13.8</v>
      </c>
      <c r="V141" s="87">
        <v>39</v>
      </c>
      <c r="W141" s="87">
        <f t="shared" si="2"/>
        <v>26.4</v>
      </c>
      <c r="X141" s="87">
        <v>140.6</v>
      </c>
      <c r="Y141" s="87">
        <v>0</v>
      </c>
      <c r="Z141">
        <v>1</v>
      </c>
    </row>
    <row r="145" spans="7:19">
      <c r="G145" s="82"/>
      <c r="H145" s="82"/>
      <c r="I145" s="82"/>
    </row>
    <row r="146" spans="7:19">
      <c r="G146" s="82"/>
      <c r="H146" s="82"/>
      <c r="I146" s="82"/>
    </row>
    <row r="147" spans="7:19">
      <c r="G147" s="82"/>
      <c r="H147" s="82"/>
      <c r="I147" s="82"/>
    </row>
    <row r="149" spans="7:19">
      <c r="G149" s="82"/>
      <c r="H149" s="82"/>
      <c r="I149" s="82"/>
    </row>
    <row r="150" spans="7:19">
      <c r="G150" s="82"/>
      <c r="H150" s="82"/>
      <c r="I150" s="82"/>
    </row>
    <row r="151" spans="7:19">
      <c r="R151" s="82"/>
      <c r="S151" s="82"/>
    </row>
    <row r="152" spans="7:19">
      <c r="R152" s="82"/>
      <c r="S152" s="82"/>
    </row>
    <row r="153" spans="7:19">
      <c r="R153" s="82"/>
      <c r="S153" s="82"/>
    </row>
    <row r="154" spans="7:19">
      <c r="R154" s="82"/>
      <c r="S154" s="82"/>
    </row>
    <row r="155" spans="7:19">
      <c r="R155" s="82"/>
      <c r="S155" s="8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FCE1-3248-4F31-8953-B27C94483943}">
  <dimension ref="A1:R47"/>
  <sheetViews>
    <sheetView topLeftCell="A13" zoomScale="86" workbookViewId="0">
      <selection activeCell="J19" sqref="J19"/>
    </sheetView>
  </sheetViews>
  <sheetFormatPr defaultRowHeight="14.4"/>
  <cols>
    <col min="2" max="2" width="11.5546875" bestFit="1" customWidth="1"/>
    <col min="6" max="6" width="10.6640625" bestFit="1" customWidth="1"/>
    <col min="9" max="9" width="10.33203125" bestFit="1" customWidth="1"/>
  </cols>
  <sheetData>
    <row r="1" spans="1:4">
      <c r="A1" s="72" t="s">
        <v>44</v>
      </c>
      <c r="B1" s="72" t="s">
        <v>45</v>
      </c>
      <c r="C1" s="12" t="s">
        <v>94</v>
      </c>
      <c r="D1" s="12" t="s">
        <v>95</v>
      </c>
    </row>
    <row r="2" spans="1:4">
      <c r="A2" s="72"/>
      <c r="B2" s="72"/>
      <c r="C2" s="12" t="s">
        <v>96</v>
      </c>
      <c r="D2" s="12" t="s">
        <v>96</v>
      </c>
    </row>
    <row r="3" spans="1:4">
      <c r="A3" s="24" t="s">
        <v>47</v>
      </c>
      <c r="B3" s="71" t="s">
        <v>9</v>
      </c>
      <c r="C3" s="12">
        <v>0</v>
      </c>
      <c r="D3" s="12">
        <v>1</v>
      </c>
    </row>
    <row r="4" spans="1:4">
      <c r="A4" s="24" t="s">
        <v>48</v>
      </c>
      <c r="B4" s="71" t="s">
        <v>76</v>
      </c>
      <c r="C4" s="12">
        <v>0.4</v>
      </c>
      <c r="D4" s="12">
        <v>0</v>
      </c>
    </row>
    <row r="5" spans="1:4">
      <c r="A5" s="24" t="s">
        <v>49</v>
      </c>
      <c r="B5" s="71" t="s">
        <v>2</v>
      </c>
      <c r="C5" s="12">
        <v>0.4</v>
      </c>
      <c r="D5" s="12">
        <v>1</v>
      </c>
    </row>
    <row r="6" spans="1:4">
      <c r="A6" s="24" t="s">
        <v>49</v>
      </c>
      <c r="B6" s="71" t="s">
        <v>8</v>
      </c>
      <c r="C6" s="12">
        <v>2.8</v>
      </c>
      <c r="D6" s="12">
        <v>1.2</v>
      </c>
    </row>
    <row r="7" spans="1:4">
      <c r="A7" s="24" t="s">
        <v>50</v>
      </c>
      <c r="B7" s="71" t="s">
        <v>6</v>
      </c>
      <c r="C7" s="12">
        <v>2.2999999999999998</v>
      </c>
      <c r="D7" s="12">
        <v>0.8</v>
      </c>
    </row>
    <row r="8" spans="1:4">
      <c r="A8" s="24" t="s">
        <v>56</v>
      </c>
      <c r="B8" s="71" t="s">
        <v>13</v>
      </c>
      <c r="C8" s="12">
        <v>0.2</v>
      </c>
      <c r="D8" s="12">
        <v>3.9</v>
      </c>
    </row>
    <row r="9" spans="1:4">
      <c r="A9" s="24" t="s">
        <v>51</v>
      </c>
      <c r="B9" s="71" t="s">
        <v>14</v>
      </c>
      <c r="C9" s="12">
        <v>4.4000000000000004</v>
      </c>
      <c r="D9" s="12">
        <v>0.6</v>
      </c>
    </row>
    <row r="10" spans="1:4">
      <c r="A10" s="24" t="s">
        <v>52</v>
      </c>
      <c r="B10" s="71" t="s">
        <v>5</v>
      </c>
      <c r="C10" s="12">
        <v>0.2</v>
      </c>
      <c r="D10" s="12">
        <v>2.6</v>
      </c>
    </row>
    <row r="11" spans="1:4">
      <c r="A11" s="24" t="s">
        <v>53</v>
      </c>
      <c r="B11" s="71" t="s">
        <v>15</v>
      </c>
      <c r="C11" s="12">
        <v>2</v>
      </c>
      <c r="D11" s="12">
        <v>1.4</v>
      </c>
    </row>
    <row r="12" spans="1:4">
      <c r="A12" s="24" t="s">
        <v>54</v>
      </c>
      <c r="B12" s="71" t="s">
        <v>4</v>
      </c>
      <c r="C12" s="12">
        <v>1.8</v>
      </c>
      <c r="D12" s="12">
        <v>1.7</v>
      </c>
    </row>
    <row r="13" spans="1:4">
      <c r="A13" s="24" t="s">
        <v>54</v>
      </c>
      <c r="B13" s="71" t="s">
        <v>16</v>
      </c>
      <c r="C13" s="12">
        <v>1.2</v>
      </c>
      <c r="D13" s="12">
        <v>3.9</v>
      </c>
    </row>
    <row r="14" spans="1:4">
      <c r="A14" s="24" t="s">
        <v>54</v>
      </c>
      <c r="B14" s="71" t="s">
        <v>10</v>
      </c>
      <c r="C14" s="12">
        <v>2.9</v>
      </c>
      <c r="D14" s="12">
        <v>3.3</v>
      </c>
    </row>
    <row r="15" spans="1:4">
      <c r="A15" s="24" t="s">
        <v>47</v>
      </c>
      <c r="B15" s="71" t="s">
        <v>12</v>
      </c>
      <c r="C15" s="12">
        <v>3</v>
      </c>
      <c r="D15" s="12">
        <v>0</v>
      </c>
    </row>
    <row r="16" spans="1:4">
      <c r="A16" s="24" t="s">
        <v>55</v>
      </c>
      <c r="B16" s="71" t="s">
        <v>77</v>
      </c>
      <c r="C16" s="12">
        <v>0</v>
      </c>
      <c r="D16" s="12">
        <v>2</v>
      </c>
    </row>
    <row r="19" spans="1:18">
      <c r="A19" t="s">
        <v>63</v>
      </c>
      <c r="B19" t="s">
        <v>57</v>
      </c>
      <c r="C19" t="s">
        <v>58</v>
      </c>
      <c r="D19" t="s">
        <v>59</v>
      </c>
      <c r="E19" s="30" t="s">
        <v>61</v>
      </c>
      <c r="F19" s="30" t="s">
        <v>62</v>
      </c>
      <c r="G19" s="30" t="s">
        <v>64</v>
      </c>
      <c r="H19" s="30" t="s">
        <v>65</v>
      </c>
      <c r="I19" s="30" t="s">
        <v>66</v>
      </c>
      <c r="J19" s="30" t="s">
        <v>97</v>
      </c>
      <c r="K19" s="30" t="s">
        <v>67</v>
      </c>
      <c r="L19" s="30" t="s">
        <v>68</v>
      </c>
      <c r="M19" s="30" t="s">
        <v>69</v>
      </c>
      <c r="N19" s="30" t="s">
        <v>70</v>
      </c>
      <c r="O19" s="30" t="s">
        <v>71</v>
      </c>
      <c r="P19" s="30" t="s">
        <v>72</v>
      </c>
      <c r="Q19" s="30" t="s">
        <v>81</v>
      </c>
      <c r="R19" s="30" t="s">
        <v>98</v>
      </c>
    </row>
    <row r="20" spans="1:18">
      <c r="A20">
        <v>1</v>
      </c>
      <c r="B20" t="s">
        <v>47</v>
      </c>
      <c r="C20" t="s">
        <v>9</v>
      </c>
      <c r="D20">
        <v>2015</v>
      </c>
      <c r="E20" s="12">
        <v>3419828</v>
      </c>
      <c r="F20" s="34">
        <v>18720567</v>
      </c>
      <c r="G20" s="40">
        <v>6758725.4167022724</v>
      </c>
      <c r="H20" s="49">
        <v>449</v>
      </c>
      <c r="I20">
        <v>15052.840571719982</v>
      </c>
      <c r="J20">
        <v>34</v>
      </c>
      <c r="K20" s="66">
        <v>21</v>
      </c>
      <c r="L20" s="66">
        <v>13</v>
      </c>
      <c r="M20" s="66">
        <v>89</v>
      </c>
      <c r="N20">
        <v>415.7</v>
      </c>
      <c r="O20" s="19">
        <v>8</v>
      </c>
      <c r="P20" s="19">
        <v>44.6</v>
      </c>
      <c r="Q20" s="19">
        <v>130.4</v>
      </c>
      <c r="R20" s="12">
        <v>0</v>
      </c>
    </row>
    <row r="21" spans="1:18">
      <c r="A21">
        <v>1</v>
      </c>
      <c r="B21" t="s">
        <v>47</v>
      </c>
      <c r="C21" t="s">
        <v>9</v>
      </c>
      <c r="D21">
        <v>2019</v>
      </c>
      <c r="E21" s="12">
        <v>4265273</v>
      </c>
      <c r="F21" s="34">
        <v>25201085</v>
      </c>
      <c r="G21" s="40">
        <v>7477247.7082928726</v>
      </c>
      <c r="H21" s="49">
        <v>449</v>
      </c>
      <c r="I21">
        <v>16653.112936064303</v>
      </c>
      <c r="J21">
        <v>37</v>
      </c>
      <c r="K21" s="68">
        <v>25</v>
      </c>
      <c r="L21" s="68">
        <v>20</v>
      </c>
      <c r="M21" s="68">
        <v>135</v>
      </c>
      <c r="N21">
        <v>778.4</v>
      </c>
      <c r="O21" s="20">
        <v>8</v>
      </c>
      <c r="P21" s="20">
        <v>44.4</v>
      </c>
      <c r="Q21" s="20">
        <v>108.7</v>
      </c>
      <c r="R21" s="12">
        <v>1</v>
      </c>
    </row>
    <row r="22" spans="1:18">
      <c r="A22">
        <v>2</v>
      </c>
      <c r="B22" t="s">
        <v>48</v>
      </c>
      <c r="C22" t="s">
        <v>46</v>
      </c>
      <c r="D22">
        <v>2015</v>
      </c>
      <c r="E22" s="12">
        <v>5559730</v>
      </c>
      <c r="F22" s="34">
        <v>14784961</v>
      </c>
      <c r="G22" s="40">
        <v>9559904.5319563188</v>
      </c>
      <c r="H22" s="50">
        <v>709</v>
      </c>
      <c r="I22">
        <v>13483.645320107642</v>
      </c>
      <c r="J22">
        <v>51</v>
      </c>
      <c r="K22" s="66">
        <v>20</v>
      </c>
      <c r="L22" s="66">
        <v>6</v>
      </c>
      <c r="M22" s="66">
        <v>119</v>
      </c>
      <c r="N22">
        <v>1074.8</v>
      </c>
      <c r="O22" s="19">
        <v>12.7</v>
      </c>
      <c r="P22" s="19">
        <v>36.5</v>
      </c>
      <c r="Q22" s="19">
        <v>95.3</v>
      </c>
      <c r="R22" s="12">
        <v>0.4</v>
      </c>
    </row>
    <row r="23" spans="1:18">
      <c r="A23">
        <v>2</v>
      </c>
      <c r="B23" t="s">
        <v>48</v>
      </c>
      <c r="C23" t="s">
        <v>46</v>
      </c>
      <c r="D23">
        <v>2019</v>
      </c>
      <c r="E23" s="12">
        <v>8054030</v>
      </c>
      <c r="F23" s="34">
        <v>21070551</v>
      </c>
      <c r="G23" s="40">
        <v>10355050.970964191</v>
      </c>
      <c r="H23" s="50">
        <v>709</v>
      </c>
      <c r="I23">
        <v>14605.149465393783</v>
      </c>
      <c r="J23">
        <v>32</v>
      </c>
      <c r="K23" s="68">
        <v>26</v>
      </c>
      <c r="L23" s="68">
        <v>2</v>
      </c>
      <c r="M23" s="68">
        <v>79</v>
      </c>
      <c r="N23">
        <v>956.1</v>
      </c>
      <c r="O23" s="19">
        <v>12.3</v>
      </c>
      <c r="P23" s="19">
        <v>37</v>
      </c>
      <c r="Q23" s="19">
        <v>58</v>
      </c>
      <c r="R23" s="12">
        <v>0</v>
      </c>
    </row>
    <row r="24" spans="1:18">
      <c r="A24">
        <v>3</v>
      </c>
      <c r="B24" t="s">
        <v>49</v>
      </c>
      <c r="C24" t="s">
        <v>2</v>
      </c>
      <c r="D24">
        <v>2015</v>
      </c>
      <c r="E24" s="12">
        <v>4934412</v>
      </c>
      <c r="F24" s="34">
        <v>22518669</v>
      </c>
      <c r="G24" s="40">
        <v>4947890.5908296816</v>
      </c>
      <c r="H24" s="50">
        <v>426</v>
      </c>
      <c r="I24">
        <v>11614.766645140098</v>
      </c>
      <c r="J24">
        <v>25</v>
      </c>
      <c r="K24" s="66">
        <v>20</v>
      </c>
      <c r="L24" s="66">
        <v>13</v>
      </c>
      <c r="M24" s="66">
        <v>59</v>
      </c>
      <c r="N24">
        <v>2057.6</v>
      </c>
      <c r="O24" s="19">
        <v>17.899999999999999</v>
      </c>
      <c r="P24" s="19">
        <v>42.4</v>
      </c>
      <c r="Q24" s="19">
        <v>345.1</v>
      </c>
      <c r="R24" s="12">
        <v>0.4</v>
      </c>
    </row>
    <row r="25" spans="1:18">
      <c r="A25">
        <v>3</v>
      </c>
      <c r="B25" t="s">
        <v>49</v>
      </c>
      <c r="C25" t="s">
        <v>2</v>
      </c>
      <c r="D25">
        <v>2019</v>
      </c>
      <c r="E25" s="12">
        <v>5996624</v>
      </c>
      <c r="F25" s="34">
        <v>30175178</v>
      </c>
      <c r="G25" s="40">
        <v>5228954.1983561013</v>
      </c>
      <c r="H25" s="50">
        <v>426</v>
      </c>
      <c r="I25">
        <v>12274.540371727937</v>
      </c>
      <c r="J25">
        <v>36</v>
      </c>
      <c r="K25" s="68">
        <v>19</v>
      </c>
      <c r="L25" s="68">
        <v>9</v>
      </c>
      <c r="M25" s="68">
        <v>73</v>
      </c>
      <c r="N25">
        <v>1227</v>
      </c>
      <c r="O25" s="19">
        <v>17.8</v>
      </c>
      <c r="P25" s="19">
        <v>43</v>
      </c>
      <c r="Q25" s="19">
        <v>94.7</v>
      </c>
      <c r="R25" s="12">
        <v>1</v>
      </c>
    </row>
    <row r="26" spans="1:18">
      <c r="A26">
        <v>4</v>
      </c>
      <c r="B26" t="s">
        <v>49</v>
      </c>
      <c r="C26" t="s">
        <v>8</v>
      </c>
      <c r="D26">
        <v>2015</v>
      </c>
      <c r="E26" s="12">
        <v>1901277</v>
      </c>
      <c r="F26" s="34">
        <v>22518669</v>
      </c>
      <c r="G26" s="40">
        <v>2788675.6937881256</v>
      </c>
      <c r="H26" s="50">
        <v>257</v>
      </c>
      <c r="I26">
        <v>10850.878185946014</v>
      </c>
      <c r="J26">
        <v>35</v>
      </c>
      <c r="K26" s="66">
        <v>25</v>
      </c>
      <c r="L26" s="66">
        <v>4</v>
      </c>
      <c r="M26" s="66">
        <v>47</v>
      </c>
      <c r="N26">
        <v>992.9</v>
      </c>
      <c r="O26" s="19">
        <v>16.7</v>
      </c>
      <c r="P26" s="19">
        <v>37.700000000000003</v>
      </c>
      <c r="Q26" s="19">
        <v>89.3</v>
      </c>
      <c r="R26" s="12">
        <v>2.8</v>
      </c>
    </row>
    <row r="27" spans="1:18">
      <c r="A27">
        <v>4</v>
      </c>
      <c r="B27" t="s">
        <v>49</v>
      </c>
      <c r="C27" t="s">
        <v>8</v>
      </c>
      <c r="D27">
        <v>2019</v>
      </c>
      <c r="E27" s="12">
        <v>2277814</v>
      </c>
      <c r="F27" s="34">
        <v>30175178</v>
      </c>
      <c r="G27" s="40">
        <v>2947085.6740269777</v>
      </c>
      <c r="H27" s="50">
        <v>257</v>
      </c>
      <c r="I27">
        <v>11467.259432011586</v>
      </c>
      <c r="J27">
        <v>37</v>
      </c>
      <c r="K27" s="68">
        <v>18</v>
      </c>
      <c r="L27" s="68">
        <v>6</v>
      </c>
      <c r="M27" s="68">
        <v>57</v>
      </c>
      <c r="N27">
        <v>1272.3</v>
      </c>
      <c r="O27" s="19">
        <v>16.2</v>
      </c>
      <c r="P27" s="19">
        <v>39.6</v>
      </c>
      <c r="Q27" s="19">
        <v>106.4</v>
      </c>
      <c r="R27" s="12">
        <v>1.2</v>
      </c>
    </row>
    <row r="28" spans="1:18">
      <c r="A28">
        <v>5</v>
      </c>
      <c r="B28" t="s">
        <v>50</v>
      </c>
      <c r="C28" t="s">
        <v>6</v>
      </c>
      <c r="D28">
        <v>2015</v>
      </c>
      <c r="E28" s="12">
        <v>2368818</v>
      </c>
      <c r="F28" s="34">
        <v>7844716</v>
      </c>
      <c r="G28" s="41">
        <v>4374098.9449421009</v>
      </c>
      <c r="H28" s="50">
        <v>650</v>
      </c>
      <c r="I28">
        <v>6729.3829922186169</v>
      </c>
      <c r="J28">
        <v>49</v>
      </c>
      <c r="K28" s="66">
        <v>23</v>
      </c>
      <c r="L28" s="66">
        <v>4</v>
      </c>
      <c r="M28" s="66">
        <v>93</v>
      </c>
      <c r="N28">
        <v>515.79999999999995</v>
      </c>
      <c r="O28" s="19">
        <v>10</v>
      </c>
      <c r="P28" s="19">
        <v>44.3</v>
      </c>
      <c r="Q28" s="19">
        <v>61.4</v>
      </c>
      <c r="R28" s="12">
        <v>2.2999999999999998</v>
      </c>
    </row>
    <row r="29" spans="1:18">
      <c r="A29">
        <v>5</v>
      </c>
      <c r="B29" t="s">
        <v>50</v>
      </c>
      <c r="C29" t="s">
        <v>6</v>
      </c>
      <c r="D29">
        <v>2019</v>
      </c>
      <c r="E29" s="12">
        <v>2714510</v>
      </c>
      <c r="F29" s="34">
        <v>12128272</v>
      </c>
      <c r="G29" s="41">
        <v>4809757.0172602134</v>
      </c>
      <c r="H29" s="50">
        <v>650</v>
      </c>
      <c r="I29">
        <v>7399.6261804003279</v>
      </c>
      <c r="J29">
        <v>40</v>
      </c>
      <c r="K29" s="68">
        <v>37</v>
      </c>
      <c r="L29" s="68">
        <v>5</v>
      </c>
      <c r="M29" s="68">
        <v>99</v>
      </c>
      <c r="N29">
        <v>900.5</v>
      </c>
      <c r="O29" s="19">
        <v>9.3000000000000007</v>
      </c>
      <c r="P29" s="19">
        <v>43.4</v>
      </c>
      <c r="Q29" s="19">
        <v>89.7</v>
      </c>
      <c r="R29" s="12">
        <v>0.8</v>
      </c>
    </row>
    <row r="30" spans="1:18">
      <c r="A30">
        <v>6</v>
      </c>
      <c r="B30" t="s">
        <v>56</v>
      </c>
      <c r="C30" t="s">
        <v>13</v>
      </c>
      <c r="D30">
        <v>2015</v>
      </c>
      <c r="E30" s="12">
        <v>1712702</v>
      </c>
      <c r="F30" s="35">
        <v>10683211</v>
      </c>
      <c r="G30" s="40">
        <v>2636741.8941153022</v>
      </c>
      <c r="H30" s="50">
        <v>530</v>
      </c>
      <c r="I30">
        <v>4974.9847058779287</v>
      </c>
      <c r="J30">
        <v>53</v>
      </c>
      <c r="K30" s="66">
        <v>20</v>
      </c>
      <c r="L30" s="66">
        <v>11</v>
      </c>
      <c r="M30" s="66">
        <v>97</v>
      </c>
      <c r="N30">
        <v>1329.3</v>
      </c>
      <c r="O30" s="19">
        <v>6.9</v>
      </c>
      <c r="P30" s="19">
        <v>43.5</v>
      </c>
      <c r="Q30" s="19">
        <v>191.2</v>
      </c>
      <c r="R30" s="12">
        <v>0.2</v>
      </c>
    </row>
    <row r="31" spans="1:18">
      <c r="A31">
        <v>6</v>
      </c>
      <c r="B31" t="s">
        <v>56</v>
      </c>
      <c r="C31" t="s">
        <v>13</v>
      </c>
      <c r="D31">
        <v>2019</v>
      </c>
      <c r="E31" s="39">
        <v>1934588</v>
      </c>
      <c r="F31" s="34">
        <v>15296374</v>
      </c>
      <c r="G31" s="40">
        <v>2840089.2870596442</v>
      </c>
      <c r="H31" s="50">
        <v>530</v>
      </c>
      <c r="I31">
        <v>5358.6590321880076</v>
      </c>
      <c r="J31">
        <v>37</v>
      </c>
      <c r="K31" s="68">
        <v>18</v>
      </c>
      <c r="L31" s="68">
        <v>9</v>
      </c>
      <c r="M31" s="68">
        <v>77</v>
      </c>
      <c r="N31">
        <v>1501.5</v>
      </c>
      <c r="O31" s="19">
        <v>5.6</v>
      </c>
      <c r="P31" s="19">
        <v>44</v>
      </c>
      <c r="Q31" s="19">
        <v>114.3</v>
      </c>
      <c r="R31" s="12">
        <v>3.9</v>
      </c>
    </row>
    <row r="32" spans="1:18">
      <c r="A32">
        <v>7</v>
      </c>
      <c r="B32" t="s">
        <v>51</v>
      </c>
      <c r="C32" t="s">
        <v>14</v>
      </c>
      <c r="D32">
        <v>2015</v>
      </c>
      <c r="E32" s="12">
        <v>2249240</v>
      </c>
      <c r="F32" s="34">
        <v>12378929</v>
      </c>
      <c r="G32" s="40">
        <v>3790968.5537893008</v>
      </c>
      <c r="H32" s="50">
        <v>467</v>
      </c>
      <c r="I32">
        <v>8117.705682632336</v>
      </c>
      <c r="J32">
        <v>60</v>
      </c>
      <c r="K32" s="66">
        <v>36</v>
      </c>
      <c r="L32" s="66">
        <v>7</v>
      </c>
      <c r="M32" s="66">
        <v>171</v>
      </c>
      <c r="N32">
        <v>472.2</v>
      </c>
      <c r="O32" s="19">
        <v>4.3</v>
      </c>
      <c r="P32" s="19">
        <v>46</v>
      </c>
      <c r="Q32" s="19">
        <v>49.6</v>
      </c>
      <c r="R32" s="12">
        <v>4.4000000000000004</v>
      </c>
    </row>
    <row r="33" spans="1:18">
      <c r="A33">
        <v>7</v>
      </c>
      <c r="B33" t="s">
        <v>51</v>
      </c>
      <c r="C33" t="s">
        <v>14</v>
      </c>
      <c r="D33">
        <v>2019</v>
      </c>
      <c r="E33" s="12">
        <v>2974915</v>
      </c>
      <c r="F33" s="34">
        <v>17709949</v>
      </c>
      <c r="G33" s="40">
        <v>4098074.682132802</v>
      </c>
      <c r="H33" s="50">
        <v>467</v>
      </c>
      <c r="I33">
        <v>8775.3205184856579</v>
      </c>
      <c r="J33">
        <v>50</v>
      </c>
      <c r="K33" s="68">
        <v>27</v>
      </c>
      <c r="L33" s="68">
        <v>7</v>
      </c>
      <c r="M33" s="68">
        <v>141</v>
      </c>
      <c r="N33">
        <v>744.7</v>
      </c>
      <c r="O33" s="19">
        <v>1</v>
      </c>
      <c r="P33" s="19">
        <v>46.3</v>
      </c>
      <c r="Q33" s="19">
        <v>93.3</v>
      </c>
      <c r="R33" s="12">
        <v>0.6</v>
      </c>
    </row>
    <row r="34" spans="1:18">
      <c r="A34">
        <v>8</v>
      </c>
      <c r="B34" t="s">
        <v>52</v>
      </c>
      <c r="C34" t="s">
        <v>5</v>
      </c>
      <c r="D34">
        <v>2015</v>
      </c>
      <c r="E34" s="39">
        <v>651070</v>
      </c>
      <c r="F34" s="35">
        <v>7403241</v>
      </c>
      <c r="G34" s="40">
        <v>4882637.1793902321</v>
      </c>
      <c r="H34" s="50">
        <v>205</v>
      </c>
      <c r="I34">
        <v>23817.742338488937</v>
      </c>
      <c r="J34">
        <v>55</v>
      </c>
      <c r="K34" s="66">
        <v>56</v>
      </c>
      <c r="L34" s="66">
        <v>7</v>
      </c>
      <c r="M34" s="66">
        <v>105</v>
      </c>
      <c r="N34">
        <v>1865.3</v>
      </c>
      <c r="O34" s="19">
        <v>11.4</v>
      </c>
      <c r="P34" s="19">
        <v>38.5</v>
      </c>
      <c r="Q34" s="19">
        <v>143.69999999999999</v>
      </c>
      <c r="R34" s="12">
        <v>0.2</v>
      </c>
    </row>
    <row r="35" spans="1:18">
      <c r="A35">
        <v>8</v>
      </c>
      <c r="B35" t="s">
        <v>52</v>
      </c>
      <c r="C35" t="s">
        <v>5</v>
      </c>
      <c r="D35">
        <v>2019</v>
      </c>
      <c r="E35" s="39">
        <v>857422</v>
      </c>
      <c r="F35" s="35">
        <v>10036189</v>
      </c>
      <c r="G35" s="40">
        <v>5261625.0351630989</v>
      </c>
      <c r="H35" s="50">
        <v>205</v>
      </c>
      <c r="I35">
        <v>25666.463586161459</v>
      </c>
      <c r="J35">
        <v>56</v>
      </c>
      <c r="K35" s="68">
        <v>42</v>
      </c>
      <c r="L35" s="68">
        <v>8</v>
      </c>
      <c r="M35" s="68">
        <v>104</v>
      </c>
      <c r="N35">
        <v>1815.2</v>
      </c>
      <c r="O35" s="19">
        <v>11.1</v>
      </c>
      <c r="P35" s="19">
        <v>39.6</v>
      </c>
      <c r="Q35" s="19">
        <v>137.6</v>
      </c>
      <c r="R35" s="12">
        <v>2.6</v>
      </c>
    </row>
    <row r="36" spans="1:18">
      <c r="A36">
        <v>9</v>
      </c>
      <c r="B36" t="s">
        <v>53</v>
      </c>
      <c r="C36" t="s">
        <v>15</v>
      </c>
      <c r="D36">
        <v>2015</v>
      </c>
      <c r="E36" s="12">
        <v>1709662</v>
      </c>
      <c r="F36" s="34">
        <v>21635531</v>
      </c>
      <c r="G36" s="40">
        <v>3323942.427958197</v>
      </c>
      <c r="H36" s="50">
        <v>631</v>
      </c>
      <c r="I36">
        <v>5267.7376037372378</v>
      </c>
      <c r="J36">
        <v>103</v>
      </c>
      <c r="K36" s="66">
        <v>28</v>
      </c>
      <c r="L36" s="66">
        <v>8</v>
      </c>
      <c r="M36" s="66">
        <v>169</v>
      </c>
      <c r="N36">
        <v>468.6</v>
      </c>
      <c r="O36" s="19">
        <v>3</v>
      </c>
      <c r="P36" s="19">
        <v>45.7</v>
      </c>
      <c r="Q36" s="19">
        <v>76.7</v>
      </c>
      <c r="R36" s="12">
        <v>2</v>
      </c>
    </row>
    <row r="37" spans="1:18">
      <c r="A37">
        <v>9</v>
      </c>
      <c r="B37" t="s">
        <v>53</v>
      </c>
      <c r="C37" t="s">
        <v>15</v>
      </c>
      <c r="D37">
        <v>2019</v>
      </c>
      <c r="E37" s="12">
        <v>2340901</v>
      </c>
      <c r="F37" s="34">
        <v>32712054</v>
      </c>
      <c r="G37" s="40">
        <v>3603424.8783908295</v>
      </c>
      <c r="H37" s="50">
        <v>631</v>
      </c>
      <c r="I37">
        <v>5710.6574934878436</v>
      </c>
      <c r="J37">
        <v>122</v>
      </c>
      <c r="K37" s="68">
        <v>31</v>
      </c>
      <c r="L37" s="68">
        <v>8</v>
      </c>
      <c r="M37" s="68">
        <v>208</v>
      </c>
      <c r="N37">
        <v>921.6</v>
      </c>
      <c r="O37" s="19">
        <v>0.7</v>
      </c>
      <c r="P37" s="19">
        <v>44.9</v>
      </c>
      <c r="Q37" s="19">
        <v>121.6</v>
      </c>
      <c r="R37" s="12">
        <v>1.4</v>
      </c>
    </row>
    <row r="38" spans="1:18">
      <c r="A38">
        <v>10</v>
      </c>
      <c r="B38" t="s">
        <v>54</v>
      </c>
      <c r="C38" t="s">
        <v>4</v>
      </c>
      <c r="D38">
        <v>2015</v>
      </c>
      <c r="E38" s="12">
        <v>2571204</v>
      </c>
      <c r="F38" s="34">
        <v>25562175</v>
      </c>
      <c r="G38" s="40">
        <v>3351073.9731426574</v>
      </c>
      <c r="H38" s="50">
        <v>603</v>
      </c>
      <c r="I38">
        <v>5557.3366055433789</v>
      </c>
      <c r="J38">
        <v>26</v>
      </c>
      <c r="K38" s="66">
        <v>25</v>
      </c>
      <c r="L38" s="66">
        <v>4</v>
      </c>
      <c r="M38" s="66">
        <v>107</v>
      </c>
      <c r="N38">
        <v>1697</v>
      </c>
      <c r="O38" s="19">
        <v>17.2</v>
      </c>
      <c r="P38" s="19">
        <v>37.200000000000003</v>
      </c>
      <c r="Q38" s="19">
        <v>208.8</v>
      </c>
      <c r="R38" s="12">
        <v>1.8</v>
      </c>
    </row>
    <row r="39" spans="1:18">
      <c r="A39">
        <v>10</v>
      </c>
      <c r="B39" t="s">
        <v>54</v>
      </c>
      <c r="C39" t="s">
        <v>4</v>
      </c>
      <c r="D39">
        <v>2019</v>
      </c>
      <c r="E39" s="12">
        <v>3052901</v>
      </c>
      <c r="F39" s="34">
        <v>35392167</v>
      </c>
      <c r="G39" s="40">
        <v>3609511.1594000692</v>
      </c>
      <c r="H39" s="50">
        <v>603</v>
      </c>
      <c r="I39">
        <v>5985.9223207297991</v>
      </c>
      <c r="J39">
        <v>40</v>
      </c>
      <c r="K39" s="68">
        <v>28</v>
      </c>
      <c r="L39" s="68">
        <v>2</v>
      </c>
      <c r="M39" s="68">
        <v>129</v>
      </c>
      <c r="N39">
        <v>2853.5</v>
      </c>
      <c r="O39" s="19">
        <v>15.6</v>
      </c>
      <c r="P39" s="19">
        <v>36.4</v>
      </c>
      <c r="Q39" s="19">
        <v>173.6</v>
      </c>
      <c r="R39" s="12">
        <v>1.7</v>
      </c>
    </row>
    <row r="40" spans="1:18">
      <c r="A40">
        <v>11</v>
      </c>
      <c r="B40" t="s">
        <v>54</v>
      </c>
      <c r="C40" t="s">
        <v>16</v>
      </c>
      <c r="D40">
        <v>2015</v>
      </c>
      <c r="E40" s="12">
        <v>1275575</v>
      </c>
      <c r="F40" s="34">
        <v>25562175</v>
      </c>
      <c r="G40" s="40">
        <v>3452459.5108376103</v>
      </c>
      <c r="H40" s="50">
        <v>217</v>
      </c>
      <c r="I40">
        <v>15909.951662846132</v>
      </c>
      <c r="J40">
        <v>45</v>
      </c>
      <c r="K40" s="66">
        <v>25</v>
      </c>
      <c r="L40" s="66">
        <v>10</v>
      </c>
      <c r="M40" s="66">
        <v>90</v>
      </c>
      <c r="N40">
        <v>1121.8</v>
      </c>
      <c r="O40" s="19">
        <v>5.3</v>
      </c>
      <c r="P40" s="19">
        <v>47.1</v>
      </c>
      <c r="Q40" s="19">
        <v>113.2</v>
      </c>
      <c r="R40" s="12">
        <v>1.2</v>
      </c>
    </row>
    <row r="41" spans="1:18">
      <c r="A41">
        <v>11</v>
      </c>
      <c r="B41" t="s">
        <v>54</v>
      </c>
      <c r="C41" t="s">
        <v>16</v>
      </c>
      <c r="D41">
        <v>2019</v>
      </c>
      <c r="E41" s="12">
        <v>1526777</v>
      </c>
      <c r="F41" s="34">
        <v>35392167</v>
      </c>
      <c r="G41" s="40">
        <v>3718715.6212068363</v>
      </c>
      <c r="H41" s="50">
        <v>217</v>
      </c>
      <c r="I41">
        <v>17136.938346575284</v>
      </c>
      <c r="J41">
        <v>39</v>
      </c>
      <c r="K41" s="68">
        <v>32</v>
      </c>
      <c r="L41" s="68">
        <v>10</v>
      </c>
      <c r="M41" s="68">
        <v>101</v>
      </c>
      <c r="N41">
        <v>1243.5999999999999</v>
      </c>
      <c r="O41" s="19">
        <v>4.5999999999999996</v>
      </c>
      <c r="P41" s="19">
        <v>47.5</v>
      </c>
      <c r="Q41" s="19">
        <v>108.4</v>
      </c>
      <c r="R41" s="12">
        <v>3.9</v>
      </c>
    </row>
    <row r="42" spans="1:18">
      <c r="A42">
        <v>12</v>
      </c>
      <c r="B42" t="s">
        <v>54</v>
      </c>
      <c r="C42" t="s">
        <v>10</v>
      </c>
      <c r="D42">
        <v>2015</v>
      </c>
      <c r="E42" s="12">
        <v>2337085</v>
      </c>
      <c r="F42" s="34">
        <v>25562175</v>
      </c>
      <c r="G42" s="40">
        <v>6246375.7065125313</v>
      </c>
      <c r="H42" s="50">
        <v>527</v>
      </c>
      <c r="I42">
        <v>11852.705325450723</v>
      </c>
      <c r="J42">
        <v>65</v>
      </c>
      <c r="K42" s="66">
        <v>62</v>
      </c>
      <c r="L42" s="66">
        <v>23</v>
      </c>
      <c r="M42" s="66">
        <v>99</v>
      </c>
      <c r="N42">
        <v>804</v>
      </c>
      <c r="O42" s="19">
        <v>6.6</v>
      </c>
      <c r="P42" s="19">
        <v>40.799999999999997</v>
      </c>
      <c r="Q42" s="19">
        <v>102.8</v>
      </c>
      <c r="R42" s="12">
        <v>2.9</v>
      </c>
    </row>
    <row r="43" spans="1:18">
      <c r="A43">
        <v>12</v>
      </c>
      <c r="B43" t="s">
        <v>54</v>
      </c>
      <c r="C43" t="s">
        <v>10</v>
      </c>
      <c r="D43">
        <v>2019</v>
      </c>
      <c r="E43" s="12">
        <v>2717322</v>
      </c>
      <c r="F43" s="34">
        <v>35392167</v>
      </c>
      <c r="G43" s="40">
        <v>6728100.6027206136</v>
      </c>
      <c r="H43" s="50">
        <v>527</v>
      </c>
      <c r="I43">
        <v>12766.794312562834</v>
      </c>
      <c r="J43">
        <v>48</v>
      </c>
      <c r="K43" s="68">
        <v>87</v>
      </c>
      <c r="L43" s="68">
        <v>37</v>
      </c>
      <c r="M43" s="68">
        <v>143</v>
      </c>
      <c r="N43">
        <v>2052.9</v>
      </c>
      <c r="O43" s="19">
        <v>5.0999999999999996</v>
      </c>
      <c r="P43" s="19">
        <v>43</v>
      </c>
      <c r="Q43" s="19">
        <v>87.3</v>
      </c>
      <c r="R43" s="12">
        <v>3.3</v>
      </c>
    </row>
    <row r="44" spans="1:18">
      <c r="A44">
        <v>13</v>
      </c>
      <c r="B44" t="s">
        <v>47</v>
      </c>
      <c r="C44" t="s">
        <v>12</v>
      </c>
      <c r="D44">
        <v>2015</v>
      </c>
      <c r="E44" s="12">
        <v>2459111</v>
      </c>
      <c r="F44" s="34">
        <v>18720567</v>
      </c>
      <c r="G44" s="40">
        <v>5405615.2218683232</v>
      </c>
      <c r="H44" s="50">
        <v>462</v>
      </c>
      <c r="I44">
        <v>11700.465848199834</v>
      </c>
      <c r="J44">
        <v>31</v>
      </c>
      <c r="K44" s="66">
        <v>20</v>
      </c>
      <c r="L44" s="66">
        <v>14</v>
      </c>
      <c r="M44" s="66">
        <v>89</v>
      </c>
      <c r="N44">
        <v>899.9</v>
      </c>
      <c r="O44" s="19">
        <v>12.5</v>
      </c>
      <c r="P44" s="19">
        <v>42.2</v>
      </c>
      <c r="Q44" s="19">
        <v>215.3</v>
      </c>
      <c r="R44" s="12">
        <v>3</v>
      </c>
    </row>
    <row r="45" spans="1:18">
      <c r="A45">
        <v>13</v>
      </c>
      <c r="B45" t="s">
        <v>47</v>
      </c>
      <c r="C45" t="s">
        <v>12</v>
      </c>
      <c r="D45">
        <v>2019</v>
      </c>
      <c r="E45" s="12">
        <v>3378193</v>
      </c>
      <c r="F45" s="34">
        <v>25201085</v>
      </c>
      <c r="G45" s="40">
        <v>5980287.9296950856</v>
      </c>
      <c r="H45" s="50">
        <v>462</v>
      </c>
      <c r="I45">
        <v>12944.346168171181</v>
      </c>
      <c r="J45">
        <v>40</v>
      </c>
      <c r="K45" s="68">
        <v>27</v>
      </c>
      <c r="L45" s="68">
        <v>24</v>
      </c>
      <c r="M45" s="68">
        <v>128</v>
      </c>
      <c r="N45">
        <v>1933.4</v>
      </c>
      <c r="O45" s="19">
        <v>11.5</v>
      </c>
      <c r="P45" s="19">
        <v>43.6</v>
      </c>
      <c r="Q45" s="19">
        <v>191.6</v>
      </c>
      <c r="R45" s="12">
        <v>0</v>
      </c>
    </row>
    <row r="46" spans="1:18">
      <c r="A46">
        <v>14</v>
      </c>
      <c r="B46" t="s">
        <v>55</v>
      </c>
      <c r="C46" t="s">
        <v>11</v>
      </c>
      <c r="D46">
        <v>2015</v>
      </c>
      <c r="E46" s="12">
        <v>690272</v>
      </c>
      <c r="F46" s="34">
        <v>7882262</v>
      </c>
      <c r="G46" s="40">
        <v>2257211.8108145101</v>
      </c>
      <c r="H46" s="50">
        <v>550</v>
      </c>
      <c r="I46">
        <v>4104.0214742081998</v>
      </c>
      <c r="J46">
        <v>45</v>
      </c>
      <c r="K46" s="66">
        <v>19</v>
      </c>
      <c r="L46" s="66">
        <v>9</v>
      </c>
      <c r="M46" s="66">
        <v>61</v>
      </c>
      <c r="N46">
        <v>1210.3</v>
      </c>
      <c r="O46" s="19">
        <v>13.8</v>
      </c>
      <c r="P46" s="19">
        <v>45</v>
      </c>
      <c r="Q46" s="19">
        <v>167.4</v>
      </c>
      <c r="R46" s="12">
        <v>0</v>
      </c>
    </row>
    <row r="47" spans="1:18">
      <c r="A47">
        <v>14</v>
      </c>
      <c r="B47" t="s">
        <v>55</v>
      </c>
      <c r="C47" t="s">
        <v>11</v>
      </c>
      <c r="D47">
        <v>2019</v>
      </c>
      <c r="E47" s="12">
        <v>964836</v>
      </c>
      <c r="F47" s="34">
        <v>11992806</v>
      </c>
      <c r="G47" s="40">
        <v>2480313.1880903486</v>
      </c>
      <c r="H47" s="50">
        <v>550</v>
      </c>
      <c r="I47">
        <v>4509.6603419824523</v>
      </c>
      <c r="J47">
        <v>33</v>
      </c>
      <c r="K47" s="68">
        <v>19</v>
      </c>
      <c r="L47" s="68">
        <v>8</v>
      </c>
      <c r="M47" s="68">
        <v>76</v>
      </c>
      <c r="N47">
        <v>1085.9000000000001</v>
      </c>
      <c r="O47" s="19">
        <v>12</v>
      </c>
      <c r="P47" s="19">
        <v>43.6</v>
      </c>
      <c r="Q47" s="19">
        <v>87.2</v>
      </c>
      <c r="R47" s="12">
        <v>2</v>
      </c>
    </row>
  </sheetData>
  <mergeCells count="2">
    <mergeCell ref="A1:A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3F794-507F-467E-A1BE-B6F33FDB1044}">
  <dimension ref="A1:C37"/>
  <sheetViews>
    <sheetView workbookViewId="0">
      <selection activeCell="G1" sqref="G1"/>
    </sheetView>
  </sheetViews>
  <sheetFormatPr defaultRowHeight="14.4"/>
  <cols>
    <col min="2" max="2" width="48.88671875" bestFit="1" customWidth="1"/>
    <col min="3" max="3" width="14.6640625" bestFit="1" customWidth="1"/>
  </cols>
  <sheetData>
    <row r="1" spans="1:3" s="79" customFormat="1">
      <c r="A1" s="78" t="s">
        <v>99</v>
      </c>
      <c r="B1" s="78" t="s">
        <v>100</v>
      </c>
      <c r="C1" s="78" t="s">
        <v>101</v>
      </c>
    </row>
    <row r="2" spans="1:3" s="79" customFormat="1">
      <c r="A2" s="78">
        <v>1</v>
      </c>
      <c r="B2" s="80" t="s">
        <v>102</v>
      </c>
      <c r="C2" s="80" t="s">
        <v>103</v>
      </c>
    </row>
    <row r="3" spans="1:3" s="79" customFormat="1">
      <c r="A3" s="78">
        <v>1.1000000000000001</v>
      </c>
      <c r="B3" s="78" t="s">
        <v>104</v>
      </c>
      <c r="C3" s="80" t="s">
        <v>105</v>
      </c>
    </row>
    <row r="4" spans="1:3" s="79" customFormat="1">
      <c r="A4" s="80" t="s">
        <v>106</v>
      </c>
      <c r="B4" s="80" t="s">
        <v>107</v>
      </c>
      <c r="C4" s="80" t="s">
        <v>108</v>
      </c>
    </row>
    <row r="5" spans="1:3" s="79" customFormat="1">
      <c r="A5" s="80" t="s">
        <v>109</v>
      </c>
      <c r="B5" s="80" t="s">
        <v>110</v>
      </c>
      <c r="C5" s="80" t="s">
        <v>111</v>
      </c>
    </row>
    <row r="6" spans="1:3" s="79" customFormat="1">
      <c r="A6" s="78">
        <v>1.2</v>
      </c>
      <c r="B6" s="78" t="s">
        <v>112</v>
      </c>
      <c r="C6" s="80" t="s">
        <v>113</v>
      </c>
    </row>
    <row r="7" spans="1:3" s="79" customFormat="1">
      <c r="A7" s="80" t="s">
        <v>114</v>
      </c>
      <c r="B7" s="80" t="s">
        <v>115</v>
      </c>
      <c r="C7" s="80" t="s">
        <v>116</v>
      </c>
    </row>
    <row r="8" spans="1:3" s="79" customFormat="1">
      <c r="A8" s="80" t="s">
        <v>117</v>
      </c>
      <c r="B8" s="80" t="s">
        <v>118</v>
      </c>
      <c r="C8" s="80" t="s">
        <v>119</v>
      </c>
    </row>
    <row r="9" spans="1:3" s="79" customFormat="1">
      <c r="A9" s="78">
        <v>1.3</v>
      </c>
      <c r="B9" s="78" t="s">
        <v>120</v>
      </c>
      <c r="C9" s="80" t="s">
        <v>121</v>
      </c>
    </row>
    <row r="10" spans="1:3" s="79" customFormat="1">
      <c r="A10" s="80" t="s">
        <v>122</v>
      </c>
      <c r="B10" s="80" t="s">
        <v>123</v>
      </c>
      <c r="C10" s="80" t="s">
        <v>124</v>
      </c>
    </row>
    <row r="11" spans="1:3" s="79" customFormat="1">
      <c r="A11" s="80" t="s">
        <v>125</v>
      </c>
      <c r="B11" s="80" t="s">
        <v>126</v>
      </c>
      <c r="C11" s="80" t="s">
        <v>127</v>
      </c>
    </row>
    <row r="12" spans="1:3" s="79" customFormat="1">
      <c r="A12" s="78">
        <v>1.4</v>
      </c>
      <c r="B12" s="78" t="s">
        <v>128</v>
      </c>
      <c r="C12" s="80" t="s">
        <v>129</v>
      </c>
    </row>
    <row r="13" spans="1:3" s="79" customFormat="1">
      <c r="A13" s="80" t="s">
        <v>130</v>
      </c>
      <c r="B13" s="80" t="s">
        <v>131</v>
      </c>
      <c r="C13" s="80" t="s">
        <v>132</v>
      </c>
    </row>
    <row r="14" spans="1:3" s="79" customFormat="1">
      <c r="A14" s="80" t="s">
        <v>133</v>
      </c>
      <c r="B14" s="80" t="s">
        <v>134</v>
      </c>
      <c r="C14" s="80" t="s">
        <v>135</v>
      </c>
    </row>
    <row r="15" spans="1:3" s="79" customFormat="1">
      <c r="A15" s="78">
        <v>1.5</v>
      </c>
      <c r="B15" s="78" t="s">
        <v>136</v>
      </c>
      <c r="C15" s="80" t="s">
        <v>137</v>
      </c>
    </row>
    <row r="16" spans="1:3" s="79" customFormat="1">
      <c r="A16" s="78">
        <v>1.6</v>
      </c>
      <c r="B16" s="78" t="s">
        <v>138</v>
      </c>
      <c r="C16" s="80" t="s">
        <v>139</v>
      </c>
    </row>
    <row r="17" spans="1:3" s="79" customFormat="1">
      <c r="A17" s="80" t="s">
        <v>140</v>
      </c>
      <c r="B17" s="80" t="s">
        <v>141</v>
      </c>
      <c r="C17" s="80" t="s">
        <v>142</v>
      </c>
    </row>
    <row r="18" spans="1:3" s="79" customFormat="1">
      <c r="A18" s="80" t="s">
        <v>143</v>
      </c>
      <c r="B18" s="80" t="s">
        <v>144</v>
      </c>
      <c r="C18" s="80" t="s">
        <v>145</v>
      </c>
    </row>
    <row r="19" spans="1:3" s="79" customFormat="1">
      <c r="A19" s="80" t="s">
        <v>146</v>
      </c>
      <c r="B19" s="80" t="s">
        <v>147</v>
      </c>
      <c r="C19" s="80" t="s">
        <v>148</v>
      </c>
    </row>
    <row r="20" spans="1:3" s="79" customFormat="1">
      <c r="A20" s="80" t="s">
        <v>149</v>
      </c>
      <c r="B20" s="80" t="s">
        <v>150</v>
      </c>
      <c r="C20" s="80" t="s">
        <v>151</v>
      </c>
    </row>
    <row r="21" spans="1:3" s="79" customFormat="1">
      <c r="A21" s="80" t="s">
        <v>152</v>
      </c>
      <c r="B21" s="80" t="s">
        <v>153</v>
      </c>
      <c r="C21" s="80" t="s">
        <v>154</v>
      </c>
    </row>
    <row r="22" spans="1:3" s="79" customFormat="1">
      <c r="A22" s="78">
        <v>2</v>
      </c>
      <c r="B22" s="80" t="s">
        <v>155</v>
      </c>
      <c r="C22" s="80" t="s">
        <v>156</v>
      </c>
    </row>
    <row r="23" spans="1:3" s="79" customFormat="1">
      <c r="A23" s="78">
        <v>2.1</v>
      </c>
      <c r="B23" s="78" t="s">
        <v>157</v>
      </c>
      <c r="C23" s="80" t="s">
        <v>158</v>
      </c>
    </row>
    <row r="24" spans="1:3" s="79" customFormat="1">
      <c r="A24" s="80" t="s">
        <v>159</v>
      </c>
      <c r="B24" s="80" t="s">
        <v>160</v>
      </c>
      <c r="C24" s="80" t="s">
        <v>161</v>
      </c>
    </row>
    <row r="25" spans="1:3" s="79" customFormat="1">
      <c r="A25" s="80" t="s">
        <v>162</v>
      </c>
      <c r="B25" s="80" t="s">
        <v>163</v>
      </c>
      <c r="C25" s="80" t="s">
        <v>164</v>
      </c>
    </row>
    <row r="26" spans="1:3" s="79" customFormat="1">
      <c r="A26" s="80" t="s">
        <v>165</v>
      </c>
      <c r="B26" s="80" t="s">
        <v>166</v>
      </c>
      <c r="C26" s="80" t="s">
        <v>167</v>
      </c>
    </row>
    <row r="27" spans="1:3" s="79" customFormat="1">
      <c r="A27" s="80" t="s">
        <v>168</v>
      </c>
      <c r="B27" s="80" t="s">
        <v>169</v>
      </c>
      <c r="C27" s="80" t="s">
        <v>170</v>
      </c>
    </row>
    <row r="28" spans="1:3" s="79" customFormat="1">
      <c r="A28" s="78">
        <v>2.2000000000000002</v>
      </c>
      <c r="B28" s="78" t="s">
        <v>171</v>
      </c>
      <c r="C28" s="80" t="s">
        <v>172</v>
      </c>
    </row>
    <row r="29" spans="1:3" s="79" customFormat="1">
      <c r="A29" s="80" t="s">
        <v>173</v>
      </c>
      <c r="B29" s="80" t="s">
        <v>174</v>
      </c>
      <c r="C29" s="80" t="s">
        <v>175</v>
      </c>
    </row>
    <row r="30" spans="1:3" s="79" customFormat="1">
      <c r="A30" s="80" t="s">
        <v>176</v>
      </c>
      <c r="B30" s="80" t="s">
        <v>177</v>
      </c>
      <c r="C30" s="80" t="s">
        <v>178</v>
      </c>
    </row>
    <row r="31" spans="1:3" s="79" customFormat="1">
      <c r="A31" s="80" t="s">
        <v>179</v>
      </c>
      <c r="B31" s="80" t="s">
        <v>180</v>
      </c>
      <c r="C31" s="80" t="s">
        <v>181</v>
      </c>
    </row>
    <row r="32" spans="1:3" s="79" customFormat="1">
      <c r="A32" s="80" t="s">
        <v>182</v>
      </c>
      <c r="B32" s="80" t="s">
        <v>183</v>
      </c>
      <c r="C32" s="80" t="s">
        <v>184</v>
      </c>
    </row>
    <row r="33" spans="1:3" s="79" customFormat="1">
      <c r="A33" s="78">
        <v>2.2999999999999998</v>
      </c>
      <c r="B33" s="78" t="s">
        <v>185</v>
      </c>
      <c r="C33" s="80" t="s">
        <v>186</v>
      </c>
    </row>
    <row r="34" spans="1:3" s="79" customFormat="1">
      <c r="A34" s="80" t="s">
        <v>187</v>
      </c>
      <c r="B34" s="80" t="s">
        <v>188</v>
      </c>
      <c r="C34" s="80" t="s">
        <v>189</v>
      </c>
    </row>
    <row r="35" spans="1:3" s="79" customFormat="1">
      <c r="A35" s="80" t="s">
        <v>190</v>
      </c>
      <c r="B35" s="80" t="s">
        <v>191</v>
      </c>
      <c r="C35" s="80" t="s">
        <v>192</v>
      </c>
    </row>
    <row r="36" spans="1:3" s="79" customFormat="1">
      <c r="A36" s="80" t="s">
        <v>193</v>
      </c>
      <c r="B36" s="80" t="s">
        <v>194</v>
      </c>
      <c r="C36" s="80" t="s">
        <v>195</v>
      </c>
    </row>
    <row r="37" spans="1:3" s="79" customFormat="1">
      <c r="A37" s="80" t="s">
        <v>196</v>
      </c>
      <c r="B37" s="80" t="s">
        <v>197</v>
      </c>
      <c r="C37" s="80" t="s">
        <v>198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A41C-D1C8-402F-B0FF-9F3509C77FB5}">
  <dimension ref="A1:AF71"/>
  <sheetViews>
    <sheetView workbookViewId="0">
      <selection sqref="A1:B16"/>
    </sheetView>
  </sheetViews>
  <sheetFormatPr defaultRowHeight="14.4"/>
  <cols>
    <col min="1" max="1" width="12.44140625" bestFit="1" customWidth="1"/>
  </cols>
  <sheetData>
    <row r="1" spans="1:32">
      <c r="A1" s="73" t="s">
        <v>44</v>
      </c>
      <c r="B1" s="73" t="s">
        <v>45</v>
      </c>
      <c r="C1">
        <v>2011</v>
      </c>
      <c r="D1">
        <v>2011</v>
      </c>
      <c r="E1">
        <v>2011</v>
      </c>
      <c r="F1">
        <v>2012</v>
      </c>
      <c r="G1">
        <v>2012</v>
      </c>
      <c r="H1">
        <v>2012</v>
      </c>
      <c r="I1">
        <v>2013</v>
      </c>
      <c r="J1">
        <v>2013</v>
      </c>
      <c r="K1">
        <v>2013</v>
      </c>
      <c r="L1">
        <v>2014</v>
      </c>
      <c r="M1">
        <v>2014</v>
      </c>
      <c r="N1">
        <v>2014</v>
      </c>
      <c r="O1">
        <v>2015</v>
      </c>
      <c r="P1">
        <v>2015</v>
      </c>
      <c r="Q1">
        <v>2015</v>
      </c>
      <c r="R1">
        <v>2016</v>
      </c>
      <c r="S1">
        <v>2016</v>
      </c>
      <c r="T1">
        <v>2016</v>
      </c>
      <c r="U1">
        <v>2017</v>
      </c>
      <c r="V1">
        <v>2017</v>
      </c>
      <c r="W1">
        <v>2017</v>
      </c>
      <c r="X1">
        <v>2018</v>
      </c>
      <c r="Y1">
        <v>2018</v>
      </c>
      <c r="Z1">
        <v>2018</v>
      </c>
      <c r="AA1">
        <v>2019</v>
      </c>
      <c r="AB1">
        <v>2019</v>
      </c>
      <c r="AC1">
        <v>2019</v>
      </c>
      <c r="AD1">
        <v>2020</v>
      </c>
      <c r="AE1">
        <v>2020</v>
      </c>
      <c r="AF1">
        <v>2020</v>
      </c>
    </row>
    <row r="2" spans="1:32" ht="19.8">
      <c r="A2" s="74"/>
      <c r="B2" s="74"/>
      <c r="C2" s="14" t="s">
        <v>73</v>
      </c>
      <c r="D2" s="14" t="s">
        <v>74</v>
      </c>
      <c r="E2" s="14" t="s">
        <v>75</v>
      </c>
      <c r="F2" s="14" t="s">
        <v>73</v>
      </c>
      <c r="G2" s="14" t="s">
        <v>74</v>
      </c>
      <c r="H2" s="14" t="s">
        <v>75</v>
      </c>
      <c r="I2" s="15" t="s">
        <v>73</v>
      </c>
      <c r="J2" s="15" t="s">
        <v>74</v>
      </c>
      <c r="K2" s="15" t="s">
        <v>75</v>
      </c>
      <c r="L2" s="14" t="s">
        <v>73</v>
      </c>
      <c r="M2" s="14" t="s">
        <v>74</v>
      </c>
      <c r="N2" s="14" t="s">
        <v>75</v>
      </c>
      <c r="O2" s="15" t="s">
        <v>73</v>
      </c>
      <c r="P2" s="15" t="s">
        <v>74</v>
      </c>
      <c r="Q2" s="15" t="s">
        <v>75</v>
      </c>
      <c r="R2" s="14" t="s">
        <v>73</v>
      </c>
      <c r="S2" s="14" t="s">
        <v>74</v>
      </c>
      <c r="T2" s="14" t="s">
        <v>75</v>
      </c>
      <c r="U2" s="15" t="s">
        <v>73</v>
      </c>
      <c r="V2" s="15" t="s">
        <v>74</v>
      </c>
      <c r="W2" s="15" t="s">
        <v>75</v>
      </c>
      <c r="X2" s="15" t="s">
        <v>73</v>
      </c>
      <c r="Y2" s="15" t="s">
        <v>74</v>
      </c>
      <c r="Z2" s="15" t="s">
        <v>75</v>
      </c>
      <c r="AA2" s="15" t="s">
        <v>73</v>
      </c>
      <c r="AB2" s="15" t="s">
        <v>74</v>
      </c>
      <c r="AC2" s="15" t="s">
        <v>75</v>
      </c>
      <c r="AD2" s="15" t="s">
        <v>73</v>
      </c>
      <c r="AE2" s="15" t="s">
        <v>74</v>
      </c>
      <c r="AF2" s="15" t="s">
        <v>75</v>
      </c>
    </row>
    <row r="3" spans="1:32">
      <c r="A3" s="16" t="s">
        <v>47</v>
      </c>
      <c r="B3" s="17" t="s">
        <v>9</v>
      </c>
      <c r="C3" s="20">
        <v>6.6</v>
      </c>
      <c r="D3" s="20">
        <v>43.4</v>
      </c>
      <c r="E3" s="20">
        <v>104.9</v>
      </c>
      <c r="F3" s="18">
        <v>5.2</v>
      </c>
      <c r="G3" s="18">
        <v>43</v>
      </c>
      <c r="H3" s="18">
        <v>68.400000000000006</v>
      </c>
      <c r="I3" s="19">
        <v>7.6</v>
      </c>
      <c r="J3" s="19">
        <v>44.3</v>
      </c>
      <c r="K3" s="19">
        <v>131.69999999999999</v>
      </c>
      <c r="L3" s="19">
        <v>7</v>
      </c>
      <c r="M3" s="19">
        <v>45</v>
      </c>
      <c r="N3" s="19">
        <v>288.10000000000002</v>
      </c>
      <c r="O3" s="19">
        <v>8</v>
      </c>
      <c r="P3" s="19">
        <v>44.6</v>
      </c>
      <c r="Q3" s="19">
        <v>130.4</v>
      </c>
      <c r="R3" s="20">
        <v>7.5</v>
      </c>
      <c r="S3" s="20">
        <v>48</v>
      </c>
      <c r="T3" s="20">
        <v>104.8</v>
      </c>
      <c r="U3" s="20">
        <v>9.5</v>
      </c>
      <c r="V3" s="20">
        <v>43.6</v>
      </c>
      <c r="W3" s="20">
        <v>179.6</v>
      </c>
      <c r="X3" s="20">
        <v>8</v>
      </c>
      <c r="Y3" s="20">
        <v>44.8</v>
      </c>
      <c r="Z3" s="20">
        <v>91.2</v>
      </c>
      <c r="AA3" s="20">
        <v>8</v>
      </c>
      <c r="AB3" s="20">
        <v>44.4</v>
      </c>
      <c r="AC3" s="20">
        <v>108.7</v>
      </c>
      <c r="AD3" s="21">
        <v>8.3000000000000007</v>
      </c>
      <c r="AE3" s="21">
        <v>44.1</v>
      </c>
      <c r="AF3" s="21">
        <v>80.2</v>
      </c>
    </row>
    <row r="4" spans="1:32">
      <c r="A4" s="22" t="s">
        <v>48</v>
      </c>
      <c r="B4" s="17" t="s">
        <v>76</v>
      </c>
      <c r="C4" s="19">
        <v>12.8</v>
      </c>
      <c r="D4" s="19">
        <v>36.799999999999997</v>
      </c>
      <c r="E4" s="19">
        <v>103.7</v>
      </c>
      <c r="F4" s="18">
        <v>12</v>
      </c>
      <c r="G4" s="18">
        <v>37.5</v>
      </c>
      <c r="H4" s="18">
        <v>81.5</v>
      </c>
      <c r="I4" s="19">
        <v>13.6</v>
      </c>
      <c r="J4" s="19">
        <v>37.6</v>
      </c>
      <c r="K4" s="19">
        <v>108.4</v>
      </c>
      <c r="L4" s="19">
        <v>13.9</v>
      </c>
      <c r="M4" s="19">
        <v>36.700000000000003</v>
      </c>
      <c r="N4" s="19">
        <v>132.30000000000001</v>
      </c>
      <c r="O4" s="19">
        <v>12.7</v>
      </c>
      <c r="P4" s="19">
        <v>36.5</v>
      </c>
      <c r="Q4" s="19">
        <v>95.3</v>
      </c>
      <c r="R4" s="19">
        <v>12</v>
      </c>
      <c r="S4" s="19">
        <v>39.200000000000003</v>
      </c>
      <c r="T4" s="19">
        <v>60.8</v>
      </c>
      <c r="U4" s="19">
        <v>14.2</v>
      </c>
      <c r="V4" s="19">
        <v>37.200000000000003</v>
      </c>
      <c r="W4" s="19">
        <v>83.4</v>
      </c>
      <c r="X4" s="19">
        <v>13.2</v>
      </c>
      <c r="Y4" s="19">
        <v>35.200000000000003</v>
      </c>
      <c r="Z4" s="19">
        <v>53.1</v>
      </c>
      <c r="AA4" s="19">
        <v>12.3</v>
      </c>
      <c r="AB4" s="19">
        <v>37</v>
      </c>
      <c r="AC4" s="19">
        <v>58</v>
      </c>
      <c r="AD4" s="23">
        <v>14.4</v>
      </c>
      <c r="AE4" s="23">
        <v>36.4</v>
      </c>
      <c r="AF4" s="23">
        <v>67</v>
      </c>
    </row>
    <row r="5" spans="1:32">
      <c r="A5" s="22" t="s">
        <v>49</v>
      </c>
      <c r="B5" s="17" t="s">
        <v>2</v>
      </c>
      <c r="C5" s="19">
        <v>17.8</v>
      </c>
      <c r="D5" s="19">
        <v>42.4</v>
      </c>
      <c r="E5" s="19">
        <v>97.6</v>
      </c>
      <c r="F5" s="18">
        <v>16.899999999999999</v>
      </c>
      <c r="G5" s="18">
        <v>43.4</v>
      </c>
      <c r="H5" s="18">
        <v>82.9</v>
      </c>
      <c r="I5" s="19">
        <v>18</v>
      </c>
      <c r="J5" s="19">
        <v>42.8</v>
      </c>
      <c r="K5" s="19">
        <v>123.9</v>
      </c>
      <c r="L5" s="19">
        <v>17.8</v>
      </c>
      <c r="M5" s="19">
        <v>43.2</v>
      </c>
      <c r="N5" s="19">
        <v>115.3</v>
      </c>
      <c r="O5" s="19">
        <v>17.899999999999999</v>
      </c>
      <c r="P5" s="19">
        <v>42.4</v>
      </c>
      <c r="Q5" s="19">
        <v>345.1</v>
      </c>
      <c r="R5" s="19">
        <v>18.5</v>
      </c>
      <c r="S5" s="19">
        <v>41.8</v>
      </c>
      <c r="T5" s="19">
        <v>202.5</v>
      </c>
      <c r="U5" s="19">
        <v>18.399999999999999</v>
      </c>
      <c r="V5" s="19">
        <v>43.6</v>
      </c>
      <c r="W5" s="19">
        <v>168.7</v>
      </c>
      <c r="X5" s="19">
        <v>17.2</v>
      </c>
      <c r="Y5" s="19">
        <v>40.799999999999997</v>
      </c>
      <c r="Z5" s="19">
        <v>87.5</v>
      </c>
      <c r="AA5" s="19">
        <v>17.8</v>
      </c>
      <c r="AB5" s="19">
        <v>43</v>
      </c>
      <c r="AC5" s="19">
        <v>94.7</v>
      </c>
      <c r="AD5" s="23">
        <v>18.2</v>
      </c>
      <c r="AE5" s="23">
        <v>42.5</v>
      </c>
      <c r="AF5" s="23">
        <v>146.80000000000001</v>
      </c>
    </row>
    <row r="6" spans="1:32">
      <c r="A6" s="22" t="s">
        <v>49</v>
      </c>
      <c r="B6" s="17" t="s">
        <v>8</v>
      </c>
      <c r="C6" s="19">
        <v>14.2</v>
      </c>
      <c r="D6" s="19">
        <v>36.6</v>
      </c>
      <c r="E6" s="19">
        <v>90</v>
      </c>
      <c r="F6" s="18">
        <v>15.4</v>
      </c>
      <c r="G6" s="18">
        <v>38.200000000000003</v>
      </c>
      <c r="H6" s="18">
        <v>47</v>
      </c>
      <c r="I6" s="19">
        <v>17.7</v>
      </c>
      <c r="J6" s="19">
        <v>38.5</v>
      </c>
      <c r="K6" s="19">
        <v>98.5</v>
      </c>
      <c r="L6" s="19">
        <v>17.3</v>
      </c>
      <c r="M6" s="19">
        <v>38.5</v>
      </c>
      <c r="N6" s="19">
        <v>59.6</v>
      </c>
      <c r="O6" s="19">
        <v>16.7</v>
      </c>
      <c r="P6" s="19">
        <v>37.700000000000003</v>
      </c>
      <c r="Q6" s="19">
        <v>89.3</v>
      </c>
      <c r="R6" s="19">
        <v>16.600000000000001</v>
      </c>
      <c r="S6" s="19">
        <v>39.5</v>
      </c>
      <c r="T6" s="19">
        <v>68.599999999999994</v>
      </c>
      <c r="U6" s="19">
        <v>17.399999999999999</v>
      </c>
      <c r="V6" s="19">
        <v>39</v>
      </c>
      <c r="W6" s="19">
        <v>112.9</v>
      </c>
      <c r="X6" s="19">
        <v>16.5</v>
      </c>
      <c r="Y6" s="19">
        <v>39</v>
      </c>
      <c r="Z6" s="19">
        <v>44.1</v>
      </c>
      <c r="AA6" s="19">
        <v>16.2</v>
      </c>
      <c r="AB6" s="19">
        <v>39.6</v>
      </c>
      <c r="AC6" s="19">
        <v>106.4</v>
      </c>
      <c r="AD6" s="23">
        <v>16.3</v>
      </c>
      <c r="AE6" s="23">
        <v>38.200000000000003</v>
      </c>
      <c r="AF6" s="23">
        <v>38</v>
      </c>
    </row>
    <row r="7" spans="1:32">
      <c r="A7" s="22" t="s">
        <v>50</v>
      </c>
      <c r="B7" s="17" t="s">
        <v>6</v>
      </c>
      <c r="C7" s="19">
        <v>8.3000000000000007</v>
      </c>
      <c r="D7" s="19">
        <v>42.1</v>
      </c>
      <c r="E7" s="19">
        <v>74.2</v>
      </c>
      <c r="F7" s="18">
        <v>8.4</v>
      </c>
      <c r="G7" s="18">
        <v>43.1</v>
      </c>
      <c r="H7" s="18">
        <v>115.1</v>
      </c>
      <c r="I7" s="19">
        <v>11.4</v>
      </c>
      <c r="J7" s="19">
        <v>43.9</v>
      </c>
      <c r="K7" s="19">
        <v>98.3</v>
      </c>
      <c r="L7" s="19">
        <v>11.2</v>
      </c>
      <c r="M7" s="19">
        <v>42.3</v>
      </c>
      <c r="N7" s="19">
        <v>60.6</v>
      </c>
      <c r="O7" s="19">
        <v>10</v>
      </c>
      <c r="P7" s="19">
        <v>44.3</v>
      </c>
      <c r="Q7" s="19">
        <v>61.4</v>
      </c>
      <c r="R7" s="19">
        <v>10.9</v>
      </c>
      <c r="S7" s="19">
        <v>43</v>
      </c>
      <c r="T7" s="19">
        <v>75.400000000000006</v>
      </c>
      <c r="U7" s="19">
        <v>10.8</v>
      </c>
      <c r="V7" s="19">
        <v>43.2</v>
      </c>
      <c r="W7" s="19">
        <v>113.7</v>
      </c>
      <c r="X7" s="19">
        <v>9.5</v>
      </c>
      <c r="Y7" s="19">
        <v>42.5</v>
      </c>
      <c r="Z7" s="19">
        <v>63.9</v>
      </c>
      <c r="AA7" s="19">
        <v>9.3000000000000007</v>
      </c>
      <c r="AB7" s="19">
        <v>43.4</v>
      </c>
      <c r="AC7" s="19">
        <v>89.7</v>
      </c>
      <c r="AD7" s="23">
        <v>10.4</v>
      </c>
      <c r="AE7" s="23">
        <v>43</v>
      </c>
      <c r="AF7" s="23">
        <v>191.8</v>
      </c>
    </row>
    <row r="8" spans="1:32">
      <c r="A8" s="22" t="s">
        <v>56</v>
      </c>
      <c r="B8" s="17" t="s">
        <v>13</v>
      </c>
      <c r="C8" s="19">
        <v>5</v>
      </c>
      <c r="D8" s="19">
        <v>42.5</v>
      </c>
      <c r="E8" s="19">
        <v>168.4</v>
      </c>
      <c r="F8" s="18">
        <v>5.4</v>
      </c>
      <c r="G8" s="18">
        <v>42</v>
      </c>
      <c r="H8" s="18">
        <v>183.2</v>
      </c>
      <c r="I8" s="19">
        <v>5.8</v>
      </c>
      <c r="J8" s="19">
        <v>42.8</v>
      </c>
      <c r="K8" s="19">
        <v>213.6</v>
      </c>
      <c r="L8" s="19">
        <v>5</v>
      </c>
      <c r="M8" s="19">
        <v>43.2</v>
      </c>
      <c r="N8" s="19">
        <v>107.6</v>
      </c>
      <c r="O8" s="19">
        <v>6.9</v>
      </c>
      <c r="P8" s="19">
        <v>43.5</v>
      </c>
      <c r="Q8" s="19">
        <v>191.2</v>
      </c>
      <c r="R8" s="19">
        <v>7.3</v>
      </c>
      <c r="S8" s="19">
        <v>44.5</v>
      </c>
      <c r="T8" s="19">
        <v>60</v>
      </c>
      <c r="U8" s="19">
        <v>6.3</v>
      </c>
      <c r="V8" s="19">
        <v>42.7</v>
      </c>
      <c r="W8" s="19">
        <v>65.599999999999994</v>
      </c>
      <c r="X8" s="19">
        <v>6.6</v>
      </c>
      <c r="Y8" s="19">
        <v>43.2</v>
      </c>
      <c r="Z8" s="19">
        <v>83.2</v>
      </c>
      <c r="AA8" s="19">
        <v>5.6</v>
      </c>
      <c r="AB8" s="19">
        <v>44</v>
      </c>
      <c r="AC8" s="19">
        <v>114.3</v>
      </c>
      <c r="AD8" s="23">
        <v>7.1</v>
      </c>
      <c r="AE8" s="23">
        <v>42.4</v>
      </c>
      <c r="AF8" s="23">
        <v>263.39999999999998</v>
      </c>
    </row>
    <row r="9" spans="1:32">
      <c r="A9" s="22" t="s">
        <v>51</v>
      </c>
      <c r="B9" s="17" t="s">
        <v>14</v>
      </c>
      <c r="C9" s="19">
        <v>1.4</v>
      </c>
      <c r="D9" s="19">
        <v>46</v>
      </c>
      <c r="E9" s="19">
        <v>52.6</v>
      </c>
      <c r="F9" s="18">
        <v>2.9</v>
      </c>
      <c r="G9" s="18">
        <v>45.2</v>
      </c>
      <c r="H9" s="18">
        <v>170.1</v>
      </c>
      <c r="I9" s="19">
        <v>2.2999999999999998</v>
      </c>
      <c r="J9" s="19">
        <v>44.6</v>
      </c>
      <c r="K9" s="19">
        <v>71</v>
      </c>
      <c r="L9" s="19">
        <v>2.8</v>
      </c>
      <c r="M9" s="19">
        <v>47</v>
      </c>
      <c r="N9" s="19">
        <v>98.4</v>
      </c>
      <c r="O9" s="19">
        <v>4.3</v>
      </c>
      <c r="P9" s="19">
        <v>46</v>
      </c>
      <c r="Q9" s="19">
        <v>49.6</v>
      </c>
      <c r="R9" s="19">
        <v>4</v>
      </c>
      <c r="S9" s="19">
        <v>46.5</v>
      </c>
      <c r="T9" s="19">
        <v>63.8</v>
      </c>
      <c r="U9" s="19">
        <v>3.8</v>
      </c>
      <c r="V9" s="19">
        <v>45.1</v>
      </c>
      <c r="W9" s="19">
        <v>65</v>
      </c>
      <c r="X9" s="19">
        <v>5</v>
      </c>
      <c r="Y9" s="19">
        <v>45.4</v>
      </c>
      <c r="Z9" s="19">
        <v>85.4</v>
      </c>
      <c r="AA9" s="19">
        <v>1</v>
      </c>
      <c r="AB9" s="19">
        <v>46.3</v>
      </c>
      <c r="AC9" s="19">
        <v>93.3</v>
      </c>
      <c r="AD9" s="23">
        <v>3.4</v>
      </c>
      <c r="AE9" s="23">
        <v>45</v>
      </c>
      <c r="AF9" s="23">
        <v>102.7</v>
      </c>
    </row>
    <row r="10" spans="1:32">
      <c r="A10" s="22" t="s">
        <v>52</v>
      </c>
      <c r="B10" s="17" t="s">
        <v>5</v>
      </c>
      <c r="C10" s="19">
        <v>9.6</v>
      </c>
      <c r="D10" s="19">
        <v>38.6</v>
      </c>
      <c r="E10" s="19">
        <v>154.9</v>
      </c>
      <c r="F10" s="18">
        <v>10</v>
      </c>
      <c r="G10" s="18">
        <v>40.5</v>
      </c>
      <c r="H10" s="18">
        <v>87.4</v>
      </c>
      <c r="I10" s="19">
        <v>9</v>
      </c>
      <c r="J10" s="19">
        <v>39.6</v>
      </c>
      <c r="K10" s="19">
        <v>110.6</v>
      </c>
      <c r="L10" s="19">
        <v>11.3</v>
      </c>
      <c r="M10" s="19">
        <v>41.5</v>
      </c>
      <c r="N10" s="19">
        <v>98.6</v>
      </c>
      <c r="O10" s="19">
        <v>11.4</v>
      </c>
      <c r="P10" s="19">
        <v>38.5</v>
      </c>
      <c r="Q10" s="19">
        <v>143.69999999999999</v>
      </c>
      <c r="R10" s="19">
        <v>11.3</v>
      </c>
      <c r="S10" s="19">
        <v>41.3</v>
      </c>
      <c r="T10" s="19">
        <v>131.9</v>
      </c>
      <c r="U10" s="19">
        <v>11.2</v>
      </c>
      <c r="V10" s="19">
        <v>38.700000000000003</v>
      </c>
      <c r="W10" s="19">
        <v>107.3</v>
      </c>
      <c r="X10" s="19">
        <v>10.5</v>
      </c>
      <c r="Y10" s="19">
        <v>40.6</v>
      </c>
      <c r="Z10" s="19">
        <v>162.6</v>
      </c>
      <c r="AA10" s="19">
        <v>11.1</v>
      </c>
      <c r="AB10" s="19">
        <v>39.6</v>
      </c>
      <c r="AC10" s="19">
        <v>137.6</v>
      </c>
      <c r="AD10" s="23">
        <v>11.2</v>
      </c>
      <c r="AE10" s="23">
        <v>38.700000000000003</v>
      </c>
      <c r="AF10" s="23">
        <v>236.3</v>
      </c>
    </row>
    <row r="11" spans="1:32">
      <c r="A11" s="22" t="s">
        <v>53</v>
      </c>
      <c r="B11" s="17" t="s">
        <v>15</v>
      </c>
      <c r="C11" s="19">
        <v>0.8</v>
      </c>
      <c r="D11" s="19">
        <v>43.1</v>
      </c>
      <c r="E11" s="19">
        <v>144</v>
      </c>
      <c r="F11" s="18">
        <v>0.7</v>
      </c>
      <c r="G11" s="18">
        <v>45.4</v>
      </c>
      <c r="H11" s="18">
        <v>138</v>
      </c>
      <c r="I11" s="19">
        <v>-0.7</v>
      </c>
      <c r="J11" s="19">
        <v>43.9</v>
      </c>
      <c r="K11" s="19">
        <v>61.7</v>
      </c>
      <c r="L11" s="19">
        <v>2.2000000000000002</v>
      </c>
      <c r="M11" s="19">
        <v>46.3</v>
      </c>
      <c r="N11" s="19">
        <v>125.4</v>
      </c>
      <c r="O11" s="19">
        <v>3</v>
      </c>
      <c r="P11" s="19">
        <v>45.7</v>
      </c>
      <c r="Q11" s="19">
        <v>76.7</v>
      </c>
      <c r="R11" s="19">
        <v>2.1</v>
      </c>
      <c r="S11" s="19">
        <v>44.4</v>
      </c>
      <c r="T11" s="19">
        <v>91.3</v>
      </c>
      <c r="U11" s="19">
        <v>0.1</v>
      </c>
      <c r="V11" s="19">
        <v>45.3</v>
      </c>
      <c r="W11" s="19">
        <v>162</v>
      </c>
      <c r="X11" s="19">
        <v>2.6</v>
      </c>
      <c r="Y11" s="19">
        <v>44.8</v>
      </c>
      <c r="Z11" s="19">
        <v>114.3</v>
      </c>
      <c r="AA11" s="19">
        <v>0.7</v>
      </c>
      <c r="AB11" s="19">
        <v>44.9</v>
      </c>
      <c r="AC11" s="19">
        <v>121.6</v>
      </c>
      <c r="AD11" s="23">
        <v>4</v>
      </c>
      <c r="AE11" s="23">
        <v>44.1</v>
      </c>
      <c r="AF11" s="23">
        <v>78.2</v>
      </c>
    </row>
    <row r="12" spans="1:32">
      <c r="A12" s="22" t="s">
        <v>54</v>
      </c>
      <c r="B12" s="17" t="s">
        <v>4</v>
      </c>
      <c r="C12" s="19">
        <v>15.8</v>
      </c>
      <c r="D12" s="19">
        <v>41.6</v>
      </c>
      <c r="E12" s="19">
        <v>210.9</v>
      </c>
      <c r="F12" s="18">
        <v>12.5</v>
      </c>
      <c r="G12" s="18">
        <v>35.6</v>
      </c>
      <c r="H12" s="18">
        <v>112.6</v>
      </c>
      <c r="I12" s="19">
        <v>16</v>
      </c>
      <c r="J12" s="19">
        <v>38.6</v>
      </c>
      <c r="K12" s="19">
        <v>218.6</v>
      </c>
      <c r="L12" s="19">
        <v>16</v>
      </c>
      <c r="M12" s="19">
        <v>37</v>
      </c>
      <c r="N12" s="19">
        <v>228.4</v>
      </c>
      <c r="O12" s="19">
        <v>17.2</v>
      </c>
      <c r="P12" s="19">
        <v>37.200000000000003</v>
      </c>
      <c r="Q12" s="19">
        <v>208.8</v>
      </c>
      <c r="R12" s="19">
        <v>18</v>
      </c>
      <c r="S12" s="19">
        <v>36.4</v>
      </c>
      <c r="T12" s="19">
        <v>165.6</v>
      </c>
      <c r="U12" s="19">
        <v>16.5</v>
      </c>
      <c r="V12" s="19">
        <v>38.200000000000003</v>
      </c>
      <c r="W12" s="19">
        <v>210</v>
      </c>
      <c r="X12" s="19">
        <v>17</v>
      </c>
      <c r="Y12" s="19">
        <v>38</v>
      </c>
      <c r="Z12" s="19">
        <v>170.6</v>
      </c>
      <c r="AA12" s="19">
        <v>15.6</v>
      </c>
      <c r="AB12" s="19">
        <v>36.4</v>
      </c>
      <c r="AC12" s="19">
        <v>173.6</v>
      </c>
      <c r="AD12" s="23">
        <v>13.8</v>
      </c>
      <c r="AE12" s="23">
        <v>36</v>
      </c>
      <c r="AF12" s="23">
        <v>331.8</v>
      </c>
    </row>
    <row r="13" spans="1:32">
      <c r="A13" s="22" t="s">
        <v>54</v>
      </c>
      <c r="B13" s="17" t="s">
        <v>16</v>
      </c>
      <c r="C13" s="19">
        <v>5.7</v>
      </c>
      <c r="D13" s="19">
        <v>44.8</v>
      </c>
      <c r="E13" s="19">
        <v>74</v>
      </c>
      <c r="F13" s="18">
        <v>6.3</v>
      </c>
      <c r="G13" s="18">
        <v>46.9</v>
      </c>
      <c r="H13" s="18">
        <v>134.1</v>
      </c>
      <c r="I13" s="19">
        <v>5.6</v>
      </c>
      <c r="J13" s="19">
        <v>47.9</v>
      </c>
      <c r="K13" s="19">
        <v>187.4</v>
      </c>
      <c r="L13" s="19">
        <v>5</v>
      </c>
      <c r="M13" s="19">
        <v>47.3</v>
      </c>
      <c r="N13" s="19">
        <v>140.1</v>
      </c>
      <c r="O13" s="19">
        <v>5.3</v>
      </c>
      <c r="P13" s="19">
        <v>47.1</v>
      </c>
      <c r="Q13" s="19">
        <v>113.2</v>
      </c>
      <c r="R13" s="19">
        <v>5.0999999999999996</v>
      </c>
      <c r="S13" s="19">
        <v>46.6</v>
      </c>
      <c r="T13" s="19">
        <v>70.7</v>
      </c>
      <c r="U13" s="19">
        <v>7.2</v>
      </c>
      <c r="V13" s="19">
        <v>46.2</v>
      </c>
      <c r="W13" s="19">
        <v>141.9</v>
      </c>
      <c r="X13" s="19">
        <v>3.5</v>
      </c>
      <c r="Y13" s="19">
        <v>46.7</v>
      </c>
      <c r="Z13" s="19">
        <v>282</v>
      </c>
      <c r="AA13" s="19">
        <v>4.5999999999999996</v>
      </c>
      <c r="AB13" s="19">
        <v>47.5</v>
      </c>
      <c r="AC13" s="19">
        <v>108.4</v>
      </c>
      <c r="AD13" s="23">
        <v>5.7</v>
      </c>
      <c r="AE13" s="23">
        <v>47</v>
      </c>
      <c r="AF13" s="23">
        <v>117.1</v>
      </c>
    </row>
    <row r="14" spans="1:32">
      <c r="A14" s="22" t="s">
        <v>54</v>
      </c>
      <c r="B14" s="17" t="s">
        <v>10</v>
      </c>
      <c r="C14" s="19">
        <v>5.3</v>
      </c>
      <c r="D14" s="19">
        <v>40.4</v>
      </c>
      <c r="E14" s="19">
        <v>105.1</v>
      </c>
      <c r="F14" s="18">
        <v>4.5999999999999996</v>
      </c>
      <c r="G14" s="18">
        <v>39.9</v>
      </c>
      <c r="H14" s="18">
        <v>83.9</v>
      </c>
      <c r="I14" s="19">
        <v>6.8</v>
      </c>
      <c r="J14" s="19">
        <v>41.3</v>
      </c>
      <c r="K14" s="19">
        <v>72.7</v>
      </c>
      <c r="L14" s="19">
        <v>7.1</v>
      </c>
      <c r="M14" s="19">
        <v>40.700000000000003</v>
      </c>
      <c r="N14" s="19">
        <v>84.3</v>
      </c>
      <c r="O14" s="19">
        <v>6.6</v>
      </c>
      <c r="P14" s="19">
        <v>40.799999999999997</v>
      </c>
      <c r="Q14" s="19">
        <v>102.8</v>
      </c>
      <c r="R14" s="19">
        <v>7.3</v>
      </c>
      <c r="S14" s="19">
        <v>41</v>
      </c>
      <c r="T14" s="19">
        <v>74.599999999999994</v>
      </c>
      <c r="U14" s="19">
        <v>7.4</v>
      </c>
      <c r="V14" s="19">
        <v>41.1</v>
      </c>
      <c r="W14" s="19">
        <v>101.3</v>
      </c>
      <c r="X14" s="19">
        <v>5.9</v>
      </c>
      <c r="Y14" s="19">
        <v>40.799999999999997</v>
      </c>
      <c r="Z14" s="19">
        <v>64.7</v>
      </c>
      <c r="AA14" s="19">
        <v>5.0999999999999996</v>
      </c>
      <c r="AB14" s="19">
        <v>43</v>
      </c>
      <c r="AC14" s="19">
        <v>87.3</v>
      </c>
      <c r="AD14" s="23">
        <v>8.1</v>
      </c>
      <c r="AE14" s="23">
        <v>40.6</v>
      </c>
      <c r="AF14" s="23">
        <v>112.1</v>
      </c>
    </row>
    <row r="15" spans="1:32">
      <c r="A15" s="22" t="s">
        <v>47</v>
      </c>
      <c r="B15" s="17" t="s">
        <v>12</v>
      </c>
      <c r="C15" s="19">
        <v>10.5</v>
      </c>
      <c r="D15" s="19">
        <v>40.299999999999997</v>
      </c>
      <c r="E15" s="19">
        <v>131.69999999999999</v>
      </c>
      <c r="F15" s="18">
        <v>9.3000000000000007</v>
      </c>
      <c r="G15" s="18">
        <v>40.6</v>
      </c>
      <c r="H15" s="18">
        <v>137.5</v>
      </c>
      <c r="I15" s="19">
        <v>11</v>
      </c>
      <c r="J15" s="19">
        <v>41</v>
      </c>
      <c r="K15" s="19">
        <v>178.3</v>
      </c>
      <c r="L15" s="19">
        <v>11.9</v>
      </c>
      <c r="M15" s="19">
        <v>41.8</v>
      </c>
      <c r="N15" s="19">
        <v>111.6</v>
      </c>
      <c r="O15" s="19">
        <v>12.5</v>
      </c>
      <c r="P15" s="19">
        <v>42.2</v>
      </c>
      <c r="Q15" s="19">
        <v>215.3</v>
      </c>
      <c r="R15" s="19">
        <v>11.5</v>
      </c>
      <c r="S15" s="19">
        <v>41.8</v>
      </c>
      <c r="T15" s="19">
        <v>126.4</v>
      </c>
      <c r="U15" s="19">
        <v>12.2</v>
      </c>
      <c r="V15" s="19">
        <v>43</v>
      </c>
      <c r="W15" s="19">
        <v>126</v>
      </c>
      <c r="X15" s="19">
        <v>10.6</v>
      </c>
      <c r="Y15" s="19">
        <v>41.8</v>
      </c>
      <c r="Z15" s="19">
        <v>130.9</v>
      </c>
      <c r="AA15" s="19">
        <v>11.5</v>
      </c>
      <c r="AB15" s="19">
        <v>43.6</v>
      </c>
      <c r="AC15" s="19">
        <v>191.6</v>
      </c>
      <c r="AD15" s="23">
        <v>12.2</v>
      </c>
      <c r="AE15" s="23">
        <v>41.8</v>
      </c>
      <c r="AF15" s="23">
        <v>107.2</v>
      </c>
    </row>
    <row r="16" spans="1:32">
      <c r="A16" s="24" t="s">
        <v>55</v>
      </c>
      <c r="B16" s="25" t="s">
        <v>77</v>
      </c>
      <c r="C16" s="19">
        <v>13</v>
      </c>
      <c r="D16" s="19">
        <v>38.200000000000003</v>
      </c>
      <c r="E16" s="19">
        <v>132.19999999999999</v>
      </c>
      <c r="F16" s="18">
        <v>11.2</v>
      </c>
      <c r="G16" s="18">
        <v>44.6</v>
      </c>
      <c r="H16" s="18">
        <v>167.6</v>
      </c>
      <c r="I16" s="19">
        <v>15.6</v>
      </c>
      <c r="J16" s="19">
        <v>47</v>
      </c>
      <c r="K16" s="19">
        <v>163.19999999999999</v>
      </c>
      <c r="L16" s="19">
        <v>13.8</v>
      </c>
      <c r="M16" s="19">
        <v>43</v>
      </c>
      <c r="N16" s="19">
        <v>120.9</v>
      </c>
      <c r="O16" s="19">
        <v>13.8</v>
      </c>
      <c r="P16" s="19">
        <v>45</v>
      </c>
      <c r="Q16" s="19">
        <v>167.4</v>
      </c>
      <c r="R16" s="19">
        <v>15.2</v>
      </c>
      <c r="S16" s="19">
        <v>43.4</v>
      </c>
      <c r="T16" s="19">
        <v>88</v>
      </c>
      <c r="U16" s="19">
        <v>17.600000000000001</v>
      </c>
      <c r="V16" s="19">
        <v>42.6</v>
      </c>
      <c r="W16" s="19">
        <v>61.8</v>
      </c>
      <c r="X16" s="19">
        <v>12.2</v>
      </c>
      <c r="Y16" s="19">
        <v>41.6</v>
      </c>
      <c r="Z16" s="19">
        <v>86.2</v>
      </c>
      <c r="AA16" s="19">
        <v>12</v>
      </c>
      <c r="AB16" s="19">
        <v>43.6</v>
      </c>
      <c r="AC16" s="19">
        <v>87.2</v>
      </c>
      <c r="AD16" s="23">
        <v>13.8</v>
      </c>
      <c r="AE16" s="23">
        <v>39</v>
      </c>
      <c r="AF16" s="23">
        <v>140.6</v>
      </c>
    </row>
    <row r="19" spans="1:11">
      <c r="A19" s="73" t="s">
        <v>45</v>
      </c>
      <c r="B19">
        <v>2011</v>
      </c>
      <c r="C19">
        <v>2012</v>
      </c>
      <c r="D19">
        <v>2013</v>
      </c>
      <c r="E19">
        <v>2014</v>
      </c>
      <c r="F19">
        <v>2015</v>
      </c>
      <c r="G19">
        <v>2016</v>
      </c>
      <c r="H19">
        <v>2017</v>
      </c>
      <c r="I19">
        <v>2018</v>
      </c>
      <c r="J19">
        <v>2019</v>
      </c>
      <c r="K19">
        <v>2020</v>
      </c>
    </row>
    <row r="20" spans="1:11">
      <c r="A20" s="74"/>
      <c r="B20" s="14" t="s">
        <v>73</v>
      </c>
      <c r="C20" s="14" t="s">
        <v>73</v>
      </c>
      <c r="D20" s="15" t="s">
        <v>73</v>
      </c>
      <c r="E20" s="14" t="s">
        <v>73</v>
      </c>
      <c r="F20" s="15" t="s">
        <v>73</v>
      </c>
      <c r="G20" s="14" t="s">
        <v>73</v>
      </c>
      <c r="H20" s="15" t="s">
        <v>73</v>
      </c>
      <c r="I20" s="15" t="s">
        <v>73</v>
      </c>
      <c r="J20" s="15" t="s">
        <v>73</v>
      </c>
      <c r="K20" s="15" t="s">
        <v>73</v>
      </c>
    </row>
    <row r="21" spans="1:11">
      <c r="A21" s="17" t="s">
        <v>9</v>
      </c>
      <c r="B21" s="20">
        <v>6.6</v>
      </c>
      <c r="C21" s="18">
        <v>5.2</v>
      </c>
      <c r="D21" s="19">
        <v>7.6</v>
      </c>
      <c r="E21" s="19">
        <v>7</v>
      </c>
      <c r="F21" s="19">
        <v>8</v>
      </c>
      <c r="G21" s="20">
        <v>7.5</v>
      </c>
      <c r="H21" s="20">
        <v>9.5</v>
      </c>
      <c r="I21" s="20">
        <v>8</v>
      </c>
      <c r="J21" s="20">
        <v>8</v>
      </c>
      <c r="K21" s="21">
        <v>8.3000000000000007</v>
      </c>
    </row>
    <row r="22" spans="1:11">
      <c r="A22" s="17" t="s">
        <v>76</v>
      </c>
      <c r="B22" s="19">
        <v>12.8</v>
      </c>
      <c r="C22" s="18">
        <v>12</v>
      </c>
      <c r="D22" s="19">
        <v>13.6</v>
      </c>
      <c r="E22" s="19">
        <v>13.9</v>
      </c>
      <c r="F22" s="19">
        <v>12.7</v>
      </c>
      <c r="G22" s="19">
        <v>12</v>
      </c>
      <c r="H22" s="19">
        <v>14.2</v>
      </c>
      <c r="I22" s="19">
        <v>13.2</v>
      </c>
      <c r="J22" s="19">
        <v>12.3</v>
      </c>
      <c r="K22" s="23">
        <v>14.4</v>
      </c>
    </row>
    <row r="23" spans="1:11">
      <c r="A23" s="17" t="s">
        <v>2</v>
      </c>
      <c r="B23" s="19">
        <v>17.8</v>
      </c>
      <c r="C23" s="18">
        <v>16.899999999999999</v>
      </c>
      <c r="D23" s="19">
        <v>18</v>
      </c>
      <c r="E23" s="19">
        <v>17.8</v>
      </c>
      <c r="F23" s="19">
        <v>17.899999999999999</v>
      </c>
      <c r="G23" s="19">
        <v>18.5</v>
      </c>
      <c r="H23" s="19">
        <v>18.399999999999999</v>
      </c>
      <c r="I23" s="19">
        <v>17.2</v>
      </c>
      <c r="J23" s="19">
        <v>17.8</v>
      </c>
      <c r="K23" s="23">
        <v>18.2</v>
      </c>
    </row>
    <row r="24" spans="1:11">
      <c r="A24" s="17" t="s">
        <v>8</v>
      </c>
      <c r="B24" s="19">
        <v>14.2</v>
      </c>
      <c r="C24" s="18">
        <v>15.4</v>
      </c>
      <c r="D24" s="19">
        <v>17.7</v>
      </c>
      <c r="E24" s="19">
        <v>17.3</v>
      </c>
      <c r="F24" s="19">
        <v>16.7</v>
      </c>
      <c r="G24" s="19">
        <v>16.600000000000001</v>
      </c>
      <c r="H24" s="19">
        <v>17.399999999999999</v>
      </c>
      <c r="I24" s="19">
        <v>16.5</v>
      </c>
      <c r="J24" s="19">
        <v>16.2</v>
      </c>
      <c r="K24" s="23">
        <v>16.3</v>
      </c>
    </row>
    <row r="25" spans="1:11">
      <c r="A25" s="17" t="s">
        <v>6</v>
      </c>
      <c r="B25" s="19">
        <v>8.3000000000000007</v>
      </c>
      <c r="C25" s="18">
        <v>8.4</v>
      </c>
      <c r="D25" s="19">
        <v>11.4</v>
      </c>
      <c r="E25" s="19">
        <v>11.2</v>
      </c>
      <c r="F25" s="19">
        <v>10</v>
      </c>
      <c r="G25" s="19">
        <v>10.9</v>
      </c>
      <c r="H25" s="19">
        <v>10.8</v>
      </c>
      <c r="I25" s="19">
        <v>9.5</v>
      </c>
      <c r="J25" s="19">
        <v>9.3000000000000007</v>
      </c>
      <c r="K25" s="23">
        <v>10.4</v>
      </c>
    </row>
    <row r="26" spans="1:11">
      <c r="A26" s="17" t="s">
        <v>13</v>
      </c>
      <c r="B26" s="19">
        <v>5</v>
      </c>
      <c r="C26" s="18">
        <v>5.4</v>
      </c>
      <c r="D26" s="19">
        <v>5.8</v>
      </c>
      <c r="E26" s="19">
        <v>5</v>
      </c>
      <c r="F26" s="19">
        <v>6.9</v>
      </c>
      <c r="G26" s="19">
        <v>7.3</v>
      </c>
      <c r="H26" s="19">
        <v>6.3</v>
      </c>
      <c r="I26" s="19">
        <v>6.6</v>
      </c>
      <c r="J26" s="19">
        <v>5.6</v>
      </c>
      <c r="K26" s="23">
        <v>7.1</v>
      </c>
    </row>
    <row r="27" spans="1:11">
      <c r="A27" s="17" t="s">
        <v>14</v>
      </c>
      <c r="B27" s="19">
        <v>1.4</v>
      </c>
      <c r="C27" s="18">
        <v>2.9</v>
      </c>
      <c r="D27" s="19">
        <v>2.2999999999999998</v>
      </c>
      <c r="E27" s="19">
        <v>2.8</v>
      </c>
      <c r="F27" s="19">
        <v>4.3</v>
      </c>
      <c r="G27" s="19">
        <v>4</v>
      </c>
      <c r="H27" s="19">
        <v>3.8</v>
      </c>
      <c r="I27" s="19">
        <v>5</v>
      </c>
      <c r="J27" s="19">
        <v>1</v>
      </c>
      <c r="K27" s="23">
        <v>3.4</v>
      </c>
    </row>
    <row r="28" spans="1:11">
      <c r="A28" s="17" t="s">
        <v>5</v>
      </c>
      <c r="B28" s="19">
        <v>9.6</v>
      </c>
      <c r="C28" s="18">
        <v>10</v>
      </c>
      <c r="D28" s="19">
        <v>9</v>
      </c>
      <c r="E28" s="19">
        <v>11.3</v>
      </c>
      <c r="F28" s="19">
        <v>11.4</v>
      </c>
      <c r="G28" s="19">
        <v>11.3</v>
      </c>
      <c r="H28" s="19">
        <v>11.2</v>
      </c>
      <c r="I28" s="19">
        <v>10.5</v>
      </c>
      <c r="J28" s="19">
        <v>11.1</v>
      </c>
      <c r="K28" s="23">
        <v>11.2</v>
      </c>
    </row>
    <row r="29" spans="1:11">
      <c r="A29" s="17" t="s">
        <v>15</v>
      </c>
      <c r="B29" s="19">
        <v>0.8</v>
      </c>
      <c r="C29" s="18">
        <v>0.7</v>
      </c>
      <c r="D29" s="19">
        <v>-0.7</v>
      </c>
      <c r="E29" s="19">
        <v>2.2000000000000002</v>
      </c>
      <c r="F29" s="19">
        <v>3</v>
      </c>
      <c r="G29" s="19">
        <v>2.1</v>
      </c>
      <c r="H29" s="19">
        <v>0.1</v>
      </c>
      <c r="I29" s="19">
        <v>2.6</v>
      </c>
      <c r="J29" s="19">
        <v>0.7</v>
      </c>
      <c r="K29" s="23">
        <v>4</v>
      </c>
    </row>
    <row r="30" spans="1:11">
      <c r="A30" s="17" t="s">
        <v>4</v>
      </c>
      <c r="B30" s="19">
        <v>15.8</v>
      </c>
      <c r="C30" s="18">
        <v>12.5</v>
      </c>
      <c r="D30" s="19">
        <v>16</v>
      </c>
      <c r="E30" s="19">
        <v>16</v>
      </c>
      <c r="F30" s="19">
        <v>17.2</v>
      </c>
      <c r="G30" s="19">
        <v>18</v>
      </c>
      <c r="H30" s="19">
        <v>16.5</v>
      </c>
      <c r="I30" s="19">
        <v>17</v>
      </c>
      <c r="J30" s="19">
        <v>15.6</v>
      </c>
      <c r="K30" s="23">
        <v>13.8</v>
      </c>
    </row>
    <row r="31" spans="1:11">
      <c r="A31" s="17" t="s">
        <v>16</v>
      </c>
      <c r="B31" s="19">
        <v>5.7</v>
      </c>
      <c r="C31" s="18">
        <v>6.3</v>
      </c>
      <c r="D31" s="19">
        <v>5.6</v>
      </c>
      <c r="E31" s="19">
        <v>5</v>
      </c>
      <c r="F31" s="19">
        <v>5.3</v>
      </c>
      <c r="G31" s="19">
        <v>5.0999999999999996</v>
      </c>
      <c r="H31" s="19">
        <v>7.2</v>
      </c>
      <c r="I31" s="19">
        <v>3.5</v>
      </c>
      <c r="J31" s="19">
        <v>4.5999999999999996</v>
      </c>
      <c r="K31" s="23">
        <v>5.7</v>
      </c>
    </row>
    <row r="32" spans="1:11">
      <c r="A32" s="17" t="s">
        <v>10</v>
      </c>
      <c r="B32" s="19">
        <v>5.3</v>
      </c>
      <c r="C32" s="18">
        <v>4.5999999999999996</v>
      </c>
      <c r="D32" s="19">
        <v>6.8</v>
      </c>
      <c r="E32" s="19">
        <v>7.1</v>
      </c>
      <c r="F32" s="19">
        <v>6.6</v>
      </c>
      <c r="G32" s="19">
        <v>7.3</v>
      </c>
      <c r="H32" s="19">
        <v>7.4</v>
      </c>
      <c r="I32" s="19">
        <v>5.9</v>
      </c>
      <c r="J32" s="19">
        <v>5.0999999999999996</v>
      </c>
      <c r="K32" s="23">
        <v>8.1</v>
      </c>
    </row>
    <row r="33" spans="1:24">
      <c r="A33" s="17" t="s">
        <v>12</v>
      </c>
      <c r="B33" s="19">
        <v>10.5</v>
      </c>
      <c r="C33" s="18">
        <v>9.3000000000000007</v>
      </c>
      <c r="D33" s="19">
        <v>11</v>
      </c>
      <c r="E33" s="19">
        <v>11.9</v>
      </c>
      <c r="F33" s="19">
        <v>12.5</v>
      </c>
      <c r="G33" s="19">
        <v>11.5</v>
      </c>
      <c r="H33" s="19">
        <v>12.2</v>
      </c>
      <c r="I33" s="19">
        <v>10.6</v>
      </c>
      <c r="J33" s="19">
        <v>11.5</v>
      </c>
      <c r="K33" s="23">
        <v>12.2</v>
      </c>
      <c r="N33" s="73"/>
    </row>
    <row r="34" spans="1:24">
      <c r="A34" s="25" t="s">
        <v>77</v>
      </c>
      <c r="B34" s="19">
        <v>13</v>
      </c>
      <c r="C34" s="18">
        <v>11.2</v>
      </c>
      <c r="D34" s="19">
        <v>15.6</v>
      </c>
      <c r="E34" s="19">
        <v>13.8</v>
      </c>
      <c r="F34" s="19">
        <v>13.8</v>
      </c>
      <c r="G34" s="19">
        <v>15.2</v>
      </c>
      <c r="H34" s="19">
        <v>17.600000000000001</v>
      </c>
      <c r="I34" s="19">
        <v>12.2</v>
      </c>
      <c r="J34" s="19">
        <v>12</v>
      </c>
      <c r="K34" s="23">
        <v>13.8</v>
      </c>
      <c r="N34" s="74"/>
      <c r="O34" s="14"/>
      <c r="P34" s="14"/>
      <c r="Q34" s="15"/>
      <c r="R34" s="14"/>
      <c r="S34" s="15"/>
      <c r="T34" s="14"/>
      <c r="U34" s="15"/>
      <c r="V34" s="15"/>
      <c r="W34" s="15"/>
      <c r="X34" s="15"/>
    </row>
    <row r="35" spans="1:24">
      <c r="N35" s="17"/>
      <c r="O35" s="20"/>
      <c r="P35" s="18"/>
      <c r="Q35" s="19"/>
      <c r="R35" s="19"/>
      <c r="S35" s="19"/>
      <c r="T35" s="20"/>
      <c r="U35" s="20"/>
      <c r="V35" s="20"/>
      <c r="W35" s="20"/>
      <c r="X35" s="21"/>
    </row>
    <row r="36" spans="1:24">
      <c r="N36" s="17"/>
      <c r="O36" s="19"/>
      <c r="P36" s="18"/>
      <c r="Q36" s="19"/>
      <c r="R36" s="19"/>
      <c r="S36" s="19"/>
      <c r="T36" s="19"/>
      <c r="U36" s="19"/>
      <c r="V36" s="19"/>
      <c r="W36" s="19"/>
      <c r="X36" s="23"/>
    </row>
    <row r="37" spans="1:24">
      <c r="A37" s="73" t="s">
        <v>45</v>
      </c>
      <c r="B37">
        <v>2011</v>
      </c>
      <c r="C37">
        <v>2012</v>
      </c>
      <c r="D37">
        <v>2013</v>
      </c>
      <c r="E37">
        <v>2014</v>
      </c>
      <c r="F37">
        <v>2015</v>
      </c>
      <c r="G37">
        <v>2016</v>
      </c>
      <c r="H37">
        <v>2017</v>
      </c>
      <c r="I37">
        <v>2018</v>
      </c>
      <c r="J37">
        <v>2019</v>
      </c>
      <c r="K37">
        <v>2020</v>
      </c>
      <c r="N37" s="17"/>
      <c r="O37" s="19"/>
      <c r="P37" s="18"/>
      <c r="Q37" s="19"/>
      <c r="R37" s="19"/>
      <c r="S37" s="19"/>
      <c r="T37" s="19"/>
      <c r="U37" s="19"/>
      <c r="V37" s="19"/>
      <c r="W37" s="19"/>
      <c r="X37" s="23"/>
    </row>
    <row r="38" spans="1:24">
      <c r="A38" s="74"/>
      <c r="B38" s="14" t="s">
        <v>74</v>
      </c>
      <c r="C38" s="14" t="s">
        <v>74</v>
      </c>
      <c r="D38" s="15" t="s">
        <v>74</v>
      </c>
      <c r="E38" s="14" t="s">
        <v>74</v>
      </c>
      <c r="F38" s="15" t="s">
        <v>74</v>
      </c>
      <c r="G38" s="14" t="s">
        <v>74</v>
      </c>
      <c r="H38" s="15" t="s">
        <v>74</v>
      </c>
      <c r="I38" s="15" t="s">
        <v>74</v>
      </c>
      <c r="J38" s="15" t="s">
        <v>74</v>
      </c>
      <c r="K38" s="15" t="s">
        <v>74</v>
      </c>
      <c r="N38" s="17"/>
      <c r="O38" s="19"/>
      <c r="P38" s="18"/>
      <c r="Q38" s="19"/>
      <c r="R38" s="19"/>
      <c r="S38" s="19"/>
      <c r="T38" s="19"/>
      <c r="U38" s="19"/>
      <c r="V38" s="19"/>
      <c r="W38" s="19"/>
      <c r="X38" s="23"/>
    </row>
    <row r="39" spans="1:24">
      <c r="A39" s="17" t="s">
        <v>9</v>
      </c>
      <c r="B39" s="20">
        <v>43.4</v>
      </c>
      <c r="C39" s="18">
        <v>43</v>
      </c>
      <c r="D39" s="19">
        <v>44.3</v>
      </c>
      <c r="E39" s="19">
        <v>45</v>
      </c>
      <c r="F39" s="19">
        <v>44.6</v>
      </c>
      <c r="G39" s="20">
        <v>48</v>
      </c>
      <c r="H39" s="20">
        <v>43.6</v>
      </c>
      <c r="I39" s="20">
        <v>44.8</v>
      </c>
      <c r="J39" s="20">
        <v>44.4</v>
      </c>
      <c r="K39" s="21">
        <v>44.1</v>
      </c>
      <c r="N39" s="17"/>
      <c r="O39" s="19"/>
      <c r="P39" s="18"/>
      <c r="Q39" s="19"/>
      <c r="R39" s="19"/>
      <c r="S39" s="19"/>
      <c r="T39" s="19"/>
      <c r="U39" s="19"/>
      <c r="V39" s="19"/>
      <c r="W39" s="19"/>
      <c r="X39" s="23"/>
    </row>
    <row r="40" spans="1:24">
      <c r="A40" s="17" t="s">
        <v>76</v>
      </c>
      <c r="B40" s="19">
        <v>36.799999999999997</v>
      </c>
      <c r="C40" s="18">
        <v>37.5</v>
      </c>
      <c r="D40" s="19">
        <v>37.6</v>
      </c>
      <c r="E40" s="19">
        <v>36.700000000000003</v>
      </c>
      <c r="F40" s="19">
        <v>36.5</v>
      </c>
      <c r="G40" s="19">
        <v>39.200000000000003</v>
      </c>
      <c r="H40" s="19">
        <v>37.200000000000003</v>
      </c>
      <c r="I40" s="19">
        <v>35.200000000000003</v>
      </c>
      <c r="J40" s="19">
        <v>37</v>
      </c>
      <c r="K40" s="23">
        <v>36.4</v>
      </c>
      <c r="N40" s="17"/>
      <c r="O40" s="19"/>
      <c r="P40" s="18"/>
      <c r="Q40" s="19"/>
      <c r="R40" s="19"/>
      <c r="S40" s="19"/>
      <c r="T40" s="19"/>
      <c r="U40" s="19"/>
      <c r="V40" s="19"/>
      <c r="W40" s="19"/>
      <c r="X40" s="23"/>
    </row>
    <row r="41" spans="1:24">
      <c r="A41" s="17" t="s">
        <v>2</v>
      </c>
      <c r="B41" s="19">
        <v>42.4</v>
      </c>
      <c r="C41" s="18">
        <v>43.4</v>
      </c>
      <c r="D41" s="19">
        <v>42.8</v>
      </c>
      <c r="E41" s="19">
        <v>43.2</v>
      </c>
      <c r="F41" s="19">
        <v>42.4</v>
      </c>
      <c r="G41" s="19">
        <v>41.8</v>
      </c>
      <c r="H41" s="19">
        <v>43.6</v>
      </c>
      <c r="I41" s="19">
        <v>40.799999999999997</v>
      </c>
      <c r="J41" s="19">
        <v>43</v>
      </c>
      <c r="K41" s="23">
        <v>42.5</v>
      </c>
      <c r="N41" s="17"/>
      <c r="O41" s="19"/>
      <c r="P41" s="18"/>
      <c r="Q41" s="19"/>
      <c r="R41" s="19"/>
      <c r="S41" s="19"/>
      <c r="T41" s="19"/>
      <c r="U41" s="19"/>
      <c r="V41" s="19"/>
      <c r="W41" s="19"/>
      <c r="X41" s="23"/>
    </row>
    <row r="42" spans="1:24">
      <c r="A42" s="17" t="s">
        <v>8</v>
      </c>
      <c r="B42" s="19">
        <v>36.6</v>
      </c>
      <c r="C42" s="18">
        <v>38.200000000000003</v>
      </c>
      <c r="D42" s="19">
        <v>38.5</v>
      </c>
      <c r="E42" s="19">
        <v>38.5</v>
      </c>
      <c r="F42" s="19">
        <v>37.700000000000003</v>
      </c>
      <c r="G42" s="19">
        <v>39.5</v>
      </c>
      <c r="H42" s="19">
        <v>39</v>
      </c>
      <c r="I42" s="19">
        <v>39</v>
      </c>
      <c r="J42" s="19">
        <v>39.6</v>
      </c>
      <c r="K42" s="23">
        <v>38.200000000000003</v>
      </c>
      <c r="N42" s="17"/>
      <c r="O42" s="19"/>
      <c r="P42" s="18"/>
      <c r="Q42" s="19"/>
      <c r="R42" s="19"/>
      <c r="S42" s="19"/>
      <c r="T42" s="19"/>
      <c r="U42" s="19"/>
      <c r="V42" s="19"/>
      <c r="W42" s="19"/>
      <c r="X42" s="23"/>
    </row>
    <row r="43" spans="1:24">
      <c r="A43" s="17" t="s">
        <v>6</v>
      </c>
      <c r="B43" s="19">
        <v>42.1</v>
      </c>
      <c r="C43" s="18">
        <v>43.1</v>
      </c>
      <c r="D43" s="19">
        <v>43.9</v>
      </c>
      <c r="E43" s="19">
        <v>42.3</v>
      </c>
      <c r="F43" s="19">
        <v>44.3</v>
      </c>
      <c r="G43" s="19">
        <v>43</v>
      </c>
      <c r="H43" s="19">
        <v>43.2</v>
      </c>
      <c r="I43" s="19">
        <v>42.5</v>
      </c>
      <c r="J43" s="19">
        <v>43.4</v>
      </c>
      <c r="K43" s="23">
        <v>43</v>
      </c>
      <c r="N43" s="17"/>
      <c r="O43" s="19"/>
      <c r="P43" s="18"/>
      <c r="Q43" s="19"/>
      <c r="R43" s="19"/>
      <c r="S43" s="19"/>
      <c r="T43" s="19"/>
      <c r="U43" s="19"/>
      <c r="V43" s="19"/>
      <c r="W43" s="19"/>
      <c r="X43" s="23"/>
    </row>
    <row r="44" spans="1:24">
      <c r="A44" s="17" t="s">
        <v>13</v>
      </c>
      <c r="B44" s="19">
        <v>42.5</v>
      </c>
      <c r="C44" s="18">
        <v>42</v>
      </c>
      <c r="D44" s="19">
        <v>42.8</v>
      </c>
      <c r="E44" s="19">
        <v>43.2</v>
      </c>
      <c r="F44" s="19">
        <v>43.5</v>
      </c>
      <c r="G44" s="19">
        <v>44.5</v>
      </c>
      <c r="H44" s="19">
        <v>42.7</v>
      </c>
      <c r="I44" s="19">
        <v>43.2</v>
      </c>
      <c r="J44" s="19">
        <v>44</v>
      </c>
      <c r="K44" s="23">
        <v>42.4</v>
      </c>
      <c r="N44" s="17"/>
      <c r="O44" s="19"/>
      <c r="P44" s="18"/>
      <c r="Q44" s="19"/>
      <c r="R44" s="19"/>
      <c r="S44" s="19"/>
      <c r="T44" s="19"/>
      <c r="U44" s="19"/>
      <c r="V44" s="19"/>
      <c r="W44" s="19"/>
      <c r="X44" s="23"/>
    </row>
    <row r="45" spans="1:24">
      <c r="A45" s="17" t="s">
        <v>14</v>
      </c>
      <c r="B45" s="19">
        <v>46</v>
      </c>
      <c r="C45" s="18">
        <v>45.2</v>
      </c>
      <c r="D45" s="19">
        <v>44.6</v>
      </c>
      <c r="E45" s="19">
        <v>47</v>
      </c>
      <c r="F45" s="19">
        <v>46</v>
      </c>
      <c r="G45" s="19">
        <v>46.5</v>
      </c>
      <c r="H45" s="19">
        <v>45.1</v>
      </c>
      <c r="I45" s="19">
        <v>45.4</v>
      </c>
      <c r="J45" s="19">
        <v>46.3</v>
      </c>
      <c r="K45" s="23">
        <v>45</v>
      </c>
      <c r="N45" s="17"/>
      <c r="O45" s="19"/>
      <c r="P45" s="18"/>
      <c r="Q45" s="19"/>
      <c r="R45" s="19"/>
      <c r="S45" s="19"/>
      <c r="T45" s="19"/>
      <c r="U45" s="19"/>
      <c r="V45" s="19"/>
      <c r="W45" s="19"/>
      <c r="X45" s="23"/>
    </row>
    <row r="46" spans="1:24">
      <c r="A46" s="17" t="s">
        <v>5</v>
      </c>
      <c r="B46" s="19">
        <v>38.6</v>
      </c>
      <c r="C46" s="18">
        <v>40.5</v>
      </c>
      <c r="D46" s="19">
        <v>39.6</v>
      </c>
      <c r="E46" s="19">
        <v>41.5</v>
      </c>
      <c r="F46" s="19">
        <v>38.5</v>
      </c>
      <c r="G46" s="19">
        <v>41.3</v>
      </c>
      <c r="H46" s="19">
        <v>38.700000000000003</v>
      </c>
      <c r="I46" s="19">
        <v>40.6</v>
      </c>
      <c r="J46" s="19">
        <v>39.6</v>
      </c>
      <c r="K46" s="23">
        <v>38.700000000000003</v>
      </c>
      <c r="N46" s="17"/>
      <c r="O46" s="19"/>
      <c r="P46" s="18"/>
      <c r="Q46" s="19"/>
      <c r="R46" s="19"/>
      <c r="S46" s="19"/>
      <c r="T46" s="19"/>
      <c r="U46" s="19"/>
      <c r="V46" s="19"/>
      <c r="W46" s="19"/>
      <c r="X46" s="23"/>
    </row>
    <row r="47" spans="1:24">
      <c r="A47" s="17" t="s">
        <v>15</v>
      </c>
      <c r="B47" s="19">
        <v>43.1</v>
      </c>
      <c r="C47" s="18">
        <v>45.4</v>
      </c>
      <c r="D47" s="19">
        <v>43.9</v>
      </c>
      <c r="E47" s="19">
        <v>46.3</v>
      </c>
      <c r="F47" s="19">
        <v>45.7</v>
      </c>
      <c r="G47" s="19">
        <v>44.4</v>
      </c>
      <c r="H47" s="19">
        <v>45.3</v>
      </c>
      <c r="I47" s="19">
        <v>44.8</v>
      </c>
      <c r="J47" s="19">
        <v>44.9</v>
      </c>
      <c r="K47" s="23">
        <v>44.1</v>
      </c>
      <c r="N47" s="17"/>
      <c r="O47" s="19"/>
      <c r="P47" s="18"/>
      <c r="Q47" s="19"/>
      <c r="R47" s="19"/>
      <c r="S47" s="19"/>
      <c r="T47" s="19"/>
      <c r="U47" s="19"/>
      <c r="V47" s="19"/>
      <c r="W47" s="19"/>
      <c r="X47" s="23"/>
    </row>
    <row r="48" spans="1:24">
      <c r="A48" s="17" t="s">
        <v>4</v>
      </c>
      <c r="B48" s="19">
        <v>41.6</v>
      </c>
      <c r="C48" s="18">
        <v>35.6</v>
      </c>
      <c r="D48" s="19">
        <v>38.6</v>
      </c>
      <c r="E48" s="19">
        <v>37</v>
      </c>
      <c r="F48" s="19">
        <v>37.200000000000003</v>
      </c>
      <c r="G48" s="19">
        <v>36.4</v>
      </c>
      <c r="H48" s="19">
        <v>38.200000000000003</v>
      </c>
      <c r="I48" s="19">
        <v>38</v>
      </c>
      <c r="J48" s="19">
        <v>36.4</v>
      </c>
      <c r="K48" s="23">
        <v>36</v>
      </c>
      <c r="N48" s="25"/>
      <c r="O48" s="19"/>
      <c r="P48" s="18"/>
      <c r="Q48" s="19"/>
      <c r="R48" s="19"/>
      <c r="S48" s="19"/>
      <c r="T48" s="19"/>
      <c r="U48" s="19"/>
      <c r="V48" s="19"/>
      <c r="W48" s="19"/>
      <c r="X48" s="23"/>
    </row>
    <row r="49" spans="1:11">
      <c r="A49" s="17" t="s">
        <v>16</v>
      </c>
      <c r="B49" s="19">
        <v>44.8</v>
      </c>
      <c r="C49" s="18">
        <v>46.9</v>
      </c>
      <c r="D49" s="19">
        <v>47.9</v>
      </c>
      <c r="E49" s="19">
        <v>47.3</v>
      </c>
      <c r="F49" s="19">
        <v>47.1</v>
      </c>
      <c r="G49" s="19">
        <v>46.6</v>
      </c>
      <c r="H49" s="19">
        <v>46.2</v>
      </c>
      <c r="I49" s="19">
        <v>46.7</v>
      </c>
      <c r="J49" s="19">
        <v>47.5</v>
      </c>
      <c r="K49" s="23">
        <v>47</v>
      </c>
    </row>
    <row r="50" spans="1:11">
      <c r="A50" s="17" t="s">
        <v>10</v>
      </c>
      <c r="B50" s="19">
        <v>40.4</v>
      </c>
      <c r="C50" s="18">
        <v>39.9</v>
      </c>
      <c r="D50" s="19">
        <v>41.3</v>
      </c>
      <c r="E50" s="19">
        <v>40.700000000000003</v>
      </c>
      <c r="F50" s="19">
        <v>40.799999999999997</v>
      </c>
      <c r="G50" s="19">
        <v>41</v>
      </c>
      <c r="H50" s="19">
        <v>41.1</v>
      </c>
      <c r="I50" s="19">
        <v>40.799999999999997</v>
      </c>
      <c r="J50" s="19">
        <v>43</v>
      </c>
      <c r="K50" s="23">
        <v>40.6</v>
      </c>
    </row>
    <row r="51" spans="1:11">
      <c r="A51" s="17" t="s">
        <v>12</v>
      </c>
      <c r="B51" s="19">
        <v>40.299999999999997</v>
      </c>
      <c r="C51" s="18">
        <v>40.6</v>
      </c>
      <c r="D51" s="19">
        <v>41</v>
      </c>
      <c r="E51" s="19">
        <v>41.8</v>
      </c>
      <c r="F51" s="19">
        <v>42.2</v>
      </c>
      <c r="G51" s="19">
        <v>41.8</v>
      </c>
      <c r="H51" s="19">
        <v>43</v>
      </c>
      <c r="I51" s="19">
        <v>41.8</v>
      </c>
      <c r="J51" s="19">
        <v>43.6</v>
      </c>
      <c r="K51" s="23">
        <v>41.8</v>
      </c>
    </row>
    <row r="52" spans="1:11">
      <c r="A52" s="25" t="s">
        <v>77</v>
      </c>
      <c r="B52" s="19">
        <v>38.200000000000003</v>
      </c>
      <c r="C52" s="18">
        <v>44.6</v>
      </c>
      <c r="D52" s="19">
        <v>47</v>
      </c>
      <c r="E52" s="19">
        <v>43</v>
      </c>
      <c r="F52" s="19">
        <v>45</v>
      </c>
      <c r="G52" s="19">
        <v>43.4</v>
      </c>
      <c r="H52" s="19">
        <v>42.6</v>
      </c>
      <c r="I52" s="19">
        <v>41.6</v>
      </c>
      <c r="J52" s="19">
        <v>43.6</v>
      </c>
      <c r="K52" s="23">
        <v>39</v>
      </c>
    </row>
    <row r="56" spans="1:11">
      <c r="A56" s="73" t="s">
        <v>45</v>
      </c>
      <c r="B56">
        <v>2011</v>
      </c>
      <c r="C56">
        <v>2012</v>
      </c>
      <c r="D56">
        <v>2013</v>
      </c>
      <c r="E56">
        <v>2014</v>
      </c>
      <c r="F56">
        <v>2015</v>
      </c>
      <c r="G56">
        <v>2016</v>
      </c>
      <c r="H56">
        <v>2017</v>
      </c>
      <c r="I56">
        <v>2018</v>
      </c>
      <c r="J56">
        <v>2019</v>
      </c>
      <c r="K56">
        <v>2020</v>
      </c>
    </row>
    <row r="57" spans="1:11" ht="19.8">
      <c r="A57" s="74"/>
      <c r="B57" s="14" t="s">
        <v>75</v>
      </c>
      <c r="C57" s="14" t="s">
        <v>75</v>
      </c>
      <c r="D57" s="15" t="s">
        <v>75</v>
      </c>
      <c r="E57" s="14" t="s">
        <v>75</v>
      </c>
      <c r="F57" s="15" t="s">
        <v>75</v>
      </c>
      <c r="G57" s="14" t="s">
        <v>75</v>
      </c>
      <c r="H57" s="15" t="s">
        <v>75</v>
      </c>
      <c r="I57" s="15" t="s">
        <v>75</v>
      </c>
      <c r="J57" s="15" t="s">
        <v>75</v>
      </c>
      <c r="K57" s="15" t="s">
        <v>75</v>
      </c>
    </row>
    <row r="58" spans="1:11">
      <c r="A58" s="17" t="s">
        <v>9</v>
      </c>
      <c r="B58" s="20">
        <v>104.9</v>
      </c>
      <c r="C58" s="18">
        <v>68.400000000000006</v>
      </c>
      <c r="D58" s="19">
        <v>131.69999999999999</v>
      </c>
      <c r="E58" s="19">
        <v>288.10000000000002</v>
      </c>
      <c r="F58" s="19">
        <v>130.4</v>
      </c>
      <c r="G58" s="20">
        <v>104.8</v>
      </c>
      <c r="H58" s="20">
        <v>179.6</v>
      </c>
      <c r="I58" s="20">
        <v>91.2</v>
      </c>
      <c r="J58" s="20">
        <v>108.7</v>
      </c>
      <c r="K58" s="21">
        <v>80.2</v>
      </c>
    </row>
    <row r="59" spans="1:11">
      <c r="A59" s="17" t="s">
        <v>76</v>
      </c>
      <c r="B59" s="19">
        <v>103.7</v>
      </c>
      <c r="C59" s="18">
        <v>81.5</v>
      </c>
      <c r="D59" s="19">
        <v>108.4</v>
      </c>
      <c r="E59" s="19">
        <v>132.30000000000001</v>
      </c>
      <c r="F59" s="19">
        <v>95.3</v>
      </c>
      <c r="G59" s="19">
        <v>60.8</v>
      </c>
      <c r="H59" s="19">
        <v>83.4</v>
      </c>
      <c r="I59" s="19">
        <v>53.1</v>
      </c>
      <c r="J59" s="19">
        <v>58</v>
      </c>
      <c r="K59" s="23">
        <v>67</v>
      </c>
    </row>
    <row r="60" spans="1:11">
      <c r="A60" s="17" t="s">
        <v>2</v>
      </c>
      <c r="B60" s="19">
        <v>97.6</v>
      </c>
      <c r="C60" s="18">
        <v>82.9</v>
      </c>
      <c r="D60" s="19">
        <v>123.9</v>
      </c>
      <c r="E60" s="19">
        <v>115.3</v>
      </c>
      <c r="F60" s="19">
        <v>345.1</v>
      </c>
      <c r="G60" s="19">
        <v>202.5</v>
      </c>
      <c r="H60" s="19">
        <v>168.7</v>
      </c>
      <c r="I60" s="19">
        <v>87.5</v>
      </c>
      <c r="J60" s="19">
        <v>94.7</v>
      </c>
      <c r="K60" s="23">
        <v>146.80000000000001</v>
      </c>
    </row>
    <row r="61" spans="1:11">
      <c r="A61" s="17" t="s">
        <v>8</v>
      </c>
      <c r="B61" s="19">
        <v>90</v>
      </c>
      <c r="C61" s="18">
        <v>47</v>
      </c>
      <c r="D61" s="19">
        <v>98.5</v>
      </c>
      <c r="E61" s="19">
        <v>59.6</v>
      </c>
      <c r="F61" s="19">
        <v>89.3</v>
      </c>
      <c r="G61" s="19">
        <v>68.599999999999994</v>
      </c>
      <c r="H61" s="19">
        <v>112.9</v>
      </c>
      <c r="I61" s="19">
        <v>44.1</v>
      </c>
      <c r="J61" s="19">
        <v>106.4</v>
      </c>
      <c r="K61" s="23">
        <v>38</v>
      </c>
    </row>
    <row r="62" spans="1:11">
      <c r="A62" s="17" t="s">
        <v>6</v>
      </c>
      <c r="B62" s="19">
        <v>74.2</v>
      </c>
      <c r="C62" s="18">
        <v>115.1</v>
      </c>
      <c r="D62" s="19">
        <v>98.3</v>
      </c>
      <c r="E62" s="19">
        <v>60.6</v>
      </c>
      <c r="F62" s="19">
        <v>61.4</v>
      </c>
      <c r="G62" s="19">
        <v>75.400000000000006</v>
      </c>
      <c r="H62" s="19">
        <v>113.7</v>
      </c>
      <c r="I62" s="19">
        <v>63.9</v>
      </c>
      <c r="J62" s="19">
        <v>89.7</v>
      </c>
      <c r="K62" s="23">
        <v>191.8</v>
      </c>
    </row>
    <row r="63" spans="1:11">
      <c r="A63" s="17" t="s">
        <v>13</v>
      </c>
      <c r="B63" s="19">
        <v>168.4</v>
      </c>
      <c r="C63" s="18">
        <v>183.2</v>
      </c>
      <c r="D63" s="19">
        <v>213.6</v>
      </c>
      <c r="E63" s="19">
        <v>107.6</v>
      </c>
      <c r="F63" s="19">
        <v>191.2</v>
      </c>
      <c r="G63" s="19">
        <v>60</v>
      </c>
      <c r="H63" s="19">
        <v>65.599999999999994</v>
      </c>
      <c r="I63" s="19">
        <v>83.2</v>
      </c>
      <c r="J63" s="19">
        <v>114.3</v>
      </c>
      <c r="K63" s="23">
        <v>263.39999999999998</v>
      </c>
    </row>
    <row r="64" spans="1:11">
      <c r="A64" s="17" t="s">
        <v>14</v>
      </c>
      <c r="B64" s="19">
        <v>52.6</v>
      </c>
      <c r="C64" s="18">
        <v>170.1</v>
      </c>
      <c r="D64" s="19">
        <v>71</v>
      </c>
      <c r="E64" s="19">
        <v>98.4</v>
      </c>
      <c r="F64" s="19">
        <v>49.6</v>
      </c>
      <c r="G64" s="19">
        <v>63.8</v>
      </c>
      <c r="H64" s="19">
        <v>65</v>
      </c>
      <c r="I64" s="19">
        <v>85.4</v>
      </c>
      <c r="J64" s="19">
        <v>93.3</v>
      </c>
      <c r="K64" s="23">
        <v>102.7</v>
      </c>
    </row>
    <row r="65" spans="1:11">
      <c r="A65" s="17" t="s">
        <v>5</v>
      </c>
      <c r="B65" s="19">
        <v>154.9</v>
      </c>
      <c r="C65" s="18">
        <v>87.4</v>
      </c>
      <c r="D65" s="19">
        <v>110.6</v>
      </c>
      <c r="E65" s="19">
        <v>98.6</v>
      </c>
      <c r="F65" s="19">
        <v>143.69999999999999</v>
      </c>
      <c r="G65" s="19">
        <v>131.9</v>
      </c>
      <c r="H65" s="19">
        <v>107.3</v>
      </c>
      <c r="I65" s="19">
        <v>162.6</v>
      </c>
      <c r="J65" s="19">
        <v>137.6</v>
      </c>
      <c r="K65" s="23">
        <v>236.3</v>
      </c>
    </row>
    <row r="66" spans="1:11">
      <c r="A66" s="17" t="s">
        <v>15</v>
      </c>
      <c r="B66" s="19">
        <v>144</v>
      </c>
      <c r="C66" s="18">
        <v>138</v>
      </c>
      <c r="D66" s="19">
        <v>61.7</v>
      </c>
      <c r="E66" s="19">
        <v>125.4</v>
      </c>
      <c r="F66" s="19">
        <v>76.7</v>
      </c>
      <c r="G66" s="19">
        <v>91.3</v>
      </c>
      <c r="H66" s="19">
        <v>162</v>
      </c>
      <c r="I66" s="19">
        <v>114.3</v>
      </c>
      <c r="J66" s="19">
        <v>121.6</v>
      </c>
      <c r="K66" s="23">
        <v>78.2</v>
      </c>
    </row>
    <row r="67" spans="1:11">
      <c r="A67" s="17" t="s">
        <v>4</v>
      </c>
      <c r="B67" s="19">
        <v>210.9</v>
      </c>
      <c r="C67" s="18">
        <v>112.6</v>
      </c>
      <c r="D67" s="19">
        <v>218.6</v>
      </c>
      <c r="E67" s="19">
        <v>228.4</v>
      </c>
      <c r="F67" s="19">
        <v>208.8</v>
      </c>
      <c r="G67" s="19">
        <v>165.6</v>
      </c>
      <c r="H67" s="19">
        <v>210</v>
      </c>
      <c r="I67" s="19">
        <v>170.6</v>
      </c>
      <c r="J67" s="19">
        <v>173.6</v>
      </c>
      <c r="K67" s="23">
        <v>331.8</v>
      </c>
    </row>
    <row r="68" spans="1:11">
      <c r="A68" s="17" t="s">
        <v>16</v>
      </c>
      <c r="B68" s="19">
        <v>74</v>
      </c>
      <c r="C68" s="18">
        <v>134.1</v>
      </c>
      <c r="D68" s="19">
        <v>187.4</v>
      </c>
      <c r="E68" s="19">
        <v>140.1</v>
      </c>
      <c r="F68" s="19">
        <v>113.2</v>
      </c>
      <c r="G68" s="19">
        <v>70.7</v>
      </c>
      <c r="H68" s="19">
        <v>141.9</v>
      </c>
      <c r="I68" s="19">
        <v>282</v>
      </c>
      <c r="J68" s="19">
        <v>108.4</v>
      </c>
      <c r="K68" s="23">
        <v>117.1</v>
      </c>
    </row>
    <row r="69" spans="1:11">
      <c r="A69" s="17" t="s">
        <v>10</v>
      </c>
      <c r="B69" s="19">
        <v>105.1</v>
      </c>
      <c r="C69" s="18">
        <v>83.9</v>
      </c>
      <c r="D69" s="19">
        <v>72.7</v>
      </c>
      <c r="E69" s="19">
        <v>84.3</v>
      </c>
      <c r="F69" s="19">
        <v>102.8</v>
      </c>
      <c r="G69" s="19">
        <v>74.599999999999994</v>
      </c>
      <c r="H69" s="19">
        <v>101.3</v>
      </c>
      <c r="I69" s="19">
        <v>64.7</v>
      </c>
      <c r="J69" s="19">
        <v>87.3</v>
      </c>
      <c r="K69" s="23">
        <v>112.1</v>
      </c>
    </row>
    <row r="70" spans="1:11">
      <c r="A70" s="17" t="s">
        <v>12</v>
      </c>
      <c r="B70" s="19">
        <v>131.69999999999999</v>
      </c>
      <c r="C70" s="18">
        <v>137.5</v>
      </c>
      <c r="D70" s="19">
        <v>178.3</v>
      </c>
      <c r="E70" s="19">
        <v>111.6</v>
      </c>
      <c r="F70" s="19">
        <v>215.3</v>
      </c>
      <c r="G70" s="19">
        <v>126.4</v>
      </c>
      <c r="H70" s="19">
        <v>126</v>
      </c>
      <c r="I70" s="19">
        <v>130.9</v>
      </c>
      <c r="J70" s="19">
        <v>191.6</v>
      </c>
      <c r="K70" s="23">
        <v>107.2</v>
      </c>
    </row>
    <row r="71" spans="1:11">
      <c r="A71" s="25" t="s">
        <v>77</v>
      </c>
      <c r="B71" s="19">
        <v>132.19999999999999</v>
      </c>
      <c r="C71" s="18">
        <v>167.6</v>
      </c>
      <c r="D71" s="19">
        <v>163.19999999999999</v>
      </c>
      <c r="E71" s="19">
        <v>120.9</v>
      </c>
      <c r="F71" s="19">
        <v>167.4</v>
      </c>
      <c r="G71" s="19">
        <v>88</v>
      </c>
      <c r="H71" s="19">
        <v>61.8</v>
      </c>
      <c r="I71" s="19">
        <v>86.2</v>
      </c>
      <c r="J71" s="19">
        <v>87.2</v>
      </c>
      <c r="K71" s="23">
        <v>140.6</v>
      </c>
    </row>
  </sheetData>
  <mergeCells count="6">
    <mergeCell ref="A19:A20"/>
    <mergeCell ref="A37:A38"/>
    <mergeCell ref="N33:N34"/>
    <mergeCell ref="A56:A57"/>
    <mergeCell ref="A1:A2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EF010-7367-4C3F-BAF7-9DDEF2F2B7F9}">
  <dimension ref="A1:L15"/>
  <sheetViews>
    <sheetView topLeftCell="B1" zoomScale="85" workbookViewId="0">
      <selection activeCell="B4" sqref="B4"/>
    </sheetView>
  </sheetViews>
  <sheetFormatPr defaultRowHeight="14.4"/>
  <cols>
    <col min="2" max="2" width="11.5546875" bestFit="1" customWidth="1"/>
  </cols>
  <sheetData>
    <row r="1" spans="1:12">
      <c r="A1" s="13" t="s">
        <v>44</v>
      </c>
      <c r="B1" s="53" t="s">
        <v>45</v>
      </c>
      <c r="C1" s="54">
        <v>2011</v>
      </c>
      <c r="D1" s="54">
        <v>2012</v>
      </c>
      <c r="E1" s="54">
        <v>2013</v>
      </c>
      <c r="F1" s="54">
        <v>2014</v>
      </c>
      <c r="G1" s="54">
        <v>2015</v>
      </c>
      <c r="H1" s="54">
        <v>2016</v>
      </c>
      <c r="I1" s="54">
        <v>2017</v>
      </c>
      <c r="J1" s="54">
        <v>2018</v>
      </c>
      <c r="K1" s="54">
        <v>2019</v>
      </c>
      <c r="L1" s="54">
        <v>2020</v>
      </c>
    </row>
    <row r="2" spans="1:12">
      <c r="A2" s="46" t="s">
        <v>47</v>
      </c>
      <c r="B2" s="52" t="s">
        <v>9</v>
      </c>
      <c r="C2">
        <v>667.85</v>
      </c>
      <c r="D2">
        <v>406.7</v>
      </c>
      <c r="E2">
        <v>929</v>
      </c>
      <c r="F2">
        <v>698.1</v>
      </c>
      <c r="G2">
        <v>415.7</v>
      </c>
      <c r="H2">
        <v>436.1</v>
      </c>
      <c r="I2">
        <v>734.5</v>
      </c>
      <c r="J2">
        <v>285.89999999999998</v>
      </c>
      <c r="K2">
        <v>778.4</v>
      </c>
      <c r="L2">
        <v>684</v>
      </c>
    </row>
    <row r="3" spans="1:12">
      <c r="A3" s="47" t="s">
        <v>48</v>
      </c>
      <c r="B3" s="52" t="s">
        <v>76</v>
      </c>
      <c r="C3">
        <v>674.7</v>
      </c>
      <c r="D3">
        <v>552.4</v>
      </c>
      <c r="E3">
        <v>797</v>
      </c>
      <c r="F3">
        <v>854.7</v>
      </c>
      <c r="G3">
        <v>1074.8</v>
      </c>
      <c r="H3">
        <v>714.6</v>
      </c>
      <c r="I3">
        <v>1244.0999999999999</v>
      </c>
      <c r="J3">
        <v>771.8</v>
      </c>
      <c r="K3">
        <v>956.1</v>
      </c>
      <c r="L3">
        <v>1051.8</v>
      </c>
    </row>
    <row r="4" spans="1:12">
      <c r="A4" s="47" t="s">
        <v>49</v>
      </c>
      <c r="B4" s="52" t="s">
        <v>2</v>
      </c>
      <c r="C4">
        <v>1020.8</v>
      </c>
      <c r="D4">
        <v>932.4</v>
      </c>
      <c r="E4">
        <v>1109.2</v>
      </c>
      <c r="F4">
        <v>1286.5999999999999</v>
      </c>
      <c r="G4">
        <v>2057.6</v>
      </c>
      <c r="H4">
        <v>1036.5999999999999</v>
      </c>
      <c r="I4">
        <v>1393.8</v>
      </c>
      <c r="J4">
        <v>754.8</v>
      </c>
      <c r="K4">
        <v>1227</v>
      </c>
      <c r="L4">
        <v>1599.5</v>
      </c>
    </row>
    <row r="5" spans="1:12">
      <c r="A5" s="47" t="s">
        <v>49</v>
      </c>
      <c r="B5" s="52" t="s">
        <v>8</v>
      </c>
      <c r="C5">
        <v>728.9</v>
      </c>
      <c r="D5">
        <v>559.5</v>
      </c>
      <c r="E5">
        <v>898.3</v>
      </c>
      <c r="F5">
        <v>1221.9000000000001</v>
      </c>
      <c r="G5">
        <v>992.9</v>
      </c>
      <c r="H5">
        <v>505.5</v>
      </c>
      <c r="I5">
        <v>873.4</v>
      </c>
      <c r="J5">
        <v>1302</v>
      </c>
      <c r="K5">
        <v>1272.3</v>
      </c>
      <c r="L5">
        <v>1585.7</v>
      </c>
    </row>
    <row r="6" spans="1:12">
      <c r="A6" s="47" t="s">
        <v>50</v>
      </c>
      <c r="B6" s="52" t="s">
        <v>6</v>
      </c>
      <c r="C6">
        <v>933.85</v>
      </c>
      <c r="D6">
        <v>778.8</v>
      </c>
      <c r="E6">
        <v>1088.9000000000001</v>
      </c>
      <c r="F6">
        <v>607.70000000000005</v>
      </c>
      <c r="G6">
        <v>515.79999999999995</v>
      </c>
      <c r="H6">
        <v>1040.9000000000001</v>
      </c>
      <c r="I6">
        <v>1020.2</v>
      </c>
      <c r="J6">
        <v>582.6</v>
      </c>
      <c r="K6">
        <v>900.5</v>
      </c>
      <c r="L6">
        <v>1269.9000000000001</v>
      </c>
    </row>
    <row r="7" spans="1:12">
      <c r="A7" s="47" t="s">
        <v>56</v>
      </c>
      <c r="B7" s="52" t="s">
        <v>13</v>
      </c>
      <c r="C7">
        <v>1317.55</v>
      </c>
      <c r="D7">
        <v>1016</v>
      </c>
      <c r="E7">
        <v>1619.1</v>
      </c>
      <c r="F7">
        <v>811.1</v>
      </c>
      <c r="G7">
        <v>1329.3</v>
      </c>
      <c r="H7">
        <v>922</v>
      </c>
      <c r="I7">
        <v>776.8</v>
      </c>
      <c r="J7">
        <v>811.9</v>
      </c>
      <c r="K7">
        <v>1501.5</v>
      </c>
      <c r="L7">
        <v>1268.5999999999999</v>
      </c>
    </row>
    <row r="8" spans="1:12">
      <c r="A8" s="47" t="s">
        <v>51</v>
      </c>
      <c r="B8" s="52" t="s">
        <v>14</v>
      </c>
      <c r="C8">
        <v>640</v>
      </c>
      <c r="D8">
        <v>634.9</v>
      </c>
      <c r="E8">
        <v>645.1</v>
      </c>
      <c r="F8">
        <v>574</v>
      </c>
      <c r="G8">
        <v>472.2</v>
      </c>
      <c r="H8">
        <v>607</v>
      </c>
      <c r="I8">
        <v>385.2</v>
      </c>
      <c r="J8">
        <v>519.1</v>
      </c>
      <c r="K8">
        <v>744.7</v>
      </c>
      <c r="L8">
        <v>641.70000000000005</v>
      </c>
    </row>
    <row r="9" spans="1:12">
      <c r="A9" s="47" t="s">
        <v>52</v>
      </c>
      <c r="B9" s="52" t="s">
        <v>5</v>
      </c>
      <c r="C9">
        <v>2056.9499999999998</v>
      </c>
      <c r="D9">
        <v>1668.6</v>
      </c>
      <c r="E9">
        <v>2445.3000000000002</v>
      </c>
      <c r="F9">
        <v>1431.1</v>
      </c>
      <c r="G9">
        <v>1865.3</v>
      </c>
      <c r="H9">
        <v>1689.4</v>
      </c>
      <c r="I9">
        <v>1920.3</v>
      </c>
      <c r="J9">
        <v>1467</v>
      </c>
      <c r="K9">
        <v>1815.2</v>
      </c>
      <c r="L9">
        <v>1958</v>
      </c>
    </row>
    <row r="10" spans="1:12">
      <c r="A10" s="47" t="s">
        <v>53</v>
      </c>
      <c r="B10" s="52" t="s">
        <v>15</v>
      </c>
      <c r="C10">
        <v>771.65</v>
      </c>
      <c r="D10">
        <v>753.4</v>
      </c>
      <c r="E10">
        <v>789.9</v>
      </c>
      <c r="F10">
        <v>660.4</v>
      </c>
      <c r="G10">
        <v>468.6</v>
      </c>
      <c r="H10">
        <v>676.2</v>
      </c>
      <c r="I10">
        <v>672.5</v>
      </c>
      <c r="J10">
        <v>984.1</v>
      </c>
      <c r="K10">
        <v>921.6</v>
      </c>
      <c r="L10">
        <v>708.3</v>
      </c>
    </row>
    <row r="11" spans="1:12">
      <c r="A11" s="47" t="s">
        <v>54</v>
      </c>
      <c r="B11" s="52" t="s">
        <v>4</v>
      </c>
      <c r="C11">
        <v>2001.7</v>
      </c>
      <c r="D11">
        <v>1560</v>
      </c>
      <c r="E11">
        <v>2443.4</v>
      </c>
      <c r="F11">
        <v>2223.8000000000002</v>
      </c>
      <c r="G11">
        <v>1697</v>
      </c>
      <c r="H11">
        <v>2578.1</v>
      </c>
      <c r="I11">
        <v>2454.1999999999998</v>
      </c>
      <c r="J11">
        <v>1799.9</v>
      </c>
      <c r="K11">
        <v>2853.5</v>
      </c>
      <c r="L11">
        <v>3444.1</v>
      </c>
    </row>
    <row r="12" spans="1:12">
      <c r="A12" s="47" t="s">
        <v>54</v>
      </c>
      <c r="B12" s="52" t="s">
        <v>16</v>
      </c>
      <c r="C12">
        <v>1231.7</v>
      </c>
      <c r="D12">
        <v>1019.9</v>
      </c>
      <c r="E12">
        <v>1443.5</v>
      </c>
      <c r="F12">
        <v>867.7</v>
      </c>
      <c r="G12">
        <v>1121.8</v>
      </c>
      <c r="H12">
        <v>908</v>
      </c>
      <c r="I12">
        <v>950.5</v>
      </c>
      <c r="J12">
        <v>1058.3</v>
      </c>
      <c r="K12">
        <v>1243.5999999999999</v>
      </c>
      <c r="L12">
        <v>1143.8</v>
      </c>
    </row>
    <row r="13" spans="1:12">
      <c r="A13" s="47" t="s">
        <v>54</v>
      </c>
      <c r="B13" s="52" t="s">
        <v>10</v>
      </c>
      <c r="C13">
        <v>898.5</v>
      </c>
      <c r="D13">
        <v>690.6</v>
      </c>
      <c r="E13">
        <v>1106.4000000000001</v>
      </c>
      <c r="F13">
        <v>1007.3</v>
      </c>
      <c r="G13">
        <v>804</v>
      </c>
      <c r="H13">
        <v>1214.8</v>
      </c>
      <c r="I13">
        <v>1458.1</v>
      </c>
      <c r="J13">
        <v>1066.4000000000001</v>
      </c>
      <c r="K13">
        <v>2052.9</v>
      </c>
      <c r="L13">
        <v>1481</v>
      </c>
    </row>
    <row r="14" spans="1:12">
      <c r="A14" s="47" t="s">
        <v>47</v>
      </c>
      <c r="B14" s="52" t="s">
        <v>12</v>
      </c>
      <c r="C14">
        <v>1387.8</v>
      </c>
      <c r="D14">
        <v>816.9</v>
      </c>
      <c r="E14">
        <v>1958.7</v>
      </c>
      <c r="F14">
        <v>849.6</v>
      </c>
      <c r="G14">
        <v>899.9</v>
      </c>
      <c r="H14">
        <v>1093.3</v>
      </c>
      <c r="I14">
        <v>1243.5999999999999</v>
      </c>
      <c r="J14">
        <v>1285.4000000000001</v>
      </c>
      <c r="K14">
        <v>1933.4</v>
      </c>
      <c r="L14">
        <v>2149.3000000000002</v>
      </c>
    </row>
    <row r="15" spans="1:12">
      <c r="A15" s="48" t="s">
        <v>55</v>
      </c>
      <c r="B15" s="52" t="s">
        <v>77</v>
      </c>
      <c r="C15">
        <v>1150.2</v>
      </c>
      <c r="D15">
        <v>1217.9000000000001</v>
      </c>
      <c r="E15">
        <v>1082.5</v>
      </c>
      <c r="F15">
        <v>1092.5999999999999</v>
      </c>
      <c r="G15">
        <v>1210.3</v>
      </c>
      <c r="H15">
        <v>1119.2</v>
      </c>
      <c r="I15">
        <v>941.1</v>
      </c>
      <c r="J15">
        <v>1026</v>
      </c>
      <c r="K15">
        <v>1085.9000000000001</v>
      </c>
      <c r="L15">
        <v>1174.5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6DDD-8CB1-4108-9199-0ED84A1D3685}">
  <dimension ref="A1:U29"/>
  <sheetViews>
    <sheetView topLeftCell="A11" workbookViewId="0">
      <selection activeCell="D25" sqref="D25:M29"/>
    </sheetView>
  </sheetViews>
  <sheetFormatPr defaultRowHeight="14.4"/>
  <sheetData>
    <row r="1" spans="1:21">
      <c r="B1" t="s">
        <v>82</v>
      </c>
      <c r="C1" t="s">
        <v>82</v>
      </c>
      <c r="D1" t="s">
        <v>83</v>
      </c>
      <c r="E1" t="s">
        <v>83</v>
      </c>
      <c r="F1" t="s">
        <v>84</v>
      </c>
      <c r="G1" t="s">
        <v>84</v>
      </c>
      <c r="H1" t="s">
        <v>85</v>
      </c>
      <c r="I1" t="s">
        <v>85</v>
      </c>
      <c r="J1" t="s">
        <v>86</v>
      </c>
      <c r="K1" t="s">
        <v>86</v>
      </c>
      <c r="L1" t="s">
        <v>87</v>
      </c>
      <c r="M1" t="s">
        <v>87</v>
      </c>
      <c r="N1" t="s">
        <v>88</v>
      </c>
      <c r="O1" t="s">
        <v>88</v>
      </c>
      <c r="P1" t="s">
        <v>89</v>
      </c>
      <c r="Q1" t="s">
        <v>89</v>
      </c>
      <c r="R1" t="s">
        <v>90</v>
      </c>
      <c r="S1" t="s">
        <v>90</v>
      </c>
      <c r="T1" t="s">
        <v>91</v>
      </c>
      <c r="U1" t="s">
        <v>91</v>
      </c>
    </row>
    <row r="2" spans="1:21">
      <c r="A2">
        <v>2011</v>
      </c>
      <c r="B2" s="34">
        <v>17048</v>
      </c>
      <c r="C2" s="42">
        <v>2.2759267949319567E-2</v>
      </c>
      <c r="D2" s="34">
        <v>44495</v>
      </c>
      <c r="E2" s="42">
        <v>2.317114282503652E-2</v>
      </c>
      <c r="F2" s="34">
        <v>29093</v>
      </c>
      <c r="G2" s="42">
        <v>2.110473309730863E-2</v>
      </c>
      <c r="H2" s="34">
        <v>20069</v>
      </c>
      <c r="I2" s="42">
        <v>2.1376251930838606E-2</v>
      </c>
      <c r="J2" s="34">
        <v>25745</v>
      </c>
      <c r="K2" s="42">
        <v>2.8238492911244903E-2</v>
      </c>
      <c r="L2" s="34">
        <v>50818</v>
      </c>
      <c r="M2" s="42">
        <v>1.7572513676256445E-2</v>
      </c>
      <c r="N2" s="34">
        <v>14610</v>
      </c>
      <c r="O2" s="42">
        <v>2.6625598904859684E-2</v>
      </c>
      <c r="P2" s="34">
        <v>23626</v>
      </c>
      <c r="Q2" s="42">
        <v>2.277152289850165E-2</v>
      </c>
      <c r="R2" s="34">
        <v>34917</v>
      </c>
      <c r="S2" s="42">
        <v>1.6009393705072029E-2</v>
      </c>
      <c r="T2" s="34">
        <v>13731</v>
      </c>
      <c r="U2" s="42">
        <v>2.6800670016750419E-2</v>
      </c>
    </row>
    <row r="3" spans="1:21">
      <c r="A3">
        <v>2012</v>
      </c>
      <c r="B3" s="34">
        <v>17436</v>
      </c>
      <c r="C3" s="42">
        <v>2.2367515485203028E-2</v>
      </c>
      <c r="D3" s="34">
        <v>45526</v>
      </c>
      <c r="E3" s="42">
        <v>2.2822123621666739E-2</v>
      </c>
      <c r="F3" s="34">
        <v>29707</v>
      </c>
      <c r="G3" s="42">
        <v>2.0904164001750429E-2</v>
      </c>
      <c r="H3" s="34">
        <v>20498</v>
      </c>
      <c r="I3" s="42">
        <v>2.1026441604058931E-2</v>
      </c>
      <c r="J3" s="34">
        <v>26472</v>
      </c>
      <c r="K3" s="42">
        <v>2.7765185856754308E-2</v>
      </c>
      <c r="L3" s="34">
        <v>51711</v>
      </c>
      <c r="M3" s="42">
        <v>1.7385082477615981E-2</v>
      </c>
      <c r="N3" s="34">
        <v>14999</v>
      </c>
      <c r="O3" s="42">
        <v>2.6268417894526302E-2</v>
      </c>
      <c r="P3" s="34">
        <v>24164</v>
      </c>
      <c r="Q3" s="42">
        <v>2.2512829001820892E-2</v>
      </c>
      <c r="R3" s="34">
        <v>35476</v>
      </c>
      <c r="S3" s="42">
        <v>1.5898071935956704E-2</v>
      </c>
      <c r="T3" s="34">
        <v>14099</v>
      </c>
      <c r="U3" s="42">
        <v>2.6455777005461381E-2</v>
      </c>
    </row>
    <row r="4" spans="1:21">
      <c r="A4">
        <v>2013</v>
      </c>
      <c r="B4" s="34">
        <v>17826</v>
      </c>
      <c r="C4" s="42">
        <v>2.2046449007068328E-2</v>
      </c>
      <c r="D4" s="34">
        <v>46565</v>
      </c>
      <c r="E4" s="42">
        <v>2.2484698808117685E-2</v>
      </c>
      <c r="F4" s="34">
        <v>30328</v>
      </c>
      <c r="G4" s="42">
        <v>2.0706937483513585E-2</v>
      </c>
      <c r="H4" s="34">
        <v>20929</v>
      </c>
      <c r="I4" s="42">
        <v>2.0688996129772087E-2</v>
      </c>
      <c r="J4" s="34">
        <v>27207</v>
      </c>
      <c r="K4" s="42">
        <v>2.7272393134119895E-2</v>
      </c>
      <c r="L4" s="34">
        <v>52610</v>
      </c>
      <c r="M4" s="42">
        <v>1.7202052841665084E-2</v>
      </c>
      <c r="N4" s="34">
        <v>15393</v>
      </c>
      <c r="O4" s="42">
        <v>2.5985837718443448E-2</v>
      </c>
      <c r="P4" s="34">
        <v>24708</v>
      </c>
      <c r="Q4" s="42">
        <v>2.2219524040796503E-2</v>
      </c>
      <c r="R4" s="34">
        <v>36040</v>
      </c>
      <c r="S4" s="42">
        <v>1.5760266370699223E-2</v>
      </c>
      <c r="T4" s="34">
        <v>14472</v>
      </c>
      <c r="U4" s="42">
        <v>2.6050304035378662E-2</v>
      </c>
    </row>
    <row r="5" spans="1:21">
      <c r="A5">
        <v>2014</v>
      </c>
      <c r="B5" s="34">
        <v>18219</v>
      </c>
      <c r="C5" s="42">
        <v>2.1735550798616828E-2</v>
      </c>
      <c r="D5" s="34">
        <v>47612</v>
      </c>
      <c r="E5" s="42">
        <v>2.2158279425354952E-2</v>
      </c>
      <c r="F5" s="34">
        <v>30956</v>
      </c>
      <c r="G5" s="42">
        <v>2.0480682258689754E-2</v>
      </c>
      <c r="H5" s="34">
        <v>21362</v>
      </c>
      <c r="I5" s="42">
        <v>2.0363261866866399E-2</v>
      </c>
      <c r="J5" s="34">
        <v>27949</v>
      </c>
      <c r="K5" s="42">
        <v>2.6834591577516189E-2</v>
      </c>
      <c r="L5" s="34">
        <v>53515</v>
      </c>
      <c r="M5" s="42">
        <v>1.7023264505278895E-2</v>
      </c>
      <c r="N5" s="34">
        <v>15793</v>
      </c>
      <c r="O5" s="42">
        <v>2.5644272779079338E-2</v>
      </c>
      <c r="P5" s="34">
        <v>25257</v>
      </c>
      <c r="Q5" s="42">
        <v>2.2013699172506632E-2</v>
      </c>
      <c r="R5" s="34">
        <v>36608</v>
      </c>
      <c r="S5" s="42">
        <v>1.5625E-2</v>
      </c>
      <c r="T5" s="34">
        <v>14849</v>
      </c>
      <c r="U5" s="42">
        <v>2.5725638090107077E-2</v>
      </c>
    </row>
    <row r="6" spans="1:21">
      <c r="A6">
        <v>2015</v>
      </c>
      <c r="B6" s="34">
        <v>18615</v>
      </c>
      <c r="C6" s="42">
        <v>2.1380607037335481E-2</v>
      </c>
      <c r="D6" s="34">
        <v>48667</v>
      </c>
      <c r="E6" s="42">
        <v>2.1821768344052438E-2</v>
      </c>
      <c r="F6" s="34">
        <v>31590</v>
      </c>
      <c r="G6" s="42">
        <v>2.0322886989553656E-2</v>
      </c>
      <c r="H6" s="34">
        <v>21797</v>
      </c>
      <c r="I6" s="42">
        <v>2.004863054548791E-2</v>
      </c>
      <c r="J6" s="34">
        <v>28699</v>
      </c>
      <c r="K6" s="42">
        <v>2.6412070106972368E-2</v>
      </c>
      <c r="L6" s="34">
        <v>54426</v>
      </c>
      <c r="M6" s="42">
        <v>1.6830191452614558E-2</v>
      </c>
      <c r="N6" s="34">
        <v>16198</v>
      </c>
      <c r="O6" s="42">
        <v>2.5373502901592789E-2</v>
      </c>
      <c r="P6" s="34">
        <v>25813</v>
      </c>
      <c r="Q6" s="42">
        <v>2.1694495021888197E-2</v>
      </c>
      <c r="R6" s="34">
        <v>37180</v>
      </c>
      <c r="S6" s="42">
        <v>1.5492200107584723E-2</v>
      </c>
      <c r="T6" s="34">
        <v>15231</v>
      </c>
      <c r="U6" s="42">
        <v>2.5014772503446917E-2</v>
      </c>
    </row>
    <row r="7" spans="1:21">
      <c r="A7">
        <v>2016</v>
      </c>
      <c r="B7" s="34">
        <v>19013</v>
      </c>
      <c r="C7" s="42">
        <v>1.9302582443591228E-2</v>
      </c>
      <c r="D7" s="34">
        <v>49729</v>
      </c>
      <c r="E7" s="42">
        <v>2.0149208711214783E-2</v>
      </c>
      <c r="F7" s="34">
        <v>32232</v>
      </c>
      <c r="G7" s="42">
        <v>1.8521965748324647E-2</v>
      </c>
      <c r="H7" s="34">
        <v>22234</v>
      </c>
      <c r="I7" s="42">
        <v>1.8575155167761086E-2</v>
      </c>
      <c r="J7" s="34">
        <v>29457</v>
      </c>
      <c r="K7" s="42">
        <v>2.5698475744305258E-2</v>
      </c>
      <c r="L7" s="34">
        <v>55342</v>
      </c>
      <c r="M7" s="42">
        <v>1.5593943117343067E-2</v>
      </c>
      <c r="N7" s="34">
        <v>16609</v>
      </c>
      <c r="O7" s="42">
        <v>2.3601661749653804E-2</v>
      </c>
      <c r="P7" s="34">
        <v>26373</v>
      </c>
      <c r="Q7" s="42">
        <v>1.9868805217457246E-2</v>
      </c>
      <c r="R7" s="34">
        <v>37756</v>
      </c>
      <c r="S7" s="42">
        <v>1.3481300985273864E-2</v>
      </c>
      <c r="T7" s="34">
        <v>15612</v>
      </c>
      <c r="U7" s="42">
        <v>2.4019984627209837E-2</v>
      </c>
    </row>
    <row r="8" spans="1:21">
      <c r="A8">
        <v>2017</v>
      </c>
      <c r="B8" s="34">
        <v>19380</v>
      </c>
      <c r="C8" s="42">
        <v>1.9091847265221878E-2</v>
      </c>
      <c r="D8" s="34">
        <v>50731</v>
      </c>
      <c r="E8" s="42">
        <v>1.9928643235891271E-2</v>
      </c>
      <c r="F8" s="34">
        <v>32829</v>
      </c>
      <c r="G8" s="42">
        <v>1.8367906424198117E-2</v>
      </c>
      <c r="H8" s="34">
        <v>22647</v>
      </c>
      <c r="I8" s="42">
        <v>1.8280566962511589E-2</v>
      </c>
      <c r="J8" s="34">
        <v>30214</v>
      </c>
      <c r="K8" s="42">
        <v>2.5286291123320315E-2</v>
      </c>
      <c r="L8" s="34">
        <v>56205</v>
      </c>
      <c r="M8" s="42">
        <v>1.5443465883818166E-2</v>
      </c>
      <c r="N8" s="34">
        <v>17001</v>
      </c>
      <c r="O8" s="42">
        <v>2.3292747485442033E-2</v>
      </c>
      <c r="P8" s="34">
        <v>26897</v>
      </c>
      <c r="Q8" s="42">
        <v>1.9667620924266646E-2</v>
      </c>
      <c r="R8" s="34">
        <v>38265</v>
      </c>
      <c r="S8" s="42">
        <v>1.3354240167254672E-2</v>
      </c>
      <c r="T8" s="34">
        <v>15987</v>
      </c>
      <c r="U8" s="42">
        <v>2.3644210921373615E-2</v>
      </c>
    </row>
    <row r="9" spans="1:21">
      <c r="A9">
        <v>2018</v>
      </c>
      <c r="B9" s="34">
        <v>19750</v>
      </c>
      <c r="C9" s="42">
        <v>1.8886075949367087E-2</v>
      </c>
      <c r="D9" s="34">
        <v>51742</v>
      </c>
      <c r="E9" s="42">
        <v>1.965521239998454E-2</v>
      </c>
      <c r="F9" s="34">
        <v>33432</v>
      </c>
      <c r="G9" s="42">
        <v>1.8245991864082316E-2</v>
      </c>
      <c r="H9" s="34">
        <v>23061</v>
      </c>
      <c r="I9" s="42">
        <v>1.8082476909067256E-2</v>
      </c>
      <c r="J9" s="34">
        <v>30978</v>
      </c>
      <c r="K9" s="42">
        <v>2.4920911614694299E-2</v>
      </c>
      <c r="L9" s="34">
        <v>57073</v>
      </c>
      <c r="M9" s="42">
        <v>1.531372102395178E-2</v>
      </c>
      <c r="N9" s="34">
        <v>17397</v>
      </c>
      <c r="O9" s="42">
        <v>2.3107432315916537E-2</v>
      </c>
      <c r="P9" s="34">
        <v>27426</v>
      </c>
      <c r="Q9" s="42">
        <v>1.9470575366440604E-2</v>
      </c>
      <c r="R9" s="34">
        <v>38776</v>
      </c>
      <c r="S9" s="42">
        <v>1.3307200330101094E-2</v>
      </c>
      <c r="T9" s="34">
        <v>16365</v>
      </c>
      <c r="U9" s="42">
        <v>2.3403605255117629E-2</v>
      </c>
    </row>
    <row r="10" spans="1:21">
      <c r="A10">
        <v>2019</v>
      </c>
      <c r="B10" s="34">
        <v>20123</v>
      </c>
      <c r="C10" s="42">
        <v>1.8585697957561001E-2</v>
      </c>
      <c r="D10" s="34">
        <v>52759</v>
      </c>
      <c r="E10" s="42">
        <v>1.9409010784889782E-2</v>
      </c>
      <c r="F10" s="34">
        <v>34042</v>
      </c>
      <c r="G10" s="42">
        <v>1.8065918571176783E-2</v>
      </c>
      <c r="H10" s="34">
        <v>23478</v>
      </c>
      <c r="I10" s="42">
        <v>1.7846494590680637E-2</v>
      </c>
      <c r="J10" s="34">
        <v>31750</v>
      </c>
      <c r="K10" s="42">
        <v>2.4535433070866142E-2</v>
      </c>
      <c r="L10" s="34">
        <v>57947</v>
      </c>
      <c r="M10" s="42">
        <v>1.516903377224015E-2</v>
      </c>
      <c r="N10" s="34">
        <v>17799</v>
      </c>
      <c r="O10" s="42">
        <v>2.2866453171526489E-2</v>
      </c>
      <c r="P10" s="34">
        <v>27960</v>
      </c>
      <c r="Q10" s="42">
        <v>1.9313304721030045E-2</v>
      </c>
      <c r="R10" s="34">
        <v>39292</v>
      </c>
      <c r="S10" s="42">
        <v>1.3208795683599716E-2</v>
      </c>
      <c r="T10" s="34">
        <v>16748</v>
      </c>
      <c r="U10" s="42">
        <v>2.3107236684977311E-2</v>
      </c>
    </row>
    <row r="11" spans="1:21">
      <c r="A11">
        <v>2020</v>
      </c>
      <c r="B11" s="34">
        <v>20497</v>
      </c>
      <c r="C11" s="42">
        <v>1.8392935551544129E-2</v>
      </c>
      <c r="D11" s="34">
        <v>53783</v>
      </c>
      <c r="E11" s="42">
        <v>1.9188219325809271E-2</v>
      </c>
      <c r="F11" s="34">
        <v>34657</v>
      </c>
      <c r="G11" s="42">
        <v>1.7976166431024034E-2</v>
      </c>
      <c r="H11" s="34">
        <v>23897</v>
      </c>
      <c r="I11" s="42">
        <v>1.761727413482864E-2</v>
      </c>
      <c r="J11" s="34">
        <v>32529</v>
      </c>
      <c r="K11" s="42">
        <v>2.4163054505210734E-2</v>
      </c>
      <c r="L11" s="34">
        <v>58826</v>
      </c>
      <c r="M11" s="42">
        <v>1.5027368850508279E-2</v>
      </c>
      <c r="N11" s="34">
        <v>18206</v>
      </c>
      <c r="O11" s="42">
        <v>2.2629902230034055E-2</v>
      </c>
      <c r="P11" s="34">
        <v>28500</v>
      </c>
      <c r="Q11" s="42">
        <v>1.9087719298245615E-2</v>
      </c>
      <c r="R11" s="34">
        <v>39811</v>
      </c>
      <c r="S11" s="42">
        <v>1.3137072668357992E-2</v>
      </c>
      <c r="T11" s="34">
        <v>17135</v>
      </c>
      <c r="U11" s="42">
        <v>2.2118470965859352E-2</v>
      </c>
    </row>
    <row r="13" spans="1:21">
      <c r="D13" s="34"/>
      <c r="E13" s="34"/>
      <c r="F13" s="34"/>
      <c r="G13" s="34"/>
    </row>
    <row r="14" spans="1:21">
      <c r="D14" s="42">
        <v>2.6625598904859684E-2</v>
      </c>
      <c r="E14" s="42">
        <v>2.6268417894526302E-2</v>
      </c>
      <c r="F14" s="42">
        <v>2.5985837718443448E-2</v>
      </c>
      <c r="G14" s="42">
        <v>2.5644272779079338E-2</v>
      </c>
      <c r="H14" s="42">
        <v>2.5373502901592789E-2</v>
      </c>
      <c r="I14" s="42">
        <v>2.3601661749653804E-2</v>
      </c>
      <c r="J14" s="42">
        <v>2.3292747485442033E-2</v>
      </c>
      <c r="K14" s="42">
        <v>2.3107432315916537E-2</v>
      </c>
      <c r="L14" s="42">
        <v>2.2866453171526489E-2</v>
      </c>
      <c r="M14" s="42">
        <v>2.2629902230034055E-2</v>
      </c>
    </row>
    <row r="15" spans="1:21">
      <c r="A15" t="s">
        <v>44</v>
      </c>
      <c r="B15" t="s">
        <v>45</v>
      </c>
      <c r="D15">
        <v>2011</v>
      </c>
      <c r="E15">
        <v>2012</v>
      </c>
      <c r="F15">
        <v>2013</v>
      </c>
      <c r="G15">
        <v>2014</v>
      </c>
      <c r="H15">
        <v>2015</v>
      </c>
      <c r="I15">
        <v>2016</v>
      </c>
      <c r="J15">
        <v>2017</v>
      </c>
      <c r="K15">
        <v>2018</v>
      </c>
      <c r="L15">
        <v>2019</v>
      </c>
      <c r="M15">
        <v>2020</v>
      </c>
    </row>
    <row r="16" spans="1:21">
      <c r="A16" t="s">
        <v>47</v>
      </c>
      <c r="B16" t="s">
        <v>9</v>
      </c>
      <c r="D16" s="40">
        <v>6063047</v>
      </c>
      <c r="E16" s="40">
        <v>6234258.3097300446</v>
      </c>
      <c r="F16" s="40">
        <v>6407353.6503787143</v>
      </c>
      <c r="G16" s="40">
        <v>6582097.5180811808</v>
      </c>
      <c r="H16" s="40">
        <v>6758725.4167022724</v>
      </c>
      <c r="I16" s="40">
        <v>6937237.3462419892</v>
      </c>
      <c r="J16" s="40">
        <v>7115513.7719168775</v>
      </c>
      <c r="K16" s="40">
        <v>7295438.7246455625</v>
      </c>
      <c r="L16" s="40">
        <v>7477247.7082928726</v>
      </c>
      <c r="M16" s="40">
        <v>7660705.2189939795</v>
      </c>
    </row>
    <row r="17" spans="1:13">
      <c r="A17" t="s">
        <v>48</v>
      </c>
      <c r="B17" t="s">
        <v>46</v>
      </c>
      <c r="D17" s="40">
        <v>8749944</v>
      </c>
      <c r="E17" s="40">
        <v>8949193.5501566064</v>
      </c>
      <c r="F17" s="40">
        <v>9150665.2142554801</v>
      </c>
      <c r="G17" s="40">
        <v>9353988.6399729103</v>
      </c>
      <c r="H17" s="40">
        <v>9559904.5319563188</v>
      </c>
      <c r="I17" s="40">
        <v>9767301.8332345709</v>
      </c>
      <c r="J17" s="40">
        <v>9961366.4508592226</v>
      </c>
      <c r="K17" s="40">
        <v>10157282.830102429</v>
      </c>
      <c r="L17" s="40">
        <v>10355050.970964191</v>
      </c>
      <c r="M17" s="40">
        <v>10555041.225768222</v>
      </c>
    </row>
    <row r="18" spans="1:13">
      <c r="A18" t="s">
        <v>49</v>
      </c>
      <c r="B18" t="s">
        <v>2</v>
      </c>
      <c r="D18" s="40">
        <v>4646732</v>
      </c>
      <c r="E18" s="40">
        <v>4721123.3620299567</v>
      </c>
      <c r="F18" s="40">
        <v>4796180.1208580351</v>
      </c>
      <c r="G18" s="40">
        <v>4871769.1971246097</v>
      </c>
      <c r="H18" s="40">
        <v>4947890.5908296816</v>
      </c>
      <c r="I18" s="40">
        <v>5024544.3019732507</v>
      </c>
      <c r="J18" s="40">
        <v>5092281.6960219946</v>
      </c>
      <c r="K18" s="40">
        <v>5160285.2487899875</v>
      </c>
      <c r="L18" s="40">
        <v>5228954.1983561013</v>
      </c>
      <c r="M18" s="40">
        <v>5298022.3860010877</v>
      </c>
    </row>
    <row r="19" spans="1:13">
      <c r="A19" t="s">
        <v>49</v>
      </c>
      <c r="B19" t="s">
        <v>8</v>
      </c>
      <c r="D19" s="40">
        <v>2618940</v>
      </c>
      <c r="E19" s="40">
        <v>2660867.6415499612</v>
      </c>
      <c r="F19" s="40">
        <v>2703170.3067273819</v>
      </c>
      <c r="G19" s="40">
        <v>2745772.99080677</v>
      </c>
      <c r="H19" s="40">
        <v>2788675.6937881256</v>
      </c>
      <c r="I19" s="40">
        <v>2831878.4156714492</v>
      </c>
      <c r="J19" s="40">
        <v>2870055.8209468164</v>
      </c>
      <c r="K19" s="40">
        <v>2908383.2356731673</v>
      </c>
      <c r="L19" s="40">
        <v>2947085.6740269777</v>
      </c>
      <c r="M19" s="40">
        <v>2986013.126557264</v>
      </c>
    </row>
    <row r="20" spans="1:13">
      <c r="A20" t="s">
        <v>50</v>
      </c>
      <c r="B20" t="s">
        <v>6</v>
      </c>
      <c r="D20" s="41">
        <v>3943323</v>
      </c>
      <c r="E20" s="41">
        <v>4049006.6984924623</v>
      </c>
      <c r="F20" s="41">
        <v>4156126.3168013981</v>
      </c>
      <c r="G20" s="41">
        <v>4264394.6709635127</v>
      </c>
      <c r="H20" s="41">
        <v>4374098.9449421009</v>
      </c>
      <c r="I20" s="41">
        <v>4483516.0349573949</v>
      </c>
      <c r="J20" s="41">
        <v>4591210.0211929204</v>
      </c>
      <c r="K20" s="41">
        <v>4699765.5593183301</v>
      </c>
      <c r="L20" s="41">
        <v>4809757.0172602134</v>
      </c>
      <c r="M20" s="41">
        <v>4920897.211055276</v>
      </c>
    </row>
    <row r="21" spans="1:13">
      <c r="A21" t="s">
        <v>56</v>
      </c>
      <c r="B21" t="s">
        <v>13</v>
      </c>
      <c r="D21" s="40">
        <v>2427709</v>
      </c>
      <c r="E21" s="40">
        <v>2479604.3191987644</v>
      </c>
      <c r="F21" s="40">
        <v>2531741.5746175693</v>
      </c>
      <c r="G21" s="40">
        <v>2584120.7662564153</v>
      </c>
      <c r="H21" s="40">
        <v>2636741.8941153022</v>
      </c>
      <c r="I21" s="40">
        <v>2689604.9581942298</v>
      </c>
      <c r="J21" s="40">
        <v>2739564.787632667</v>
      </c>
      <c r="K21" s="40">
        <v>2789645.585181125</v>
      </c>
      <c r="L21" s="40">
        <v>2840089.2870596442</v>
      </c>
      <c r="M21" s="40">
        <v>2890774.925158204</v>
      </c>
    </row>
    <row r="22" spans="1:13">
      <c r="A22" t="s">
        <v>51</v>
      </c>
      <c r="B22" t="s">
        <v>14</v>
      </c>
      <c r="D22" s="40">
        <v>3471847</v>
      </c>
      <c r="E22" s="40">
        <v>3550863.6961520412</v>
      </c>
      <c r="F22" s="40">
        <v>3630287.6948615671</v>
      </c>
      <c r="G22" s="40">
        <v>3710322.6474073203</v>
      </c>
      <c r="H22" s="40">
        <v>3790968.5537893008</v>
      </c>
      <c r="I22" s="40">
        <v>3872021.7627287661</v>
      </c>
      <c r="J22" s="40">
        <v>3946761.7820272176</v>
      </c>
      <c r="K22" s="40">
        <v>4022112.7551618963</v>
      </c>
      <c r="L22" s="40">
        <v>4098074.682132802</v>
      </c>
      <c r="M22" s="40">
        <v>4174240.2603824502</v>
      </c>
    </row>
    <row r="23" spans="1:13">
      <c r="A23" t="s">
        <v>52</v>
      </c>
      <c r="B23" t="s">
        <v>5</v>
      </c>
      <c r="D23" s="40">
        <v>4496694</v>
      </c>
      <c r="E23" s="40">
        <v>4591595.5266902689</v>
      </c>
      <c r="F23" s="40">
        <v>4687578.992609906</v>
      </c>
      <c r="G23" s="40">
        <v>4784644.3977589114</v>
      </c>
      <c r="H23" s="40">
        <v>4882637.1793902321</v>
      </c>
      <c r="I23" s="40">
        <v>4981866.462997973</v>
      </c>
      <c r="J23" s="40">
        <v>5074140.4229883486</v>
      </c>
      <c r="K23" s="40">
        <v>5167341.7594610397</v>
      </c>
      <c r="L23" s="40">
        <v>5261625.0351630989</v>
      </c>
      <c r="M23" s="40">
        <v>5356681.1246004207</v>
      </c>
    </row>
    <row r="24" spans="1:13">
      <c r="A24" t="s">
        <v>53</v>
      </c>
      <c r="B24" t="s">
        <v>15</v>
      </c>
      <c r="D24" s="40">
        <v>3038996</v>
      </c>
      <c r="E24" s="40">
        <v>3109413.0103607145</v>
      </c>
      <c r="F24" s="40">
        <v>3180376.4184739855</v>
      </c>
      <c r="G24" s="40">
        <v>3251886.224339813</v>
      </c>
      <c r="H24" s="40">
        <v>3323942.427958197</v>
      </c>
      <c r="I24" s="40">
        <v>3396476.7296100678</v>
      </c>
      <c r="J24" s="40">
        <v>3464913.0481177652</v>
      </c>
      <c r="K24" s="40">
        <v>3533964.0640970888</v>
      </c>
      <c r="L24" s="40">
        <v>3603424.8783908295</v>
      </c>
      <c r="M24" s="40">
        <v>3673363.7907180572</v>
      </c>
    </row>
    <row r="25" spans="1:13">
      <c r="A25" t="s">
        <v>54</v>
      </c>
      <c r="B25" t="s">
        <v>4</v>
      </c>
      <c r="D25" s="40">
        <v>3085411</v>
      </c>
      <c r="E25" s="40">
        <v>3151365.5228461805</v>
      </c>
      <c r="F25" s="40">
        <v>3217627.5259853504</v>
      </c>
      <c r="G25" s="40">
        <v>3284197.0094175092</v>
      </c>
      <c r="H25" s="40">
        <v>3351073.9731426574</v>
      </c>
      <c r="I25" s="40">
        <v>3418258.4171607951</v>
      </c>
      <c r="J25" s="40">
        <v>3481753.0976630622</v>
      </c>
      <c r="K25" s="40">
        <v>3545401.5183118237</v>
      </c>
      <c r="L25" s="40">
        <v>3609511.1594000692</v>
      </c>
      <c r="M25" s="40">
        <v>3673928.280781304</v>
      </c>
    </row>
    <row r="26" spans="1:13">
      <c r="A26" t="s">
        <v>54</v>
      </c>
      <c r="B26" t="s">
        <v>16</v>
      </c>
      <c r="D26" s="40">
        <v>3178759</v>
      </c>
      <c r="E26" s="40">
        <v>3246708.9532114207</v>
      </c>
      <c r="F26" s="40">
        <v>3314975.6894214959</v>
      </c>
      <c r="G26" s="40">
        <v>3383559.2086302256</v>
      </c>
      <c r="H26" s="40">
        <v>3452459.5108376103</v>
      </c>
      <c r="I26" s="40">
        <v>3521676.5960436496</v>
      </c>
      <c r="J26" s="40">
        <v>3587092.2852658331</v>
      </c>
      <c r="K26" s="40">
        <v>3652666.3659873437</v>
      </c>
      <c r="L26" s="40">
        <v>3718715.6212068363</v>
      </c>
      <c r="M26" s="40">
        <v>3785081.6594249839</v>
      </c>
    </row>
    <row r="27" spans="1:13">
      <c r="A27" t="s">
        <v>54</v>
      </c>
      <c r="B27" t="s">
        <v>10</v>
      </c>
      <c r="D27" s="40">
        <v>5751182</v>
      </c>
      <c r="E27" s="40">
        <v>5874120.7153321039</v>
      </c>
      <c r="F27" s="40">
        <v>5997632.5715282271</v>
      </c>
      <c r="G27" s="40">
        <v>6121717.5685883695</v>
      </c>
      <c r="H27" s="40">
        <v>6246375.7065125313</v>
      </c>
      <c r="I27" s="40">
        <v>6371606.9853007123</v>
      </c>
      <c r="J27" s="40">
        <v>6489960.5737206638</v>
      </c>
      <c r="K27" s="40">
        <v>6608600.7325726245</v>
      </c>
      <c r="L27" s="40">
        <v>6728100.6027206136</v>
      </c>
      <c r="M27" s="40">
        <v>6848173.613732622</v>
      </c>
    </row>
    <row r="28" spans="1:13">
      <c r="A28" t="s">
        <v>47</v>
      </c>
      <c r="B28" t="s">
        <v>12</v>
      </c>
      <c r="D28" s="40">
        <v>4849213</v>
      </c>
      <c r="E28" s="40">
        <v>4986147.4669256164</v>
      </c>
      <c r="F28" s="40">
        <v>5124588.7780539906</v>
      </c>
      <c r="G28" s="40">
        <v>5264348.577859778</v>
      </c>
      <c r="H28" s="40">
        <v>5405615.2218683232</v>
      </c>
      <c r="I28" s="40">
        <v>5548388.7100796262</v>
      </c>
      <c r="J28" s="40">
        <v>5690973.8427655846</v>
      </c>
      <c r="K28" s="40">
        <v>5834877.4641289562</v>
      </c>
      <c r="L28" s="40">
        <v>5980287.9296950856</v>
      </c>
      <c r="M28" s="40">
        <v>6127016.8839386282</v>
      </c>
    </row>
    <row r="29" spans="1:13">
      <c r="A29" t="s">
        <v>55</v>
      </c>
      <c r="B29" t="s">
        <v>11</v>
      </c>
      <c r="D29" s="40">
        <v>2035922</v>
      </c>
      <c r="E29" s="40">
        <v>2090129.6425735797</v>
      </c>
      <c r="F29" s="40">
        <v>2145034.0414784392</v>
      </c>
      <c r="G29" s="40">
        <v>2200774.5479808347</v>
      </c>
      <c r="H29" s="40">
        <v>2257211.8108145101</v>
      </c>
      <c r="I29" s="40">
        <v>2314485.1812457214</v>
      </c>
      <c r="J29" s="40">
        <v>2369110.8776180693</v>
      </c>
      <c r="K29" s="40">
        <v>2424293.979055441</v>
      </c>
      <c r="L29" s="40">
        <v>2480313.1880903486</v>
      </c>
      <c r="M29" s="40">
        <v>2537029.1534565361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22" workbookViewId="0">
      <selection activeCell="C2" sqref="C2:L15"/>
    </sheetView>
  </sheetViews>
  <sheetFormatPr defaultRowHeight="14.4"/>
  <cols>
    <col min="1" max="1" width="14.109375" bestFit="1" customWidth="1"/>
    <col min="2" max="2" width="14.5546875" bestFit="1" customWidth="1"/>
  </cols>
  <sheetData>
    <row r="1" spans="1:12">
      <c r="A1" s="12" t="s">
        <v>57</v>
      </c>
      <c r="B1" s="12" t="s">
        <v>58</v>
      </c>
      <c r="C1" s="12">
        <v>2011</v>
      </c>
      <c r="D1" s="12">
        <v>2012</v>
      </c>
      <c r="E1" s="12">
        <v>2013</v>
      </c>
      <c r="F1" s="12">
        <v>2014</v>
      </c>
      <c r="G1" s="12">
        <v>2015</v>
      </c>
      <c r="H1" s="12">
        <v>2016</v>
      </c>
      <c r="I1" s="12">
        <v>2017</v>
      </c>
      <c r="J1" s="12">
        <v>2018</v>
      </c>
      <c r="K1" s="12">
        <v>2019</v>
      </c>
      <c r="L1" s="12">
        <v>2020</v>
      </c>
    </row>
    <row r="2" spans="1:12">
      <c r="A2" s="38" t="s">
        <v>35</v>
      </c>
      <c r="B2" s="36" t="s">
        <v>37</v>
      </c>
      <c r="C2" s="39">
        <f>D2-(E2-D2)</f>
        <v>1568574</v>
      </c>
      <c r="D2" s="12">
        <v>1682111</v>
      </c>
      <c r="E2" s="12">
        <v>1795648</v>
      </c>
      <c r="F2" s="12">
        <v>3196130</v>
      </c>
      <c r="G2" s="12">
        <v>3419828</v>
      </c>
      <c r="H2" s="12">
        <v>3655848</v>
      </c>
      <c r="I2" s="12">
        <v>3904952</v>
      </c>
      <c r="J2" s="12">
        <v>4131725</v>
      </c>
      <c r="K2" s="12">
        <v>4265273</v>
      </c>
      <c r="L2" s="12">
        <v>4571193</v>
      </c>
    </row>
    <row r="3" spans="1:12">
      <c r="A3" s="38" t="s">
        <v>33</v>
      </c>
      <c r="B3" s="36" t="s">
        <v>34</v>
      </c>
      <c r="C3" s="12">
        <v>3791318</v>
      </c>
      <c r="D3" s="12">
        <v>4156132</v>
      </c>
      <c r="E3" s="12">
        <v>4591176</v>
      </c>
      <c r="F3" s="12">
        <v>5050057</v>
      </c>
      <c r="G3" s="12">
        <v>5559730</v>
      </c>
      <c r="H3" s="12">
        <v>6112877</v>
      </c>
      <c r="I3" s="12">
        <v>6833080</v>
      </c>
      <c r="J3" s="12">
        <v>7406202</v>
      </c>
      <c r="K3" s="12">
        <v>8054030</v>
      </c>
      <c r="L3" s="12">
        <v>9638362</v>
      </c>
    </row>
    <row r="4" spans="1:12">
      <c r="A4" s="38" t="s">
        <v>22</v>
      </c>
      <c r="B4" s="36" t="s">
        <v>24</v>
      </c>
      <c r="C4" s="12">
        <v>3455789</v>
      </c>
      <c r="D4" s="12">
        <v>3767294</v>
      </c>
      <c r="E4" s="12">
        <v>4071979</v>
      </c>
      <c r="F4" s="12">
        <v>4354231</v>
      </c>
      <c r="G4" s="12">
        <v>4934412</v>
      </c>
      <c r="H4" s="12">
        <v>4937988</v>
      </c>
      <c r="I4" s="12">
        <v>5298883</v>
      </c>
      <c r="J4" s="12">
        <v>5641519</v>
      </c>
      <c r="K4" s="12">
        <v>5996624</v>
      </c>
      <c r="L4" s="12">
        <v>6351729</v>
      </c>
    </row>
    <row r="5" spans="1:12">
      <c r="A5" s="38" t="s">
        <v>22</v>
      </c>
      <c r="B5" s="36" t="s">
        <v>23</v>
      </c>
      <c r="C5" s="12">
        <v>1241096</v>
      </c>
      <c r="D5" s="12">
        <v>1386129</v>
      </c>
      <c r="E5" s="12">
        <v>1528042</v>
      </c>
      <c r="F5" s="12">
        <v>1648789</v>
      </c>
      <c r="G5" s="12">
        <v>1901277</v>
      </c>
      <c r="H5" s="12">
        <v>1903910</v>
      </c>
      <c r="I5" s="12">
        <v>2058614</v>
      </c>
      <c r="J5" s="12">
        <v>2163946</v>
      </c>
      <c r="K5" s="12">
        <v>2277814</v>
      </c>
      <c r="L5" s="12">
        <v>2377904</v>
      </c>
    </row>
    <row r="6" spans="1:12">
      <c r="A6" s="38" t="s">
        <v>21</v>
      </c>
      <c r="B6" s="37" t="s">
        <v>6</v>
      </c>
      <c r="C6" s="12">
        <v>3032739</v>
      </c>
      <c r="D6" s="12">
        <v>3386575</v>
      </c>
      <c r="E6" s="12">
        <v>2039958</v>
      </c>
      <c r="F6" s="12">
        <v>2202925</v>
      </c>
      <c r="G6" s="12">
        <v>2368818</v>
      </c>
      <c r="H6" s="12">
        <v>2368818</v>
      </c>
      <c r="I6" s="12">
        <v>2714510</v>
      </c>
      <c r="J6" s="12">
        <v>2714510</v>
      </c>
      <c r="K6" s="12">
        <v>2714510</v>
      </c>
      <c r="L6" s="12">
        <v>3242809</v>
      </c>
    </row>
    <row r="7" spans="1:12">
      <c r="A7" s="38" t="s">
        <v>31</v>
      </c>
      <c r="B7" s="36" t="s">
        <v>32</v>
      </c>
      <c r="C7" s="12">
        <v>1212965</v>
      </c>
      <c r="D7" s="12">
        <v>1337956</v>
      </c>
      <c r="E7" s="12">
        <v>1490769</v>
      </c>
      <c r="F7" s="12">
        <v>1568014</v>
      </c>
      <c r="G7" s="12">
        <v>1712702</v>
      </c>
      <c r="H7" s="12">
        <v>1810743</v>
      </c>
      <c r="I7" s="39">
        <v>1934588</v>
      </c>
      <c r="J7" s="39">
        <v>1934588</v>
      </c>
      <c r="K7" s="39">
        <v>1934588</v>
      </c>
      <c r="L7" s="12">
        <v>2431657</v>
      </c>
    </row>
    <row r="8" spans="1:12">
      <c r="A8" s="38" t="s">
        <v>25</v>
      </c>
      <c r="B8" s="36" t="s">
        <v>26</v>
      </c>
      <c r="C8" s="12">
        <v>1693972</v>
      </c>
      <c r="D8" s="12">
        <v>1871049</v>
      </c>
      <c r="E8" s="12">
        <v>1961627</v>
      </c>
      <c r="F8" s="12">
        <v>2121013</v>
      </c>
      <c r="G8" s="12">
        <v>2249240</v>
      </c>
      <c r="H8" s="12">
        <v>2423593</v>
      </c>
      <c r="I8" s="12">
        <v>2583106</v>
      </c>
      <c r="J8" s="12">
        <v>2773073</v>
      </c>
      <c r="K8" s="12">
        <v>2974915</v>
      </c>
      <c r="L8" s="12">
        <v>3168343</v>
      </c>
    </row>
    <row r="9" spans="1:12">
      <c r="A9" s="38" t="s">
        <v>17</v>
      </c>
      <c r="B9" s="36" t="s">
        <v>18</v>
      </c>
      <c r="C9" s="44">
        <v>444718</v>
      </c>
      <c r="D9" s="44">
        <v>496306</v>
      </c>
      <c r="E9" s="39">
        <f>D9+(D9-C9)</f>
        <v>547894</v>
      </c>
      <c r="F9" s="39">
        <f t="shared" ref="F9:K9" si="0">E9+(E9-D9)</f>
        <v>599482</v>
      </c>
      <c r="G9" s="39">
        <f t="shared" si="0"/>
        <v>651070</v>
      </c>
      <c r="H9" s="39">
        <f t="shared" si="0"/>
        <v>702658</v>
      </c>
      <c r="I9" s="39">
        <f t="shared" si="0"/>
        <v>754246</v>
      </c>
      <c r="J9" s="39">
        <f t="shared" si="0"/>
        <v>805834</v>
      </c>
      <c r="K9" s="39">
        <f t="shared" si="0"/>
        <v>857422</v>
      </c>
      <c r="L9" s="12">
        <v>1024077</v>
      </c>
    </row>
    <row r="10" spans="1:12">
      <c r="A10" s="38" t="s">
        <v>19</v>
      </c>
      <c r="B10" s="36" t="s">
        <v>20</v>
      </c>
      <c r="C10" s="12">
        <v>1210889</v>
      </c>
      <c r="D10" s="12">
        <v>1314705</v>
      </c>
      <c r="E10" s="12">
        <v>1424478</v>
      </c>
      <c r="F10" s="12">
        <v>1552755</v>
      </c>
      <c r="G10" s="12">
        <v>1709662</v>
      </c>
      <c r="H10" s="12">
        <v>1818095</v>
      </c>
      <c r="I10" s="12">
        <v>1978347</v>
      </c>
      <c r="J10" s="12">
        <v>2172956</v>
      </c>
      <c r="K10" s="12">
        <v>2340901</v>
      </c>
      <c r="L10" s="12">
        <v>2617830</v>
      </c>
    </row>
    <row r="11" spans="1:12">
      <c r="A11" s="38" t="s">
        <v>27</v>
      </c>
      <c r="B11" s="36" t="s">
        <v>30</v>
      </c>
      <c r="C11" s="12">
        <v>1870311</v>
      </c>
      <c r="D11" s="12">
        <v>2028500</v>
      </c>
      <c r="E11" s="12">
        <v>2187398</v>
      </c>
      <c r="F11" s="12">
        <v>2332806</v>
      </c>
      <c r="G11" s="12">
        <v>2571204</v>
      </c>
      <c r="H11" s="12">
        <v>2819652</v>
      </c>
      <c r="I11" s="12">
        <v>3052901</v>
      </c>
      <c r="J11" s="12">
        <v>3317884</v>
      </c>
      <c r="K11" s="12">
        <v>3052901</v>
      </c>
      <c r="L11" s="12">
        <v>3876165</v>
      </c>
    </row>
    <row r="12" spans="1:12">
      <c r="A12" s="38" t="s">
        <v>27</v>
      </c>
      <c r="B12" s="36" t="s">
        <v>29</v>
      </c>
      <c r="C12" s="12">
        <v>1157034</v>
      </c>
      <c r="D12" s="12">
        <v>1237099</v>
      </c>
      <c r="E12" s="12">
        <v>1269677</v>
      </c>
      <c r="F12" s="12">
        <v>1274200</v>
      </c>
      <c r="G12" s="12">
        <v>1275575</v>
      </c>
      <c r="H12" s="12">
        <v>1475217</v>
      </c>
      <c r="I12" s="12">
        <v>1526777</v>
      </c>
      <c r="J12" s="12">
        <v>1619012</v>
      </c>
      <c r="K12" s="12">
        <v>1526777</v>
      </c>
      <c r="L12" s="12">
        <v>1781502</v>
      </c>
    </row>
    <row r="13" spans="1:12">
      <c r="A13" s="38" t="s">
        <v>27</v>
      </c>
      <c r="B13" s="36" t="s">
        <v>28</v>
      </c>
      <c r="C13" s="12">
        <v>2093890</v>
      </c>
      <c r="D13" s="12">
        <v>2267123</v>
      </c>
      <c r="E13" s="12">
        <v>2346883</v>
      </c>
      <c r="F13" s="12">
        <v>2184711</v>
      </c>
      <c r="G13" s="12">
        <v>2337085</v>
      </c>
      <c r="H13" s="12">
        <v>2518633</v>
      </c>
      <c r="I13" s="12">
        <v>2717322</v>
      </c>
      <c r="J13" s="51">
        <v>2954427</v>
      </c>
      <c r="K13" s="12">
        <v>2717322</v>
      </c>
      <c r="L13" s="12">
        <v>3198829</v>
      </c>
    </row>
    <row r="14" spans="1:12">
      <c r="A14" s="38" t="s">
        <v>35</v>
      </c>
      <c r="B14" s="36" t="s">
        <v>36</v>
      </c>
      <c r="C14" s="39">
        <f>D14-(E14-D14)</f>
        <v>1050131</v>
      </c>
      <c r="D14" s="12">
        <v>1145492</v>
      </c>
      <c r="E14" s="12">
        <v>1240853</v>
      </c>
      <c r="F14" s="12">
        <v>2243884</v>
      </c>
      <c r="G14" s="12">
        <v>2459111</v>
      </c>
      <c r="H14" s="12">
        <v>2665594</v>
      </c>
      <c r="I14" s="12">
        <v>2886950</v>
      </c>
      <c r="J14" s="12">
        <v>3169009</v>
      </c>
      <c r="K14" s="12">
        <v>3378193</v>
      </c>
      <c r="L14" s="12">
        <v>3562258</v>
      </c>
    </row>
    <row r="15" spans="1:12">
      <c r="A15" s="38" t="s">
        <v>38</v>
      </c>
      <c r="B15" s="37" t="s">
        <v>78</v>
      </c>
      <c r="C15" s="12">
        <v>616638</v>
      </c>
      <c r="D15" s="70">
        <v>629579.5</v>
      </c>
      <c r="E15" s="39">
        <v>642521</v>
      </c>
      <c r="F15" s="12">
        <v>683355</v>
      </c>
      <c r="G15" s="12">
        <v>690272</v>
      </c>
      <c r="H15" s="12">
        <v>730872</v>
      </c>
      <c r="I15" s="12">
        <v>782590</v>
      </c>
      <c r="J15" s="39">
        <f>I15+(I15-H15)</f>
        <v>834308</v>
      </c>
      <c r="K15" s="12">
        <v>964836</v>
      </c>
      <c r="L15" s="12">
        <v>1021836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0E932-BD62-4026-8D45-33E51247777B}">
  <dimension ref="A2:L16"/>
  <sheetViews>
    <sheetView zoomScale="131" workbookViewId="0">
      <selection activeCell="C14" sqref="C14"/>
    </sheetView>
  </sheetViews>
  <sheetFormatPr defaultRowHeight="14.4"/>
  <cols>
    <col min="1" max="1" width="14.5546875" bestFit="1" customWidth="1"/>
    <col min="2" max="5" width="11.21875" customWidth="1"/>
    <col min="6" max="6" width="13.33203125" customWidth="1"/>
    <col min="7" max="10" width="11.21875" bestFit="1" customWidth="1"/>
    <col min="11" max="11" width="11.44140625" bestFit="1" customWidth="1"/>
    <col min="12" max="12" width="11.21875" bestFit="1" customWidth="1"/>
  </cols>
  <sheetData>
    <row r="2" spans="1:12">
      <c r="B2">
        <v>2011</v>
      </c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</row>
    <row r="3" spans="1:12">
      <c r="A3" t="s">
        <v>55</v>
      </c>
      <c r="B3" s="35">
        <f t="shared" ref="B3:C3" si="0">C3-(D3-C3)</f>
        <v>4361786</v>
      </c>
      <c r="C3" s="35">
        <f t="shared" si="0"/>
        <v>5241905</v>
      </c>
      <c r="D3" s="35">
        <f>E3-(F3-E3)</f>
        <v>6122024</v>
      </c>
      <c r="E3" s="34">
        <v>7002143</v>
      </c>
      <c r="F3" s="34">
        <v>7882262</v>
      </c>
      <c r="G3" s="34">
        <v>8727558</v>
      </c>
      <c r="H3" s="34">
        <v>9626370</v>
      </c>
      <c r="I3" s="34">
        <v>10796015</v>
      </c>
      <c r="J3" s="34">
        <v>11992806</v>
      </c>
      <c r="K3" s="34">
        <v>13108491</v>
      </c>
      <c r="L3" s="34"/>
    </row>
    <row r="4" spans="1:12">
      <c r="A4" t="s">
        <v>47</v>
      </c>
      <c r="B4" s="34">
        <v>12993135</v>
      </c>
      <c r="C4" s="34">
        <v>14413717</v>
      </c>
      <c r="D4" s="34">
        <v>15772453</v>
      </c>
      <c r="E4" s="34">
        <v>17091599</v>
      </c>
      <c r="F4" s="34">
        <v>18720567</v>
      </c>
      <c r="G4" s="34">
        <v>20361296</v>
      </c>
      <c r="H4" s="34">
        <v>22036539</v>
      </c>
      <c r="I4" s="34">
        <v>23820816</v>
      </c>
      <c r="J4" s="34">
        <v>25201085</v>
      </c>
      <c r="K4" s="34">
        <v>26836981</v>
      </c>
      <c r="L4" s="34"/>
    </row>
    <row r="5" spans="1:12">
      <c r="A5" t="s">
        <v>48</v>
      </c>
      <c r="B5" s="34">
        <v>9930483</v>
      </c>
      <c r="C5" s="34">
        <v>10909601</v>
      </c>
      <c r="D5" s="34">
        <v>12063686</v>
      </c>
      <c r="E5" s="34">
        <v>13335106</v>
      </c>
      <c r="F5" s="34">
        <v>14784961</v>
      </c>
      <c r="G5" s="34">
        <v>16291765</v>
      </c>
      <c r="H5" s="34">
        <v>17871362</v>
      </c>
      <c r="I5" s="34">
        <v>19381753</v>
      </c>
      <c r="J5" s="34">
        <v>21070551</v>
      </c>
      <c r="K5" s="34">
        <v>26117614</v>
      </c>
      <c r="L5" s="34"/>
    </row>
    <row r="6" spans="1:12">
      <c r="A6" t="s">
        <v>56</v>
      </c>
      <c r="B6" s="34">
        <v>7355702</v>
      </c>
      <c r="C6" s="34">
        <v>8144159</v>
      </c>
      <c r="D6" s="34">
        <v>8760039</v>
      </c>
      <c r="E6" s="34">
        <v>9721625</v>
      </c>
      <c r="F6" s="35">
        <f>E6+(E6-D6)</f>
        <v>10683211</v>
      </c>
      <c r="G6" s="35">
        <f>F6+(F6-E6)</f>
        <v>11644797</v>
      </c>
      <c r="H6" s="34">
        <v>13198872</v>
      </c>
      <c r="I6" s="34">
        <v>14569877</v>
      </c>
      <c r="J6" s="34">
        <v>15296374</v>
      </c>
      <c r="K6" s="34">
        <v>17923162</v>
      </c>
      <c r="L6" s="34"/>
    </row>
    <row r="7" spans="1:12">
      <c r="A7" t="s">
        <v>54</v>
      </c>
      <c r="B7" s="34">
        <v>17434099</v>
      </c>
      <c r="C7" s="34">
        <v>19432361</v>
      </c>
      <c r="D7" s="34">
        <v>21488152</v>
      </c>
      <c r="E7" s="34">
        <v>23393776</v>
      </c>
      <c r="F7" s="34">
        <v>25562175</v>
      </c>
      <c r="G7" s="34">
        <v>27869866</v>
      </c>
      <c r="H7" s="34">
        <v>30217111</v>
      </c>
      <c r="I7" s="34">
        <v>32853334</v>
      </c>
      <c r="J7" s="34">
        <v>35392167</v>
      </c>
      <c r="K7" s="34">
        <v>37786256</v>
      </c>
      <c r="L7" s="34"/>
    </row>
    <row r="8" spans="1:12">
      <c r="A8" t="s">
        <v>51</v>
      </c>
      <c r="B8" s="34">
        <v>7986265</v>
      </c>
      <c r="C8" s="34">
        <v>8985478</v>
      </c>
      <c r="D8" s="34">
        <v>10071945</v>
      </c>
      <c r="E8" s="34">
        <v>11133420</v>
      </c>
      <c r="F8" s="34">
        <v>12378929</v>
      </c>
      <c r="G8" s="34">
        <v>13632086</v>
      </c>
      <c r="H8" s="34">
        <v>14900562</v>
      </c>
      <c r="I8" s="34">
        <v>16280006</v>
      </c>
      <c r="J8" s="34">
        <v>17709949</v>
      </c>
      <c r="K8" s="34">
        <v>19236010</v>
      </c>
      <c r="L8" s="34"/>
    </row>
    <row r="9" spans="1:12">
      <c r="A9" t="s">
        <v>49</v>
      </c>
      <c r="B9" s="34">
        <v>15638245</v>
      </c>
      <c r="C9" s="34">
        <v>17412248</v>
      </c>
      <c r="D9" s="34">
        <v>19232061</v>
      </c>
      <c r="E9" s="34">
        <v>20863662</v>
      </c>
      <c r="F9" s="34">
        <v>22518669</v>
      </c>
      <c r="G9" s="34">
        <v>24203348</v>
      </c>
      <c r="H9" s="34">
        <v>26108966</v>
      </c>
      <c r="I9" s="34">
        <v>28042398</v>
      </c>
      <c r="J9" s="34">
        <v>30175178</v>
      </c>
      <c r="K9" s="34">
        <v>32094588</v>
      </c>
      <c r="L9" s="34"/>
    </row>
    <row r="10" spans="1:12">
      <c r="A10" t="s">
        <v>50</v>
      </c>
      <c r="B10" s="35">
        <v>4983213</v>
      </c>
      <c r="C10" s="35">
        <v>5679845</v>
      </c>
      <c r="D10" s="34">
        <v>6376477</v>
      </c>
      <c r="E10" s="34">
        <v>7073109</v>
      </c>
      <c r="F10" s="34">
        <v>7844716</v>
      </c>
      <c r="G10" s="34">
        <v>8709189</v>
      </c>
      <c r="H10" s="34">
        <v>9844421</v>
      </c>
      <c r="I10" s="34">
        <v>10965202</v>
      </c>
      <c r="J10" s="34">
        <v>12128272</v>
      </c>
      <c r="K10" s="34">
        <v>12906426</v>
      </c>
      <c r="L10" s="34"/>
    </row>
    <row r="11" spans="1:12">
      <c r="A11" t="s">
        <v>53</v>
      </c>
      <c r="B11" s="34">
        <v>13287232</v>
      </c>
      <c r="C11" s="34">
        <v>15445274</v>
      </c>
      <c r="D11" s="34">
        <v>17048184</v>
      </c>
      <c r="E11" s="34">
        <v>19114692</v>
      </c>
      <c r="F11" s="34">
        <v>21635531</v>
      </c>
      <c r="G11" s="34">
        <v>23936366</v>
      </c>
      <c r="H11" s="34">
        <v>26265246</v>
      </c>
      <c r="I11" s="34">
        <v>29394816</v>
      </c>
      <c r="J11" s="34">
        <v>32712054</v>
      </c>
      <c r="K11" s="34">
        <v>34924824</v>
      </c>
      <c r="L11" s="34"/>
    </row>
    <row r="12" spans="1:12">
      <c r="A12" t="s">
        <v>52</v>
      </c>
      <c r="B12" s="35">
        <f>C12-(D12-C12)</f>
        <v>4842194</v>
      </c>
      <c r="C12" s="35">
        <f>D12-(E12-D12)</f>
        <v>5476464</v>
      </c>
      <c r="D12" s="34">
        <v>6110734</v>
      </c>
      <c r="E12" s="34">
        <v>6745004</v>
      </c>
      <c r="F12" s="35">
        <v>7403241</v>
      </c>
      <c r="G12" s="35">
        <f>F12+(F12-E12)</f>
        <v>8061478</v>
      </c>
      <c r="H12" s="35">
        <f t="shared" ref="H12:J12" si="1">G12+(G12-F12)</f>
        <v>8719715</v>
      </c>
      <c r="I12" s="35">
        <f t="shared" si="1"/>
        <v>9377952</v>
      </c>
      <c r="J12" s="35">
        <f t="shared" si="1"/>
        <v>10036189</v>
      </c>
      <c r="K12" s="34">
        <v>10915952</v>
      </c>
      <c r="L12" s="34"/>
    </row>
    <row r="14" spans="1:12"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1:12">
      <c r="B15" s="34"/>
      <c r="C15" s="34"/>
      <c r="D15" s="34"/>
    </row>
    <row r="16" spans="1:12">
      <c r="B16" s="34"/>
      <c r="C16" s="34"/>
      <c r="D16" s="34"/>
      <c r="E16" s="34"/>
      <c r="F16" s="34"/>
      <c r="G16" s="34"/>
      <c r="H16" s="34"/>
      <c r="I16" s="34"/>
      <c r="J16" s="34"/>
      <c r="K16" s="34"/>
    </row>
  </sheetData>
  <sortState xmlns:xlrd2="http://schemas.microsoft.com/office/spreadsheetml/2017/richdata2" ref="D15:D24">
    <sortCondition ref="D15:D2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694A-5B2E-427B-B950-2C682A5153F2}">
  <dimension ref="A1:AF69"/>
  <sheetViews>
    <sheetView topLeftCell="A47" zoomScale="90" workbookViewId="0">
      <selection activeCell="N19" sqref="N19:AA28"/>
    </sheetView>
  </sheetViews>
  <sheetFormatPr defaultRowHeight="14.4"/>
  <cols>
    <col min="1" max="1" width="16.5546875" customWidth="1"/>
    <col min="2" max="2" width="15.88671875" bestFit="1" customWidth="1"/>
  </cols>
  <sheetData>
    <row r="1" spans="1:32">
      <c r="A1" s="8"/>
      <c r="B1" s="26"/>
      <c r="C1" s="59">
        <v>2011</v>
      </c>
      <c r="D1" s="59">
        <v>2011</v>
      </c>
      <c r="E1" s="59">
        <v>2011</v>
      </c>
      <c r="F1" s="60">
        <v>2012</v>
      </c>
      <c r="G1" s="60">
        <v>2012</v>
      </c>
      <c r="H1" s="60">
        <v>2012</v>
      </c>
      <c r="I1" s="61">
        <v>2013</v>
      </c>
      <c r="J1" s="61">
        <v>2013</v>
      </c>
      <c r="K1" s="61">
        <v>2013</v>
      </c>
      <c r="L1" s="62">
        <v>2014</v>
      </c>
      <c r="M1" s="62">
        <v>2014</v>
      </c>
      <c r="N1" s="62">
        <v>2014</v>
      </c>
      <c r="O1" s="63">
        <v>2015</v>
      </c>
      <c r="P1" s="63">
        <v>2015</v>
      </c>
      <c r="Q1" s="63">
        <v>2015</v>
      </c>
      <c r="R1" s="64">
        <v>2016</v>
      </c>
      <c r="S1" s="64">
        <v>2016</v>
      </c>
      <c r="T1" s="64">
        <v>2016</v>
      </c>
      <c r="U1" s="55">
        <v>2017</v>
      </c>
      <c r="V1" s="55">
        <v>2017</v>
      </c>
      <c r="W1" s="55">
        <v>2017</v>
      </c>
      <c r="X1" s="56">
        <v>2018</v>
      </c>
      <c r="Y1" s="56">
        <v>2018</v>
      </c>
      <c r="Z1" s="56">
        <v>2018</v>
      </c>
      <c r="AA1" s="57">
        <v>2019</v>
      </c>
      <c r="AB1" s="57">
        <v>2019</v>
      </c>
      <c r="AC1" s="57">
        <v>2019</v>
      </c>
      <c r="AD1" s="58">
        <v>2020</v>
      </c>
      <c r="AE1" s="58">
        <v>2020</v>
      </c>
      <c r="AF1" s="58">
        <v>2020</v>
      </c>
    </row>
    <row r="2" spans="1:32">
      <c r="A2" s="7" t="s">
        <v>43</v>
      </c>
      <c r="B2" s="27" t="s">
        <v>42</v>
      </c>
      <c r="C2" s="6" t="s">
        <v>41</v>
      </c>
      <c r="D2" s="6" t="s">
        <v>40</v>
      </c>
      <c r="E2" s="6" t="s">
        <v>39</v>
      </c>
      <c r="F2" s="6" t="s">
        <v>41</v>
      </c>
      <c r="G2" s="6" t="s">
        <v>40</v>
      </c>
      <c r="H2" s="6" t="s">
        <v>39</v>
      </c>
      <c r="I2" s="6" t="s">
        <v>41</v>
      </c>
      <c r="J2" s="6" t="s">
        <v>40</v>
      </c>
      <c r="K2" s="6" t="s">
        <v>39</v>
      </c>
      <c r="L2" s="6" t="s">
        <v>41</v>
      </c>
      <c r="M2" s="6" t="s">
        <v>40</v>
      </c>
      <c r="N2" s="6" t="s">
        <v>39</v>
      </c>
      <c r="O2" s="6" t="s">
        <v>41</v>
      </c>
      <c r="P2" s="6" t="s">
        <v>40</v>
      </c>
      <c r="Q2" s="9" t="s">
        <v>39</v>
      </c>
      <c r="R2" s="11" t="s">
        <v>41</v>
      </c>
      <c r="S2" s="11" t="s">
        <v>40</v>
      </c>
      <c r="T2" s="11" t="s">
        <v>39</v>
      </c>
      <c r="U2" s="11" t="s">
        <v>41</v>
      </c>
      <c r="V2" s="11" t="s">
        <v>40</v>
      </c>
      <c r="W2" s="11" t="s">
        <v>39</v>
      </c>
      <c r="X2" s="11" t="s">
        <v>41</v>
      </c>
      <c r="Y2" s="11" t="s">
        <v>40</v>
      </c>
      <c r="Z2" s="11" t="s">
        <v>39</v>
      </c>
      <c r="AA2" s="11" t="s">
        <v>41</v>
      </c>
      <c r="AB2" s="11" t="s">
        <v>40</v>
      </c>
      <c r="AC2" s="11" t="s">
        <v>39</v>
      </c>
      <c r="AD2" s="11" t="s">
        <v>41</v>
      </c>
      <c r="AE2" s="11" t="s">
        <v>40</v>
      </c>
      <c r="AF2" s="11" t="s">
        <v>39</v>
      </c>
    </row>
    <row r="3" spans="1:32">
      <c r="A3" s="4" t="s">
        <v>35</v>
      </c>
      <c r="B3" s="28" t="s">
        <v>37</v>
      </c>
      <c r="C3" s="3">
        <v>13</v>
      </c>
      <c r="D3" s="3">
        <v>25</v>
      </c>
      <c r="E3" s="2">
        <v>79</v>
      </c>
      <c r="F3" s="1">
        <v>12</v>
      </c>
      <c r="G3" s="1">
        <v>24</v>
      </c>
      <c r="H3" s="1">
        <v>83</v>
      </c>
      <c r="I3" s="1">
        <v>12</v>
      </c>
      <c r="J3" s="1">
        <v>17</v>
      </c>
      <c r="K3" s="1">
        <v>79</v>
      </c>
      <c r="L3" s="1">
        <v>13</v>
      </c>
      <c r="M3" s="1">
        <v>20</v>
      </c>
      <c r="N3" s="1">
        <v>84</v>
      </c>
      <c r="O3" s="1">
        <v>13</v>
      </c>
      <c r="P3" s="1">
        <v>21</v>
      </c>
      <c r="Q3" s="10">
        <v>89</v>
      </c>
      <c r="R3" s="33">
        <v>14</v>
      </c>
      <c r="S3" s="33">
        <v>28</v>
      </c>
      <c r="T3" s="12">
        <v>108</v>
      </c>
      <c r="U3" s="12">
        <v>14</v>
      </c>
      <c r="V3" s="12">
        <v>29</v>
      </c>
      <c r="W3" s="12">
        <v>120</v>
      </c>
      <c r="X3" s="12">
        <v>16</v>
      </c>
      <c r="Y3" s="12">
        <v>29</v>
      </c>
      <c r="Z3" s="12">
        <v>236</v>
      </c>
      <c r="AA3" s="12">
        <v>20</v>
      </c>
      <c r="AB3" s="12">
        <v>25</v>
      </c>
      <c r="AC3" s="12">
        <v>135</v>
      </c>
      <c r="AD3" s="12">
        <v>14</v>
      </c>
      <c r="AE3" s="12">
        <v>18</v>
      </c>
      <c r="AF3" s="12">
        <v>101</v>
      </c>
    </row>
    <row r="4" spans="1:32">
      <c r="A4" s="4" t="s">
        <v>33</v>
      </c>
      <c r="B4" s="28" t="s">
        <v>34</v>
      </c>
      <c r="C4" s="3">
        <v>16</v>
      </c>
      <c r="D4" s="3">
        <v>29</v>
      </c>
      <c r="E4" s="2">
        <v>94</v>
      </c>
      <c r="F4" s="1">
        <v>14</v>
      </c>
      <c r="G4" s="1">
        <v>28</v>
      </c>
      <c r="H4" s="1">
        <v>121</v>
      </c>
      <c r="I4" s="1">
        <v>13</v>
      </c>
      <c r="J4" s="1">
        <v>26</v>
      </c>
      <c r="K4" s="1">
        <v>113</v>
      </c>
      <c r="L4" s="1">
        <v>13</v>
      </c>
      <c r="M4" s="1">
        <v>30</v>
      </c>
      <c r="N4" s="1">
        <v>139</v>
      </c>
      <c r="O4" s="1">
        <v>6</v>
      </c>
      <c r="P4" s="1">
        <v>20</v>
      </c>
      <c r="Q4" s="10">
        <v>119</v>
      </c>
      <c r="R4" s="33">
        <v>3</v>
      </c>
      <c r="S4" s="33">
        <v>34</v>
      </c>
      <c r="T4" s="12">
        <v>103</v>
      </c>
      <c r="U4" s="12">
        <v>2</v>
      </c>
      <c r="V4" s="12">
        <v>31</v>
      </c>
      <c r="W4" s="12">
        <v>92</v>
      </c>
      <c r="X4" s="12">
        <v>3</v>
      </c>
      <c r="Y4" s="12">
        <v>30</v>
      </c>
      <c r="Z4" s="12">
        <v>90</v>
      </c>
      <c r="AA4" s="12">
        <v>2</v>
      </c>
      <c r="AB4" s="12">
        <v>26</v>
      </c>
      <c r="AC4" s="12">
        <v>79</v>
      </c>
      <c r="AD4" s="12">
        <v>2</v>
      </c>
      <c r="AE4" s="12">
        <v>23</v>
      </c>
      <c r="AF4" s="12">
        <v>67</v>
      </c>
    </row>
    <row r="5" spans="1:32">
      <c r="A5" s="4" t="s">
        <v>22</v>
      </c>
      <c r="B5" s="28" t="s">
        <v>24</v>
      </c>
      <c r="C5" s="3">
        <v>12</v>
      </c>
      <c r="D5" s="3">
        <v>19</v>
      </c>
      <c r="E5" s="2">
        <v>65</v>
      </c>
      <c r="F5" s="1">
        <v>12</v>
      </c>
      <c r="G5" s="1">
        <v>21</v>
      </c>
      <c r="H5" s="1">
        <v>57</v>
      </c>
      <c r="I5" s="1">
        <v>14</v>
      </c>
      <c r="J5" s="1">
        <v>22</v>
      </c>
      <c r="K5" s="1">
        <v>75</v>
      </c>
      <c r="L5" s="1">
        <v>13</v>
      </c>
      <c r="M5" s="1">
        <v>22</v>
      </c>
      <c r="N5" s="1">
        <v>57</v>
      </c>
      <c r="O5" s="1">
        <v>13</v>
      </c>
      <c r="P5" s="1">
        <v>20</v>
      </c>
      <c r="Q5" s="10">
        <v>59</v>
      </c>
      <c r="R5" s="33">
        <v>10</v>
      </c>
      <c r="S5" s="33">
        <v>19</v>
      </c>
      <c r="T5" s="12">
        <v>65</v>
      </c>
      <c r="U5" s="12">
        <v>9</v>
      </c>
      <c r="V5" s="12">
        <v>17</v>
      </c>
      <c r="W5" s="12">
        <v>62</v>
      </c>
      <c r="X5" s="12">
        <v>9</v>
      </c>
      <c r="Y5" s="12">
        <v>16</v>
      </c>
      <c r="Z5" s="12">
        <v>78</v>
      </c>
      <c r="AA5" s="12">
        <v>9</v>
      </c>
      <c r="AB5" s="12">
        <v>19</v>
      </c>
      <c r="AC5" s="12">
        <v>73</v>
      </c>
      <c r="AD5" s="12">
        <v>11</v>
      </c>
      <c r="AE5" s="12">
        <v>17</v>
      </c>
      <c r="AF5" s="12">
        <v>51</v>
      </c>
    </row>
    <row r="6" spans="1:32">
      <c r="A6" s="4" t="s">
        <v>22</v>
      </c>
      <c r="B6" s="28" t="s">
        <v>23</v>
      </c>
      <c r="C6" s="3">
        <v>4</v>
      </c>
      <c r="D6" s="3">
        <v>33</v>
      </c>
      <c r="E6" s="2">
        <v>86</v>
      </c>
      <c r="F6" s="1">
        <v>3</v>
      </c>
      <c r="G6" s="1">
        <v>27</v>
      </c>
      <c r="H6" s="1">
        <v>68</v>
      </c>
      <c r="I6" s="1">
        <v>4</v>
      </c>
      <c r="J6" s="1">
        <v>24</v>
      </c>
      <c r="K6" s="1">
        <v>56</v>
      </c>
      <c r="L6" s="1">
        <v>5</v>
      </c>
      <c r="M6" s="1">
        <v>25</v>
      </c>
      <c r="N6" s="1">
        <v>49</v>
      </c>
      <c r="O6" s="1">
        <v>4</v>
      </c>
      <c r="P6" s="1">
        <v>25</v>
      </c>
      <c r="Q6" s="10">
        <v>47</v>
      </c>
      <c r="R6" s="33">
        <v>6</v>
      </c>
      <c r="S6" s="33">
        <v>24</v>
      </c>
      <c r="T6" s="12">
        <v>59</v>
      </c>
      <c r="U6" s="12">
        <v>5</v>
      </c>
      <c r="V6" s="12">
        <v>26</v>
      </c>
      <c r="W6" s="12">
        <v>49</v>
      </c>
      <c r="X6" s="12">
        <v>5</v>
      </c>
      <c r="Y6" s="12">
        <v>23</v>
      </c>
      <c r="Z6" s="12">
        <v>54</v>
      </c>
      <c r="AA6" s="12">
        <v>6</v>
      </c>
      <c r="AB6" s="12">
        <v>18</v>
      </c>
      <c r="AC6" s="12">
        <v>57</v>
      </c>
      <c r="AD6" s="12">
        <v>7</v>
      </c>
      <c r="AE6" s="12">
        <v>18</v>
      </c>
      <c r="AF6" s="12">
        <v>52</v>
      </c>
    </row>
    <row r="7" spans="1:32">
      <c r="A7" s="4" t="s">
        <v>21</v>
      </c>
      <c r="B7" s="29" t="s">
        <v>6</v>
      </c>
      <c r="C7" s="3">
        <v>5</v>
      </c>
      <c r="D7" s="3">
        <v>29</v>
      </c>
      <c r="E7" s="2">
        <v>86</v>
      </c>
      <c r="F7" s="1">
        <v>4</v>
      </c>
      <c r="G7" s="1">
        <v>28</v>
      </c>
      <c r="H7" s="1">
        <v>79</v>
      </c>
      <c r="I7" s="1">
        <v>5</v>
      </c>
      <c r="J7" s="1">
        <v>24</v>
      </c>
      <c r="K7" s="1">
        <v>90</v>
      </c>
      <c r="L7" s="1">
        <v>5</v>
      </c>
      <c r="M7" s="1">
        <v>24</v>
      </c>
      <c r="N7" s="1">
        <v>95</v>
      </c>
      <c r="O7" s="1">
        <v>4</v>
      </c>
      <c r="P7" s="1">
        <v>23</v>
      </c>
      <c r="Q7" s="10">
        <v>93</v>
      </c>
      <c r="R7" s="33">
        <v>5</v>
      </c>
      <c r="S7" s="33">
        <v>27</v>
      </c>
      <c r="T7" s="12">
        <v>100</v>
      </c>
      <c r="U7" s="12">
        <v>6</v>
      </c>
      <c r="V7" s="12">
        <v>29</v>
      </c>
      <c r="W7" s="12">
        <v>108</v>
      </c>
      <c r="X7" s="12">
        <v>5</v>
      </c>
      <c r="Y7" s="12">
        <v>30</v>
      </c>
      <c r="Z7" s="12">
        <v>105</v>
      </c>
      <c r="AA7" s="12">
        <v>5</v>
      </c>
      <c r="AB7" s="12">
        <v>37</v>
      </c>
      <c r="AC7" s="12">
        <v>99</v>
      </c>
      <c r="AD7" s="12">
        <v>5</v>
      </c>
      <c r="AE7" s="12">
        <v>42</v>
      </c>
      <c r="AF7" s="12">
        <v>98</v>
      </c>
    </row>
    <row r="8" spans="1:32">
      <c r="A8" s="4" t="s">
        <v>31</v>
      </c>
      <c r="B8" s="28" t="s">
        <v>32</v>
      </c>
      <c r="C8" s="3">
        <v>12</v>
      </c>
      <c r="D8" s="3">
        <v>14</v>
      </c>
      <c r="E8" s="2">
        <v>142</v>
      </c>
      <c r="F8" s="1">
        <v>12</v>
      </c>
      <c r="G8" s="1">
        <v>20</v>
      </c>
      <c r="H8" s="1">
        <v>143</v>
      </c>
      <c r="I8" s="1">
        <v>11</v>
      </c>
      <c r="J8" s="1">
        <v>19</v>
      </c>
      <c r="K8" s="1">
        <v>156</v>
      </c>
      <c r="L8" s="1">
        <v>11</v>
      </c>
      <c r="M8" s="1">
        <v>20</v>
      </c>
      <c r="N8" s="1">
        <v>143</v>
      </c>
      <c r="O8" s="1">
        <v>11</v>
      </c>
      <c r="P8" s="1">
        <v>20</v>
      </c>
      <c r="Q8" s="10">
        <v>97</v>
      </c>
      <c r="R8" s="33">
        <v>11</v>
      </c>
      <c r="S8" s="33">
        <v>20</v>
      </c>
      <c r="T8" s="12">
        <v>95</v>
      </c>
      <c r="U8" s="12">
        <v>11</v>
      </c>
      <c r="V8" s="12">
        <v>21</v>
      </c>
      <c r="W8" s="12">
        <v>80</v>
      </c>
      <c r="X8" s="12">
        <v>10</v>
      </c>
      <c r="Y8" s="12">
        <v>19</v>
      </c>
      <c r="Z8" s="12">
        <v>88</v>
      </c>
      <c r="AA8" s="12">
        <v>9</v>
      </c>
      <c r="AB8" s="12">
        <v>18</v>
      </c>
      <c r="AC8" s="12">
        <v>77</v>
      </c>
      <c r="AD8" s="12">
        <v>11</v>
      </c>
      <c r="AE8" s="12">
        <v>20</v>
      </c>
      <c r="AF8" s="12">
        <v>75</v>
      </c>
    </row>
    <row r="9" spans="1:32">
      <c r="A9" s="4" t="s">
        <v>25</v>
      </c>
      <c r="B9" s="28" t="s">
        <v>26</v>
      </c>
      <c r="C9" s="3">
        <v>7</v>
      </c>
      <c r="D9" s="2">
        <v>42</v>
      </c>
      <c r="E9" s="2">
        <v>147</v>
      </c>
      <c r="F9" s="1">
        <v>9</v>
      </c>
      <c r="G9" s="1">
        <v>52</v>
      </c>
      <c r="H9" s="1">
        <v>187</v>
      </c>
      <c r="I9" s="1">
        <v>7</v>
      </c>
      <c r="J9" s="1">
        <v>40</v>
      </c>
      <c r="K9" s="1">
        <v>160</v>
      </c>
      <c r="L9" s="1">
        <v>7</v>
      </c>
      <c r="M9" s="1">
        <v>43</v>
      </c>
      <c r="N9" s="1">
        <v>150</v>
      </c>
      <c r="O9" s="1">
        <v>7</v>
      </c>
      <c r="P9" s="1">
        <v>36</v>
      </c>
      <c r="Q9" s="10">
        <v>171</v>
      </c>
      <c r="R9" s="33">
        <v>9</v>
      </c>
      <c r="S9" s="33">
        <v>34</v>
      </c>
      <c r="T9" s="12">
        <v>199</v>
      </c>
      <c r="U9" s="12">
        <v>8</v>
      </c>
      <c r="V9" s="12">
        <v>31</v>
      </c>
      <c r="W9" s="12">
        <v>177</v>
      </c>
      <c r="X9" s="12">
        <v>8</v>
      </c>
      <c r="Y9" s="12">
        <v>32</v>
      </c>
      <c r="Z9" s="12">
        <v>165</v>
      </c>
      <c r="AA9" s="12">
        <v>7</v>
      </c>
      <c r="AB9" s="12">
        <v>27</v>
      </c>
      <c r="AC9" s="12">
        <v>141</v>
      </c>
      <c r="AD9" s="12">
        <v>9</v>
      </c>
      <c r="AE9" s="12">
        <v>24</v>
      </c>
      <c r="AF9" s="12">
        <v>132</v>
      </c>
    </row>
    <row r="10" spans="1:32">
      <c r="A10" s="4" t="s">
        <v>17</v>
      </c>
      <c r="B10" s="28" t="s">
        <v>18</v>
      </c>
      <c r="C10" s="3">
        <v>13</v>
      </c>
      <c r="D10" s="2">
        <v>66</v>
      </c>
      <c r="E10" s="2">
        <v>115</v>
      </c>
      <c r="F10" s="1">
        <v>12</v>
      </c>
      <c r="G10" s="1">
        <v>70</v>
      </c>
      <c r="H10" s="1">
        <v>135</v>
      </c>
      <c r="I10" s="1">
        <v>11</v>
      </c>
      <c r="J10" s="1">
        <v>70</v>
      </c>
      <c r="K10" s="1">
        <v>159</v>
      </c>
      <c r="L10" s="1">
        <v>9</v>
      </c>
      <c r="M10" s="1">
        <v>70</v>
      </c>
      <c r="N10" s="1">
        <v>122</v>
      </c>
      <c r="O10" s="1">
        <v>7</v>
      </c>
      <c r="P10" s="1">
        <v>56</v>
      </c>
      <c r="Q10" s="10">
        <v>105</v>
      </c>
      <c r="R10" s="33">
        <v>4</v>
      </c>
      <c r="S10" s="33">
        <v>47</v>
      </c>
      <c r="T10" s="12">
        <v>113</v>
      </c>
      <c r="U10" s="12">
        <v>6</v>
      </c>
      <c r="V10" s="12">
        <v>41</v>
      </c>
      <c r="W10" s="12">
        <v>120</v>
      </c>
      <c r="X10" s="12">
        <v>6</v>
      </c>
      <c r="Y10" s="12">
        <v>43</v>
      </c>
      <c r="Z10" s="12">
        <v>144</v>
      </c>
      <c r="AA10" s="12">
        <v>8</v>
      </c>
      <c r="AB10" s="12">
        <v>42</v>
      </c>
      <c r="AC10" s="12">
        <v>104</v>
      </c>
      <c r="AD10" s="12">
        <v>18</v>
      </c>
      <c r="AE10" s="12">
        <v>50</v>
      </c>
      <c r="AF10" s="12">
        <v>100</v>
      </c>
    </row>
    <row r="11" spans="1:32">
      <c r="A11" s="4" t="s">
        <v>19</v>
      </c>
      <c r="B11" s="28" t="s">
        <v>20</v>
      </c>
      <c r="C11" s="3">
        <v>8</v>
      </c>
      <c r="D11" s="3">
        <v>33</v>
      </c>
      <c r="E11" s="2">
        <v>189</v>
      </c>
      <c r="F11" s="1">
        <v>8</v>
      </c>
      <c r="G11" s="1">
        <v>32</v>
      </c>
      <c r="H11" s="1">
        <v>211</v>
      </c>
      <c r="I11" s="1">
        <v>8</v>
      </c>
      <c r="J11" s="1">
        <v>29</v>
      </c>
      <c r="K11" s="1">
        <v>192</v>
      </c>
      <c r="L11" s="1">
        <v>8</v>
      </c>
      <c r="M11" s="1">
        <v>28</v>
      </c>
      <c r="N11" s="1">
        <v>174</v>
      </c>
      <c r="O11" s="1">
        <v>8</v>
      </c>
      <c r="P11" s="1">
        <v>28</v>
      </c>
      <c r="Q11" s="10">
        <v>169</v>
      </c>
      <c r="R11" s="33">
        <v>8</v>
      </c>
      <c r="S11" s="33">
        <v>27</v>
      </c>
      <c r="T11" s="12">
        <v>214</v>
      </c>
      <c r="U11" s="12">
        <v>8</v>
      </c>
      <c r="V11" s="12">
        <v>26</v>
      </c>
      <c r="W11" s="12">
        <v>246</v>
      </c>
      <c r="X11" s="12">
        <v>8</v>
      </c>
      <c r="Y11" s="12">
        <v>30</v>
      </c>
      <c r="Z11" s="12">
        <v>217</v>
      </c>
      <c r="AA11" s="12">
        <v>8</v>
      </c>
      <c r="AB11" s="12">
        <v>31</v>
      </c>
      <c r="AC11" s="12">
        <v>208</v>
      </c>
      <c r="AD11" s="12">
        <v>7</v>
      </c>
      <c r="AE11" s="12">
        <v>34</v>
      </c>
      <c r="AF11" s="12">
        <v>187</v>
      </c>
    </row>
    <row r="12" spans="1:32">
      <c r="A12" s="4" t="s">
        <v>27</v>
      </c>
      <c r="B12" s="28" t="s">
        <v>30</v>
      </c>
      <c r="C12" s="3">
        <v>5</v>
      </c>
      <c r="D12" s="3">
        <v>35</v>
      </c>
      <c r="E12" s="2">
        <v>119</v>
      </c>
      <c r="F12" s="1">
        <v>5</v>
      </c>
      <c r="G12" s="1">
        <v>20</v>
      </c>
      <c r="H12" s="1">
        <v>117</v>
      </c>
      <c r="I12" s="1">
        <v>3</v>
      </c>
      <c r="J12" s="1">
        <v>13</v>
      </c>
      <c r="K12" s="1">
        <v>117</v>
      </c>
      <c r="L12" s="1">
        <v>4</v>
      </c>
      <c r="M12" s="1">
        <v>20</v>
      </c>
      <c r="N12" s="1">
        <v>96</v>
      </c>
      <c r="O12" s="1">
        <v>4</v>
      </c>
      <c r="P12" s="1">
        <v>25</v>
      </c>
      <c r="Q12" s="10">
        <v>107</v>
      </c>
      <c r="R12" s="33">
        <v>6</v>
      </c>
      <c r="S12" s="33">
        <v>31</v>
      </c>
      <c r="T12" s="12">
        <v>119</v>
      </c>
      <c r="U12" s="12">
        <v>3</v>
      </c>
      <c r="V12" s="12">
        <v>18</v>
      </c>
      <c r="W12" s="12">
        <v>151</v>
      </c>
      <c r="X12" s="12">
        <v>2</v>
      </c>
      <c r="Y12" s="12">
        <v>21</v>
      </c>
      <c r="Z12" s="12">
        <v>165</v>
      </c>
      <c r="AA12" s="12">
        <v>2</v>
      </c>
      <c r="AB12" s="12">
        <v>28</v>
      </c>
      <c r="AC12" s="12">
        <v>129</v>
      </c>
      <c r="AD12" s="12"/>
      <c r="AE12" s="12"/>
      <c r="AF12" s="12"/>
    </row>
    <row r="13" spans="1:32">
      <c r="A13" s="4" t="s">
        <v>27</v>
      </c>
      <c r="B13" s="28" t="s">
        <v>29</v>
      </c>
      <c r="C13" s="3">
        <v>8</v>
      </c>
      <c r="D13" s="3">
        <v>34</v>
      </c>
      <c r="E13" s="2">
        <v>106</v>
      </c>
      <c r="F13" s="1">
        <v>10</v>
      </c>
      <c r="G13" s="1">
        <v>32</v>
      </c>
      <c r="H13" s="1">
        <v>103</v>
      </c>
      <c r="I13" s="1">
        <v>8</v>
      </c>
      <c r="J13" s="1">
        <v>27</v>
      </c>
      <c r="K13" s="1">
        <v>89</v>
      </c>
      <c r="L13" s="1">
        <v>11</v>
      </c>
      <c r="M13" s="1">
        <v>25</v>
      </c>
      <c r="N13" s="1">
        <v>103</v>
      </c>
      <c r="O13" s="1">
        <v>10</v>
      </c>
      <c r="P13" s="1">
        <v>25</v>
      </c>
      <c r="Q13" s="10">
        <v>90</v>
      </c>
      <c r="R13" s="33">
        <v>16</v>
      </c>
      <c r="S13" s="33">
        <v>27</v>
      </c>
      <c r="T13" s="12">
        <v>118</v>
      </c>
      <c r="U13" s="12">
        <v>9</v>
      </c>
      <c r="V13" s="12">
        <v>27</v>
      </c>
      <c r="W13" s="12">
        <v>102</v>
      </c>
      <c r="X13" s="12">
        <v>10</v>
      </c>
      <c r="Y13" s="12">
        <v>28</v>
      </c>
      <c r="Z13" s="12">
        <v>109</v>
      </c>
      <c r="AA13" s="12">
        <v>10</v>
      </c>
      <c r="AB13" s="12">
        <v>32</v>
      </c>
      <c r="AC13" s="12">
        <v>101</v>
      </c>
      <c r="AD13" s="12">
        <v>9</v>
      </c>
      <c r="AE13" s="12">
        <v>25</v>
      </c>
      <c r="AF13" s="12">
        <v>93</v>
      </c>
    </row>
    <row r="14" spans="1:32">
      <c r="A14" s="4" t="s">
        <v>27</v>
      </c>
      <c r="B14" s="28" t="s">
        <v>28</v>
      </c>
      <c r="C14" s="3">
        <v>32</v>
      </c>
      <c r="D14" s="2">
        <v>58</v>
      </c>
      <c r="E14" s="2">
        <v>113</v>
      </c>
      <c r="F14" s="1">
        <v>22</v>
      </c>
      <c r="G14" s="1">
        <v>45</v>
      </c>
      <c r="H14" s="1">
        <v>92</v>
      </c>
      <c r="I14" s="1">
        <v>20</v>
      </c>
      <c r="J14" s="1">
        <v>41</v>
      </c>
      <c r="K14" s="1">
        <v>88</v>
      </c>
      <c r="L14" s="1">
        <v>23</v>
      </c>
      <c r="M14" s="1">
        <v>45</v>
      </c>
      <c r="N14" s="1">
        <v>92</v>
      </c>
      <c r="O14" s="1">
        <v>23</v>
      </c>
      <c r="P14" s="1">
        <v>62</v>
      </c>
      <c r="Q14" s="10">
        <v>99</v>
      </c>
      <c r="R14" s="33">
        <v>28</v>
      </c>
      <c r="S14" s="33">
        <v>78</v>
      </c>
      <c r="T14" s="12">
        <v>107</v>
      </c>
      <c r="U14" s="12">
        <v>20</v>
      </c>
      <c r="V14" s="12">
        <v>65</v>
      </c>
      <c r="W14" s="12">
        <v>102</v>
      </c>
      <c r="X14" s="12">
        <v>37</v>
      </c>
      <c r="Y14" s="12">
        <v>75</v>
      </c>
      <c r="Z14" s="12">
        <v>106</v>
      </c>
      <c r="AA14" s="12">
        <v>37</v>
      </c>
      <c r="AB14" s="12">
        <v>87</v>
      </c>
      <c r="AC14" s="12">
        <v>143</v>
      </c>
      <c r="AD14" s="12">
        <v>15</v>
      </c>
      <c r="AE14" s="12">
        <v>55</v>
      </c>
      <c r="AF14" s="12">
        <v>106</v>
      </c>
    </row>
    <row r="15" spans="1:32">
      <c r="A15" s="4" t="s">
        <v>35</v>
      </c>
      <c r="B15" s="28" t="s">
        <v>36</v>
      </c>
      <c r="C15" s="3">
        <v>17</v>
      </c>
      <c r="D15" s="3">
        <v>26</v>
      </c>
      <c r="E15" s="2">
        <v>94</v>
      </c>
      <c r="F15" s="1">
        <v>16</v>
      </c>
      <c r="G15" s="1">
        <v>26</v>
      </c>
      <c r="H15" s="1">
        <v>97</v>
      </c>
      <c r="I15" s="1">
        <v>13</v>
      </c>
      <c r="J15" s="1">
        <v>20</v>
      </c>
      <c r="K15" s="1">
        <v>88</v>
      </c>
      <c r="L15" s="1">
        <v>15</v>
      </c>
      <c r="M15" s="1">
        <v>20</v>
      </c>
      <c r="N15" s="1">
        <v>89</v>
      </c>
      <c r="O15" s="1">
        <v>14</v>
      </c>
      <c r="P15" s="1">
        <v>20</v>
      </c>
      <c r="Q15" s="10">
        <v>89</v>
      </c>
      <c r="R15" s="33">
        <v>13</v>
      </c>
      <c r="S15" s="33">
        <v>22</v>
      </c>
      <c r="T15" s="12">
        <v>92</v>
      </c>
      <c r="U15" s="12">
        <v>17</v>
      </c>
      <c r="V15" s="12">
        <v>26</v>
      </c>
      <c r="W15" s="12">
        <v>106</v>
      </c>
      <c r="X15" s="12">
        <v>22</v>
      </c>
      <c r="Y15" s="12">
        <v>29</v>
      </c>
      <c r="Z15" s="12">
        <v>176</v>
      </c>
      <c r="AA15" s="12">
        <v>24</v>
      </c>
      <c r="AB15" s="12">
        <v>27</v>
      </c>
      <c r="AC15" s="12">
        <v>128</v>
      </c>
      <c r="AD15" s="12">
        <v>20</v>
      </c>
      <c r="AE15" s="12">
        <v>25</v>
      </c>
      <c r="AF15" s="12">
        <v>100</v>
      </c>
    </row>
    <row r="16" spans="1:32">
      <c r="A16" s="4" t="s">
        <v>38</v>
      </c>
      <c r="B16" s="29" t="s">
        <v>78</v>
      </c>
      <c r="C16" s="3">
        <v>13</v>
      </c>
      <c r="D16" s="3">
        <v>20</v>
      </c>
      <c r="E16" s="2">
        <v>80</v>
      </c>
      <c r="F16" s="1">
        <v>12</v>
      </c>
      <c r="G16" s="5">
        <v>13</v>
      </c>
      <c r="H16" s="1">
        <v>65</v>
      </c>
      <c r="I16" s="1">
        <v>13</v>
      </c>
      <c r="J16" s="1">
        <v>18</v>
      </c>
      <c r="K16" s="1">
        <v>67</v>
      </c>
      <c r="L16" s="1">
        <v>13</v>
      </c>
      <c r="M16" s="1">
        <v>20</v>
      </c>
      <c r="N16" s="1">
        <v>64</v>
      </c>
      <c r="O16" s="1">
        <v>9</v>
      </c>
      <c r="P16" s="1">
        <v>19</v>
      </c>
      <c r="Q16" s="10">
        <v>61</v>
      </c>
      <c r="R16" s="33">
        <v>8</v>
      </c>
      <c r="S16" s="33">
        <v>18</v>
      </c>
      <c r="T16" s="12">
        <v>77</v>
      </c>
      <c r="U16" s="12">
        <v>9</v>
      </c>
      <c r="V16" s="12">
        <v>17</v>
      </c>
      <c r="W16" s="12">
        <v>73</v>
      </c>
      <c r="X16" s="12">
        <v>10</v>
      </c>
      <c r="Y16" s="12">
        <v>21</v>
      </c>
      <c r="Z16" s="12">
        <v>77</v>
      </c>
      <c r="AA16" s="12">
        <v>8</v>
      </c>
      <c r="AB16" s="12">
        <v>19</v>
      </c>
      <c r="AC16" s="12">
        <v>76</v>
      </c>
      <c r="AD16" s="12">
        <v>8</v>
      </c>
      <c r="AE16" s="12">
        <v>19</v>
      </c>
      <c r="AF16" s="12">
        <v>75</v>
      </c>
    </row>
    <row r="19" spans="1:16">
      <c r="A19" s="26"/>
      <c r="B19" s="59">
        <v>2011</v>
      </c>
      <c r="C19" s="60">
        <v>2012</v>
      </c>
      <c r="D19" s="61">
        <v>2013</v>
      </c>
      <c r="E19" s="62">
        <v>2014</v>
      </c>
      <c r="F19" s="63">
        <v>2015</v>
      </c>
      <c r="G19" s="64">
        <v>2016</v>
      </c>
      <c r="H19" s="55">
        <v>2017</v>
      </c>
      <c r="I19" s="56">
        <v>2018</v>
      </c>
      <c r="J19" s="57">
        <v>2019</v>
      </c>
      <c r="K19" s="58">
        <v>2020</v>
      </c>
      <c r="L19" s="31"/>
    </row>
    <row r="20" spans="1:16">
      <c r="A20" s="27" t="s">
        <v>42</v>
      </c>
      <c r="B20" s="6" t="s">
        <v>41</v>
      </c>
      <c r="C20" s="6" t="s">
        <v>41</v>
      </c>
      <c r="D20" s="6" t="s">
        <v>41</v>
      </c>
      <c r="E20" s="6" t="s">
        <v>41</v>
      </c>
      <c r="F20" s="6" t="s">
        <v>41</v>
      </c>
      <c r="G20" s="11" t="s">
        <v>41</v>
      </c>
      <c r="H20" s="11" t="s">
        <v>41</v>
      </c>
      <c r="I20" s="11" t="s">
        <v>41</v>
      </c>
      <c r="J20" s="11" t="s">
        <v>41</v>
      </c>
      <c r="K20" s="11" t="s">
        <v>41</v>
      </c>
      <c r="L20" s="32"/>
    </row>
    <row r="21" spans="1:16">
      <c r="A21" s="28" t="s">
        <v>37</v>
      </c>
      <c r="B21" s="3">
        <v>13</v>
      </c>
      <c r="C21" s="1">
        <v>12</v>
      </c>
      <c r="D21" s="1">
        <v>12</v>
      </c>
      <c r="E21" s="1">
        <v>13</v>
      </c>
      <c r="F21" s="1">
        <v>13</v>
      </c>
      <c r="G21" s="33">
        <v>14</v>
      </c>
      <c r="H21" s="12">
        <v>14</v>
      </c>
      <c r="I21" s="12">
        <v>16</v>
      </c>
      <c r="J21" s="12">
        <v>20</v>
      </c>
      <c r="K21" s="12">
        <v>14</v>
      </c>
      <c r="L21" s="32"/>
    </row>
    <row r="22" spans="1:16">
      <c r="A22" s="28" t="s">
        <v>34</v>
      </c>
      <c r="B22" s="3">
        <v>16</v>
      </c>
      <c r="C22" s="1">
        <v>14</v>
      </c>
      <c r="D22" s="1">
        <v>13</v>
      </c>
      <c r="E22" s="1">
        <v>13</v>
      </c>
      <c r="F22" s="1">
        <v>6</v>
      </c>
      <c r="G22" s="33">
        <v>3</v>
      </c>
      <c r="H22" s="12">
        <v>2</v>
      </c>
      <c r="I22" s="12">
        <v>3</v>
      </c>
      <c r="J22" s="12">
        <v>2</v>
      </c>
      <c r="K22" s="12">
        <v>2</v>
      </c>
      <c r="L22" s="32"/>
    </row>
    <row r="23" spans="1:16">
      <c r="A23" s="28" t="s">
        <v>24</v>
      </c>
      <c r="B23" s="3">
        <v>12</v>
      </c>
      <c r="C23" s="1">
        <v>12</v>
      </c>
      <c r="D23" s="1">
        <v>14</v>
      </c>
      <c r="E23" s="1">
        <v>13</v>
      </c>
      <c r="F23" s="1">
        <v>13</v>
      </c>
      <c r="G23" s="33">
        <v>10</v>
      </c>
      <c r="H23" s="12">
        <v>9</v>
      </c>
      <c r="I23" s="12">
        <v>9</v>
      </c>
      <c r="J23" s="12">
        <v>9</v>
      </c>
      <c r="K23" s="12">
        <v>11</v>
      </c>
      <c r="L23" s="32"/>
    </row>
    <row r="24" spans="1:16">
      <c r="A24" s="28" t="s">
        <v>23</v>
      </c>
      <c r="B24" s="3">
        <v>4</v>
      </c>
      <c r="C24" s="1">
        <v>3</v>
      </c>
      <c r="D24" s="1">
        <v>4</v>
      </c>
      <c r="E24" s="1">
        <v>5</v>
      </c>
      <c r="F24" s="1">
        <v>4</v>
      </c>
      <c r="G24" s="33">
        <v>6</v>
      </c>
      <c r="H24" s="12">
        <v>5</v>
      </c>
      <c r="I24" s="12">
        <v>5</v>
      </c>
      <c r="J24" s="12">
        <v>6</v>
      </c>
      <c r="K24" s="12">
        <v>7</v>
      </c>
      <c r="L24" s="32"/>
    </row>
    <row r="25" spans="1:16">
      <c r="A25" s="29" t="s">
        <v>6</v>
      </c>
      <c r="B25" s="3">
        <v>5</v>
      </c>
      <c r="C25" s="1">
        <v>4</v>
      </c>
      <c r="D25" s="1">
        <v>5</v>
      </c>
      <c r="E25" s="1">
        <v>5</v>
      </c>
      <c r="F25" s="1">
        <v>4</v>
      </c>
      <c r="G25" s="33">
        <v>5</v>
      </c>
      <c r="H25" s="12">
        <v>6</v>
      </c>
      <c r="I25" s="12">
        <v>5</v>
      </c>
      <c r="J25" s="12">
        <v>5</v>
      </c>
      <c r="K25" s="12">
        <v>5</v>
      </c>
      <c r="L25" s="32"/>
    </row>
    <row r="26" spans="1:16">
      <c r="A26" s="28" t="s">
        <v>32</v>
      </c>
      <c r="B26" s="3">
        <v>12</v>
      </c>
      <c r="C26" s="1">
        <v>12</v>
      </c>
      <c r="D26" s="1">
        <v>11</v>
      </c>
      <c r="E26" s="1">
        <v>11</v>
      </c>
      <c r="F26" s="1">
        <v>11</v>
      </c>
      <c r="G26" s="33">
        <v>11</v>
      </c>
      <c r="H26" s="12">
        <v>11</v>
      </c>
      <c r="I26" s="12">
        <v>10</v>
      </c>
      <c r="J26" s="12">
        <v>9</v>
      </c>
      <c r="K26" s="12">
        <v>11</v>
      </c>
      <c r="L26" s="32"/>
    </row>
    <row r="27" spans="1:16">
      <c r="A27" s="28" t="s">
        <v>26</v>
      </c>
      <c r="B27" s="3">
        <v>7</v>
      </c>
      <c r="C27" s="1">
        <v>9</v>
      </c>
      <c r="D27" s="1">
        <v>7</v>
      </c>
      <c r="E27" s="1">
        <v>7</v>
      </c>
      <c r="F27" s="1">
        <v>7</v>
      </c>
      <c r="G27" s="33">
        <v>9</v>
      </c>
      <c r="H27" s="12">
        <v>8</v>
      </c>
      <c r="I27" s="12">
        <v>8</v>
      </c>
      <c r="J27" s="12">
        <v>7</v>
      </c>
      <c r="K27" s="12">
        <v>9</v>
      </c>
      <c r="L27" s="32"/>
    </row>
    <row r="28" spans="1:16">
      <c r="A28" s="28" t="s">
        <v>18</v>
      </c>
      <c r="B28" s="3">
        <v>13</v>
      </c>
      <c r="C28" s="1">
        <v>12</v>
      </c>
      <c r="D28" s="1">
        <v>11</v>
      </c>
      <c r="E28" s="1">
        <v>9</v>
      </c>
      <c r="F28" s="1">
        <v>7</v>
      </c>
      <c r="G28" s="33">
        <v>4</v>
      </c>
      <c r="H28" s="12">
        <v>6</v>
      </c>
      <c r="I28" s="12">
        <v>6</v>
      </c>
      <c r="J28" s="12">
        <v>8</v>
      </c>
      <c r="K28" s="12">
        <v>18</v>
      </c>
      <c r="L28" s="32"/>
    </row>
    <row r="29" spans="1:16">
      <c r="A29" s="28" t="s">
        <v>20</v>
      </c>
      <c r="B29" s="3">
        <v>8</v>
      </c>
      <c r="C29" s="1">
        <v>8</v>
      </c>
      <c r="D29" s="1">
        <v>8</v>
      </c>
      <c r="E29" s="1">
        <v>8</v>
      </c>
      <c r="F29" s="1">
        <v>8</v>
      </c>
      <c r="G29" s="33">
        <v>8</v>
      </c>
      <c r="H29" s="12">
        <v>8</v>
      </c>
      <c r="I29" s="12">
        <v>8</v>
      </c>
      <c r="J29" s="12">
        <v>8</v>
      </c>
      <c r="K29" s="12">
        <v>7</v>
      </c>
      <c r="L29" s="32"/>
    </row>
    <row r="30" spans="1:16">
      <c r="A30" s="28" t="s">
        <v>30</v>
      </c>
      <c r="B30" s="3">
        <v>5</v>
      </c>
      <c r="C30" s="1">
        <v>5</v>
      </c>
      <c r="D30" s="1">
        <v>3</v>
      </c>
      <c r="E30" s="1">
        <v>4</v>
      </c>
      <c r="F30" s="1">
        <v>4</v>
      </c>
      <c r="G30" s="33">
        <v>6</v>
      </c>
      <c r="H30" s="12">
        <v>3</v>
      </c>
      <c r="I30" s="12">
        <v>2</v>
      </c>
      <c r="J30" s="12">
        <v>2</v>
      </c>
      <c r="K30" s="12"/>
      <c r="L30" s="32"/>
    </row>
    <row r="31" spans="1:16">
      <c r="A31" s="28" t="s">
        <v>29</v>
      </c>
      <c r="B31" s="3">
        <v>8</v>
      </c>
      <c r="C31" s="1">
        <v>10</v>
      </c>
      <c r="D31" s="1">
        <v>8</v>
      </c>
      <c r="E31" s="1">
        <v>11</v>
      </c>
      <c r="F31" s="1">
        <v>10</v>
      </c>
      <c r="G31" s="33">
        <v>16</v>
      </c>
      <c r="H31" s="12">
        <v>9</v>
      </c>
      <c r="I31" s="12">
        <v>10</v>
      </c>
      <c r="J31" s="12">
        <v>10</v>
      </c>
      <c r="K31" s="12">
        <v>9</v>
      </c>
      <c r="L31" s="32"/>
      <c r="O31" s="32"/>
      <c r="P31" s="32"/>
    </row>
    <row r="32" spans="1:16">
      <c r="A32" s="28" t="s">
        <v>28</v>
      </c>
      <c r="B32" s="3">
        <v>32</v>
      </c>
      <c r="C32" s="1">
        <v>22</v>
      </c>
      <c r="D32" s="1">
        <v>20</v>
      </c>
      <c r="E32" s="1">
        <v>23</v>
      </c>
      <c r="F32" s="1">
        <v>23</v>
      </c>
      <c r="G32" s="33">
        <v>28</v>
      </c>
      <c r="H32" s="12">
        <v>20</v>
      </c>
      <c r="I32" s="12">
        <v>37</v>
      </c>
      <c r="J32" s="12">
        <v>37</v>
      </c>
      <c r="K32" s="12">
        <v>15</v>
      </c>
      <c r="L32" s="32"/>
      <c r="O32" s="32"/>
      <c r="P32" s="32"/>
    </row>
    <row r="33" spans="1:12">
      <c r="A33" s="28" t="s">
        <v>36</v>
      </c>
      <c r="B33" s="3">
        <v>17</v>
      </c>
      <c r="C33" s="1">
        <v>16</v>
      </c>
      <c r="D33" s="1">
        <v>13</v>
      </c>
      <c r="E33" s="1">
        <v>15</v>
      </c>
      <c r="F33" s="1">
        <v>14</v>
      </c>
      <c r="G33" s="33">
        <v>13</v>
      </c>
      <c r="H33" s="12">
        <v>17</v>
      </c>
      <c r="I33" s="12">
        <v>22</v>
      </c>
      <c r="J33" s="12">
        <v>24</v>
      </c>
      <c r="K33" s="12">
        <v>20</v>
      </c>
      <c r="L33" s="32"/>
    </row>
    <row r="34" spans="1:12">
      <c r="A34" s="29" t="s">
        <v>78</v>
      </c>
      <c r="B34" s="3">
        <v>13</v>
      </c>
      <c r="C34" s="1">
        <v>12</v>
      </c>
      <c r="D34" s="1">
        <v>13</v>
      </c>
      <c r="E34" s="1">
        <v>13</v>
      </c>
      <c r="F34" s="1">
        <v>9</v>
      </c>
      <c r="G34" s="33">
        <v>8</v>
      </c>
      <c r="H34" s="12">
        <v>9</v>
      </c>
      <c r="I34" s="12">
        <v>10</v>
      </c>
      <c r="J34" s="12">
        <v>8</v>
      </c>
      <c r="K34" s="12">
        <v>8</v>
      </c>
    </row>
    <row r="35" spans="1:12">
      <c r="G35" s="32"/>
      <c r="H35" s="32"/>
    </row>
    <row r="36" spans="1:12">
      <c r="G36" s="32"/>
      <c r="H36" s="32"/>
    </row>
    <row r="37" spans="1:12">
      <c r="A37" s="26"/>
      <c r="B37" s="59">
        <v>2011</v>
      </c>
      <c r="C37" s="60">
        <v>2012</v>
      </c>
      <c r="D37" s="61">
        <v>2013</v>
      </c>
      <c r="E37" s="62">
        <v>2014</v>
      </c>
      <c r="F37" s="63">
        <v>2015</v>
      </c>
      <c r="G37" s="64">
        <v>2016</v>
      </c>
      <c r="H37" s="55">
        <v>2017</v>
      </c>
      <c r="I37" s="56">
        <v>2018</v>
      </c>
      <c r="J37" s="57">
        <v>2019</v>
      </c>
      <c r="K37" s="58">
        <v>2020</v>
      </c>
    </row>
    <row r="38" spans="1:12">
      <c r="A38" s="27" t="s">
        <v>42</v>
      </c>
      <c r="B38" s="6" t="s">
        <v>40</v>
      </c>
      <c r="C38" s="6" t="s">
        <v>40</v>
      </c>
      <c r="D38" s="6" t="s">
        <v>40</v>
      </c>
      <c r="E38" s="6" t="s">
        <v>40</v>
      </c>
      <c r="F38" s="6" t="s">
        <v>40</v>
      </c>
      <c r="G38" s="11" t="s">
        <v>40</v>
      </c>
      <c r="H38" s="11" t="s">
        <v>40</v>
      </c>
      <c r="I38" s="11" t="s">
        <v>40</v>
      </c>
      <c r="J38" s="11" t="s">
        <v>40</v>
      </c>
      <c r="K38" s="11" t="s">
        <v>40</v>
      </c>
    </row>
    <row r="39" spans="1:12">
      <c r="A39" s="28" t="s">
        <v>37</v>
      </c>
      <c r="B39" s="3">
        <v>25</v>
      </c>
      <c r="C39" s="1">
        <v>24</v>
      </c>
      <c r="D39" s="1">
        <v>17</v>
      </c>
      <c r="E39" s="1">
        <v>20</v>
      </c>
      <c r="F39" s="1">
        <v>21</v>
      </c>
      <c r="G39" s="33">
        <v>28</v>
      </c>
      <c r="H39" s="12">
        <v>29</v>
      </c>
      <c r="I39" s="12">
        <v>29</v>
      </c>
      <c r="J39" s="12">
        <v>25</v>
      </c>
      <c r="K39" s="12">
        <v>18</v>
      </c>
    </row>
    <row r="40" spans="1:12">
      <c r="A40" s="28" t="s">
        <v>34</v>
      </c>
      <c r="B40" s="3">
        <v>29</v>
      </c>
      <c r="C40" s="1">
        <v>28</v>
      </c>
      <c r="D40" s="1">
        <v>26</v>
      </c>
      <c r="E40" s="1">
        <v>30</v>
      </c>
      <c r="F40" s="1">
        <v>20</v>
      </c>
      <c r="G40" s="33">
        <v>34</v>
      </c>
      <c r="H40" s="12">
        <v>31</v>
      </c>
      <c r="I40" s="12">
        <v>30</v>
      </c>
      <c r="J40" s="12">
        <v>26</v>
      </c>
      <c r="K40" s="12">
        <v>23</v>
      </c>
    </row>
    <row r="41" spans="1:12">
      <c r="A41" s="28" t="s">
        <v>24</v>
      </c>
      <c r="B41" s="3">
        <v>19</v>
      </c>
      <c r="C41" s="1">
        <v>21</v>
      </c>
      <c r="D41" s="1">
        <v>22</v>
      </c>
      <c r="E41" s="1">
        <v>22</v>
      </c>
      <c r="F41" s="1">
        <v>20</v>
      </c>
      <c r="G41" s="33">
        <v>19</v>
      </c>
      <c r="H41" s="12">
        <v>17</v>
      </c>
      <c r="I41" s="12">
        <v>16</v>
      </c>
      <c r="J41" s="12">
        <v>19</v>
      </c>
      <c r="K41" s="12">
        <v>17</v>
      </c>
    </row>
    <row r="42" spans="1:12">
      <c r="A42" s="28" t="s">
        <v>23</v>
      </c>
      <c r="B42" s="3">
        <v>33</v>
      </c>
      <c r="C42" s="1">
        <v>27</v>
      </c>
      <c r="D42" s="1">
        <v>24</v>
      </c>
      <c r="E42" s="1">
        <v>25</v>
      </c>
      <c r="F42" s="1">
        <v>25</v>
      </c>
      <c r="G42" s="33">
        <v>24</v>
      </c>
      <c r="H42" s="12">
        <v>26</v>
      </c>
      <c r="I42" s="12">
        <v>23</v>
      </c>
      <c r="J42" s="12">
        <v>18</v>
      </c>
      <c r="K42" s="12">
        <v>18</v>
      </c>
    </row>
    <row r="43" spans="1:12">
      <c r="A43" s="29" t="s">
        <v>6</v>
      </c>
      <c r="B43" s="3">
        <v>29</v>
      </c>
      <c r="C43" s="1">
        <v>28</v>
      </c>
      <c r="D43" s="1">
        <v>24</v>
      </c>
      <c r="E43" s="1">
        <v>24</v>
      </c>
      <c r="F43" s="1">
        <v>23</v>
      </c>
      <c r="G43" s="33">
        <v>27</v>
      </c>
      <c r="H43" s="12">
        <v>29</v>
      </c>
      <c r="I43" s="12">
        <v>30</v>
      </c>
      <c r="J43" s="12">
        <v>37</v>
      </c>
      <c r="K43" s="12">
        <v>42</v>
      </c>
    </row>
    <row r="44" spans="1:12">
      <c r="A44" s="28" t="s">
        <v>32</v>
      </c>
      <c r="B44" s="3">
        <v>14</v>
      </c>
      <c r="C44" s="1">
        <v>20</v>
      </c>
      <c r="D44" s="1">
        <v>19</v>
      </c>
      <c r="E44" s="1">
        <v>20</v>
      </c>
      <c r="F44" s="1">
        <v>20</v>
      </c>
      <c r="G44" s="33">
        <v>20</v>
      </c>
      <c r="H44" s="12">
        <v>21</v>
      </c>
      <c r="I44" s="12">
        <v>19</v>
      </c>
      <c r="J44" s="12">
        <v>18</v>
      </c>
      <c r="K44" s="12">
        <v>20</v>
      </c>
    </row>
    <row r="45" spans="1:12">
      <c r="A45" s="28" t="s">
        <v>26</v>
      </c>
      <c r="B45" s="2">
        <v>42</v>
      </c>
      <c r="C45" s="1">
        <v>52</v>
      </c>
      <c r="D45" s="1">
        <v>40</v>
      </c>
      <c r="E45" s="1">
        <v>43</v>
      </c>
      <c r="F45" s="1">
        <v>36</v>
      </c>
      <c r="G45" s="33">
        <v>34</v>
      </c>
      <c r="H45" s="12">
        <v>31</v>
      </c>
      <c r="I45" s="12">
        <v>32</v>
      </c>
      <c r="J45" s="12">
        <v>27</v>
      </c>
      <c r="K45" s="12">
        <v>24</v>
      </c>
    </row>
    <row r="46" spans="1:12">
      <c r="A46" s="28" t="s">
        <v>18</v>
      </c>
      <c r="B46" s="2">
        <v>66</v>
      </c>
      <c r="C46" s="1">
        <v>70</v>
      </c>
      <c r="D46" s="1">
        <v>70</v>
      </c>
      <c r="E46" s="1">
        <v>70</v>
      </c>
      <c r="F46" s="1">
        <v>56</v>
      </c>
      <c r="G46" s="33">
        <v>47</v>
      </c>
      <c r="H46" s="12">
        <v>41</v>
      </c>
      <c r="I46" s="12">
        <v>43</v>
      </c>
      <c r="J46" s="12">
        <v>42</v>
      </c>
      <c r="K46" s="12">
        <v>50</v>
      </c>
    </row>
    <row r="47" spans="1:12">
      <c r="A47" s="28" t="s">
        <v>20</v>
      </c>
      <c r="B47" s="3">
        <v>33</v>
      </c>
      <c r="C47" s="1">
        <v>32</v>
      </c>
      <c r="D47" s="1">
        <v>29</v>
      </c>
      <c r="E47" s="1">
        <v>28</v>
      </c>
      <c r="F47" s="1">
        <v>28</v>
      </c>
      <c r="G47" s="33">
        <v>27</v>
      </c>
      <c r="H47" s="12">
        <v>26</v>
      </c>
      <c r="I47" s="12">
        <v>30</v>
      </c>
      <c r="J47" s="12">
        <v>31</v>
      </c>
      <c r="K47" s="12">
        <v>34</v>
      </c>
    </row>
    <row r="48" spans="1:12">
      <c r="A48" s="28" t="s">
        <v>30</v>
      </c>
      <c r="B48" s="3">
        <v>35</v>
      </c>
      <c r="C48" s="1">
        <v>20</v>
      </c>
      <c r="D48" s="1">
        <v>13</v>
      </c>
      <c r="E48" s="1">
        <v>20</v>
      </c>
      <c r="F48" s="1">
        <v>25</v>
      </c>
      <c r="G48" s="33">
        <v>31</v>
      </c>
      <c r="H48" s="12">
        <v>18</v>
      </c>
      <c r="I48" s="12">
        <v>21</v>
      </c>
      <c r="J48" s="12">
        <v>28</v>
      </c>
      <c r="K48" s="12"/>
    </row>
    <row r="49" spans="1:11">
      <c r="A49" s="28" t="s">
        <v>29</v>
      </c>
      <c r="B49" s="3">
        <v>34</v>
      </c>
      <c r="C49" s="1">
        <v>32</v>
      </c>
      <c r="D49" s="1">
        <v>27</v>
      </c>
      <c r="E49" s="1">
        <v>25</v>
      </c>
      <c r="F49" s="1">
        <v>25</v>
      </c>
      <c r="G49" s="33">
        <v>27</v>
      </c>
      <c r="H49" s="12">
        <v>27</v>
      </c>
      <c r="I49" s="12">
        <v>28</v>
      </c>
      <c r="J49" s="12">
        <v>32</v>
      </c>
      <c r="K49" s="12">
        <v>25</v>
      </c>
    </row>
    <row r="50" spans="1:11">
      <c r="A50" s="28" t="s">
        <v>28</v>
      </c>
      <c r="B50" s="2">
        <v>58</v>
      </c>
      <c r="C50" s="1">
        <v>45</v>
      </c>
      <c r="D50" s="1">
        <v>41</v>
      </c>
      <c r="E50" s="1">
        <v>45</v>
      </c>
      <c r="F50" s="1">
        <v>62</v>
      </c>
      <c r="G50" s="33">
        <v>78</v>
      </c>
      <c r="H50" s="12">
        <v>65</v>
      </c>
      <c r="I50" s="12">
        <v>75</v>
      </c>
      <c r="J50" s="12">
        <v>87</v>
      </c>
      <c r="K50" s="12">
        <v>55</v>
      </c>
    </row>
    <row r="51" spans="1:11">
      <c r="A51" s="28" t="s">
        <v>36</v>
      </c>
      <c r="B51" s="3">
        <v>26</v>
      </c>
      <c r="C51" s="1">
        <v>26</v>
      </c>
      <c r="D51" s="1">
        <v>20</v>
      </c>
      <c r="E51" s="1">
        <v>20</v>
      </c>
      <c r="F51" s="1">
        <v>20</v>
      </c>
      <c r="G51" s="33">
        <v>22</v>
      </c>
      <c r="H51" s="12">
        <v>26</v>
      </c>
      <c r="I51" s="12">
        <v>29</v>
      </c>
      <c r="J51" s="12">
        <v>27</v>
      </c>
      <c r="K51" s="12">
        <v>25</v>
      </c>
    </row>
    <row r="52" spans="1:11">
      <c r="A52" s="29" t="s">
        <v>78</v>
      </c>
      <c r="B52" s="3">
        <v>20</v>
      </c>
      <c r="C52" s="5">
        <v>13</v>
      </c>
      <c r="D52" s="1">
        <v>18</v>
      </c>
      <c r="E52" s="1">
        <v>20</v>
      </c>
      <c r="F52" s="1">
        <v>19</v>
      </c>
      <c r="G52" s="33">
        <v>18</v>
      </c>
      <c r="H52" s="12">
        <v>17</v>
      </c>
      <c r="I52" s="12">
        <v>21</v>
      </c>
      <c r="J52" s="12">
        <v>19</v>
      </c>
      <c r="K52" s="12">
        <v>19</v>
      </c>
    </row>
    <row r="54" spans="1:11">
      <c r="A54" s="26"/>
      <c r="B54" s="59">
        <v>2011</v>
      </c>
      <c r="C54" s="60">
        <v>2012</v>
      </c>
      <c r="D54" s="61">
        <v>2013</v>
      </c>
      <c r="E54" s="62">
        <v>2014</v>
      </c>
      <c r="F54" s="63">
        <v>2015</v>
      </c>
      <c r="G54" s="64">
        <v>2016</v>
      </c>
      <c r="H54" s="55">
        <v>2017</v>
      </c>
      <c r="I54" s="56">
        <v>2018</v>
      </c>
      <c r="J54" s="57">
        <v>2019</v>
      </c>
      <c r="K54" s="58">
        <v>2020</v>
      </c>
    </row>
    <row r="55" spans="1:11">
      <c r="A55" s="27" t="s">
        <v>42</v>
      </c>
      <c r="B55" s="6" t="s">
        <v>39</v>
      </c>
      <c r="C55" s="6" t="s">
        <v>39</v>
      </c>
      <c r="D55" s="6" t="s">
        <v>39</v>
      </c>
      <c r="E55" s="6" t="s">
        <v>39</v>
      </c>
      <c r="F55" s="9" t="s">
        <v>39</v>
      </c>
      <c r="G55" s="11" t="s">
        <v>39</v>
      </c>
      <c r="H55" s="11" t="s">
        <v>39</v>
      </c>
      <c r="I55" s="11" t="s">
        <v>39</v>
      </c>
      <c r="J55" s="11" t="s">
        <v>39</v>
      </c>
      <c r="K55" s="11" t="s">
        <v>39</v>
      </c>
    </row>
    <row r="56" spans="1:11">
      <c r="A56" s="28" t="s">
        <v>37</v>
      </c>
      <c r="B56" s="2">
        <v>79</v>
      </c>
      <c r="C56" s="1">
        <v>83</v>
      </c>
      <c r="D56" s="1">
        <v>79</v>
      </c>
      <c r="E56" s="1">
        <v>84</v>
      </c>
      <c r="F56" s="10">
        <v>89</v>
      </c>
      <c r="G56" s="12">
        <v>108</v>
      </c>
      <c r="H56" s="12">
        <v>120</v>
      </c>
      <c r="I56" s="12">
        <v>236</v>
      </c>
      <c r="J56" s="12">
        <v>135</v>
      </c>
      <c r="K56" s="12">
        <v>101</v>
      </c>
    </row>
    <row r="57" spans="1:11">
      <c r="A57" s="28" t="s">
        <v>34</v>
      </c>
      <c r="B57" s="2">
        <v>94</v>
      </c>
      <c r="C57" s="1">
        <v>121</v>
      </c>
      <c r="D57" s="1">
        <v>113</v>
      </c>
      <c r="E57" s="1">
        <v>139</v>
      </c>
      <c r="F57" s="10">
        <v>119</v>
      </c>
      <c r="G57" s="12">
        <v>103</v>
      </c>
      <c r="H57" s="12">
        <v>92</v>
      </c>
      <c r="I57" s="12">
        <v>90</v>
      </c>
      <c r="J57" s="12">
        <v>79</v>
      </c>
      <c r="K57" s="12">
        <v>67</v>
      </c>
    </row>
    <row r="58" spans="1:11">
      <c r="A58" s="28" t="s">
        <v>24</v>
      </c>
      <c r="B58" s="2">
        <v>65</v>
      </c>
      <c r="C58" s="1">
        <v>57</v>
      </c>
      <c r="D58" s="1">
        <v>75</v>
      </c>
      <c r="E58" s="1">
        <v>57</v>
      </c>
      <c r="F58" s="10">
        <v>59</v>
      </c>
      <c r="G58" s="12">
        <v>65</v>
      </c>
      <c r="H58" s="12">
        <v>62</v>
      </c>
      <c r="I58" s="12">
        <v>78</v>
      </c>
      <c r="J58" s="12">
        <v>73</v>
      </c>
      <c r="K58" s="12">
        <v>51</v>
      </c>
    </row>
    <row r="59" spans="1:11">
      <c r="A59" s="28" t="s">
        <v>23</v>
      </c>
      <c r="B59" s="2">
        <v>86</v>
      </c>
      <c r="C59" s="1">
        <v>68</v>
      </c>
      <c r="D59" s="1">
        <v>56</v>
      </c>
      <c r="E59" s="1">
        <v>49</v>
      </c>
      <c r="F59" s="10">
        <v>47</v>
      </c>
      <c r="G59" s="12">
        <v>59</v>
      </c>
      <c r="H59" s="12">
        <v>49</v>
      </c>
      <c r="I59" s="12">
        <v>54</v>
      </c>
      <c r="J59" s="12">
        <v>57</v>
      </c>
      <c r="K59" s="12">
        <v>52</v>
      </c>
    </row>
    <row r="60" spans="1:11">
      <c r="A60" s="29" t="s">
        <v>6</v>
      </c>
      <c r="B60" s="2">
        <v>86</v>
      </c>
      <c r="C60" s="1">
        <v>79</v>
      </c>
      <c r="D60" s="1">
        <v>90</v>
      </c>
      <c r="E60" s="1">
        <v>95</v>
      </c>
      <c r="F60" s="10">
        <v>93</v>
      </c>
      <c r="G60" s="12">
        <v>100</v>
      </c>
      <c r="H60" s="12">
        <v>108</v>
      </c>
      <c r="I60" s="12">
        <v>105</v>
      </c>
      <c r="J60" s="12">
        <v>99</v>
      </c>
      <c r="K60" s="12">
        <v>98</v>
      </c>
    </row>
    <row r="61" spans="1:11">
      <c r="A61" s="28" t="s">
        <v>32</v>
      </c>
      <c r="B61" s="2">
        <v>142</v>
      </c>
      <c r="C61" s="1">
        <v>143</v>
      </c>
      <c r="D61" s="1">
        <v>156</v>
      </c>
      <c r="E61" s="1">
        <v>143</v>
      </c>
      <c r="F61" s="10">
        <v>97</v>
      </c>
      <c r="G61" s="12">
        <v>95</v>
      </c>
      <c r="H61" s="12">
        <v>80</v>
      </c>
      <c r="I61" s="12">
        <v>88</v>
      </c>
      <c r="J61" s="12">
        <v>77</v>
      </c>
      <c r="K61" s="12">
        <v>75</v>
      </c>
    </row>
    <row r="62" spans="1:11">
      <c r="A62" s="28" t="s">
        <v>26</v>
      </c>
      <c r="B62" s="2">
        <v>147</v>
      </c>
      <c r="C62" s="1">
        <v>187</v>
      </c>
      <c r="D62" s="1">
        <v>160</v>
      </c>
      <c r="E62" s="1">
        <v>150</v>
      </c>
      <c r="F62" s="10">
        <v>171</v>
      </c>
      <c r="G62" s="12">
        <v>199</v>
      </c>
      <c r="H62" s="12">
        <v>177</v>
      </c>
      <c r="I62" s="12">
        <v>165</v>
      </c>
      <c r="J62" s="12">
        <v>141</v>
      </c>
      <c r="K62" s="12">
        <v>132</v>
      </c>
    </row>
    <row r="63" spans="1:11">
      <c r="A63" s="28" t="s">
        <v>18</v>
      </c>
      <c r="B63" s="2">
        <v>115</v>
      </c>
      <c r="C63" s="1">
        <v>135</v>
      </c>
      <c r="D63" s="1">
        <v>159</v>
      </c>
      <c r="E63" s="1">
        <v>122</v>
      </c>
      <c r="F63" s="10">
        <v>105</v>
      </c>
      <c r="G63" s="12">
        <v>113</v>
      </c>
      <c r="H63" s="12">
        <v>120</v>
      </c>
      <c r="I63" s="12">
        <v>144</v>
      </c>
      <c r="J63" s="12">
        <v>104</v>
      </c>
      <c r="K63" s="12">
        <v>100</v>
      </c>
    </row>
    <row r="64" spans="1:11">
      <c r="A64" s="28" t="s">
        <v>20</v>
      </c>
      <c r="B64" s="2">
        <v>189</v>
      </c>
      <c r="C64" s="1">
        <v>211</v>
      </c>
      <c r="D64" s="1">
        <v>192</v>
      </c>
      <c r="E64" s="1">
        <v>174</v>
      </c>
      <c r="F64" s="10">
        <v>169</v>
      </c>
      <c r="G64" s="12">
        <v>214</v>
      </c>
      <c r="H64" s="12">
        <v>246</v>
      </c>
      <c r="I64" s="12">
        <v>217</v>
      </c>
      <c r="J64" s="12">
        <v>208</v>
      </c>
      <c r="K64" s="12">
        <v>187</v>
      </c>
    </row>
    <row r="65" spans="1:11">
      <c r="A65" s="28" t="s">
        <v>30</v>
      </c>
      <c r="B65" s="2">
        <v>119</v>
      </c>
      <c r="C65" s="1">
        <v>117</v>
      </c>
      <c r="D65" s="1">
        <v>117</v>
      </c>
      <c r="E65" s="1">
        <v>96</v>
      </c>
      <c r="F65" s="10">
        <v>107</v>
      </c>
      <c r="G65" s="12">
        <v>119</v>
      </c>
      <c r="H65" s="12">
        <v>151</v>
      </c>
      <c r="I65" s="12">
        <v>165</v>
      </c>
      <c r="J65" s="12">
        <v>129</v>
      </c>
      <c r="K65" s="12"/>
    </row>
    <row r="66" spans="1:11">
      <c r="A66" s="28" t="s">
        <v>29</v>
      </c>
      <c r="B66" s="2">
        <v>106</v>
      </c>
      <c r="C66" s="1">
        <v>103</v>
      </c>
      <c r="D66" s="1">
        <v>89</v>
      </c>
      <c r="E66" s="1">
        <v>103</v>
      </c>
      <c r="F66" s="10">
        <v>90</v>
      </c>
      <c r="G66" s="12">
        <v>118</v>
      </c>
      <c r="H66" s="12">
        <v>102</v>
      </c>
      <c r="I66" s="12">
        <v>109</v>
      </c>
      <c r="J66" s="12">
        <v>101</v>
      </c>
      <c r="K66" s="12">
        <v>93</v>
      </c>
    </row>
    <row r="67" spans="1:11">
      <c r="A67" s="28" t="s">
        <v>28</v>
      </c>
      <c r="B67" s="2">
        <v>113</v>
      </c>
      <c r="C67" s="1">
        <v>92</v>
      </c>
      <c r="D67" s="1">
        <v>88</v>
      </c>
      <c r="E67" s="1">
        <v>92</v>
      </c>
      <c r="F67" s="10">
        <v>99</v>
      </c>
      <c r="G67" s="12">
        <v>107</v>
      </c>
      <c r="H67" s="12">
        <v>102</v>
      </c>
      <c r="I67" s="12">
        <v>106</v>
      </c>
      <c r="J67" s="12">
        <v>143</v>
      </c>
      <c r="K67" s="12">
        <v>106</v>
      </c>
    </row>
    <row r="68" spans="1:11">
      <c r="A68" s="28" t="s">
        <v>36</v>
      </c>
      <c r="B68" s="2">
        <v>94</v>
      </c>
      <c r="C68" s="1">
        <v>97</v>
      </c>
      <c r="D68" s="1">
        <v>88</v>
      </c>
      <c r="E68" s="1">
        <v>89</v>
      </c>
      <c r="F68" s="10">
        <v>89</v>
      </c>
      <c r="G68" s="12">
        <v>92</v>
      </c>
      <c r="H68" s="12">
        <v>106</v>
      </c>
      <c r="I68" s="12">
        <v>176</v>
      </c>
      <c r="J68" s="12">
        <v>128</v>
      </c>
      <c r="K68" s="12">
        <v>100</v>
      </c>
    </row>
    <row r="69" spans="1:11">
      <c r="A69" s="29" t="s">
        <v>78</v>
      </c>
      <c r="B69" s="2">
        <v>80</v>
      </c>
      <c r="C69" s="1">
        <v>65</v>
      </c>
      <c r="D69" s="1">
        <v>67</v>
      </c>
      <c r="E69" s="1">
        <v>64</v>
      </c>
      <c r="F69" s="10">
        <v>61</v>
      </c>
      <c r="G69" s="12">
        <v>77</v>
      </c>
      <c r="H69" s="12">
        <v>73</v>
      </c>
      <c r="I69" s="12">
        <v>77</v>
      </c>
      <c r="J69" s="12">
        <v>76</v>
      </c>
      <c r="K69" s="12">
        <v>75</v>
      </c>
    </row>
  </sheetData>
  <sortState xmlns:xlrd2="http://schemas.microsoft.com/office/spreadsheetml/2017/richdata2" ref="G25:H37">
    <sortCondition ref="G24:G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MCCD</vt:lpstr>
      <vt:lpstr>NFHS</vt:lpstr>
      <vt:lpstr>MCCD desc</vt:lpstr>
      <vt:lpstr>Temp</vt:lpstr>
      <vt:lpstr>rainfall</vt:lpstr>
      <vt:lpstr>pop</vt:lpstr>
      <vt:lpstr>M+</vt:lpstr>
      <vt:lpstr>vsnos</vt:lpstr>
      <vt:lpstr>NAMP</vt:lpstr>
      <vt:lpstr>summary stats</vt:lpstr>
      <vt:lpstr>data desc</vt:lpstr>
      <vt:lpstr>final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</dc:creator>
  <cp:lastModifiedBy>Dilipkumaar Narayanan</cp:lastModifiedBy>
  <dcterms:created xsi:type="dcterms:W3CDTF">2015-06-05T18:17:20Z</dcterms:created>
  <dcterms:modified xsi:type="dcterms:W3CDTF">2025-05-19T19:57:07Z</dcterms:modified>
</cp:coreProperties>
</file>