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0" yWindow="8580" windowWidth="11340" windowHeight="6795" tabRatio="601"/>
  </bookViews>
  <sheets>
    <sheet name="14.12.2015" sheetId="2127" r:id="rId1"/>
    <sheet name="11.12.2015" sheetId="2126" r:id="rId2"/>
    <sheet name="10.12.2015" sheetId="2125" r:id="rId3"/>
    <sheet name="09.12.2015" sheetId="2124" r:id="rId4"/>
    <sheet name="04.12.2015" sheetId="2123" r:id="rId5"/>
    <sheet name="03.12.2015" sheetId="2122" r:id="rId6"/>
    <sheet name="02.12.2015" sheetId="2121" r:id="rId7"/>
    <sheet name="01.12.2015" sheetId="2120" r:id="rId8"/>
  </sheets>
  <definedNames>
    <definedName name="_xlnm.Print_Area" localSheetId="7">'01.12.2015'!$A$1:$T$15</definedName>
    <definedName name="_xlnm.Print_Area" localSheetId="6">'02.12.2015'!$A$1:$T$15</definedName>
    <definedName name="_xlnm.Print_Area" localSheetId="5">'03.12.2015'!$A$1:$T$15</definedName>
    <definedName name="_xlnm.Print_Area" localSheetId="4">'04.12.2015'!$A$1:$T$15</definedName>
    <definedName name="_xlnm.Print_Area" localSheetId="3">'09.12.2015'!$A$1:$T$15</definedName>
    <definedName name="_xlnm.Print_Area" localSheetId="2">'10.12.2015'!$A$1:$T$15</definedName>
    <definedName name="_xlnm.Print_Area" localSheetId="1">'11.12.2015'!$A$1:$T$15</definedName>
    <definedName name="_xlnm.Print_Area" localSheetId="0">'14.12.2015'!$A$1:$T$15</definedName>
  </definedNames>
  <calcPr calcId="124519"/>
</workbook>
</file>

<file path=xl/calcChain.xml><?xml version="1.0" encoding="utf-8"?>
<calcChain xmlns="http://schemas.openxmlformats.org/spreadsheetml/2006/main">
  <c r="G11" i="2127"/>
  <c r="G9"/>
  <c r="J9" s="1"/>
  <c r="K9" s="1"/>
  <c r="I14"/>
  <c r="H14"/>
  <c r="J11"/>
  <c r="K11" s="1"/>
  <c r="G10"/>
  <c r="G14"/>
  <c r="J14" s="1"/>
  <c r="G10" i="2126"/>
  <c r="G11"/>
  <c r="G9"/>
  <c r="G14" s="1"/>
  <c r="J14" s="1"/>
  <c r="I14"/>
  <c r="H14"/>
  <c r="J11"/>
  <c r="K11" s="1"/>
  <c r="J9"/>
  <c r="K9" s="1"/>
  <c r="G11" i="2125"/>
  <c r="G9"/>
  <c r="J9" s="1"/>
  <c r="K9" s="1"/>
  <c r="I14"/>
  <c r="H14"/>
  <c r="J11"/>
  <c r="K11" s="1"/>
  <c r="G10" i="2124"/>
  <c r="I14"/>
  <c r="H14"/>
  <c r="I14" i="2123"/>
  <c r="H14"/>
  <c r="G10"/>
  <c r="G10" i="2122"/>
  <c r="G11"/>
  <c r="J11" s="1"/>
  <c r="I14"/>
  <c r="H14"/>
  <c r="G11" i="2121"/>
  <c r="J11" s="1"/>
  <c r="K11" s="1"/>
  <c r="G9"/>
  <c r="I14"/>
  <c r="H14"/>
  <c r="I14" i="2120"/>
  <c r="H14"/>
  <c r="K14" i="2127" l="1"/>
  <c r="K14" i="2126"/>
  <c r="K14" i="2125"/>
  <c r="G14"/>
  <c r="J14" s="1"/>
  <c r="K11" i="2122"/>
  <c r="G11" i="2123"/>
  <c r="J11" s="1"/>
  <c r="G14" i="2121"/>
  <c r="J14" s="1"/>
  <c r="J9"/>
  <c r="J11" i="2120"/>
  <c r="K11" s="1"/>
  <c r="K9" i="2121" l="1"/>
  <c r="K14" s="1"/>
  <c r="G9" i="2122"/>
  <c r="K11" i="2123"/>
  <c r="G11" i="2124"/>
  <c r="J11" s="1"/>
  <c r="K11" s="1"/>
  <c r="J9" i="2120"/>
  <c r="K9" s="1"/>
  <c r="K14" s="1"/>
  <c r="G14"/>
  <c r="J14" s="1"/>
  <c r="G14" i="2122" l="1"/>
  <c r="J14" s="1"/>
  <c r="J9"/>
  <c r="K9" l="1"/>
  <c r="K14" s="1"/>
  <c r="G9" i="2123"/>
  <c r="J9" l="1"/>
  <c r="G14"/>
  <c r="J14" s="1"/>
  <c r="K9" l="1"/>
  <c r="K14" s="1"/>
  <c r="G9" i="2124"/>
  <c r="J9" l="1"/>
  <c r="K9" s="1"/>
  <c r="K14" s="1"/>
  <c r="G14"/>
  <c r="J14" s="1"/>
</calcChain>
</file>

<file path=xl/sharedStrings.xml><?xml version="1.0" encoding="utf-8"?>
<sst xmlns="http://schemas.openxmlformats.org/spreadsheetml/2006/main" count="360" uniqueCount="40">
  <si>
    <t>Código</t>
  </si>
  <si>
    <t>Produto</t>
  </si>
  <si>
    <t>lote / partida</t>
  </si>
  <si>
    <t>número</t>
  </si>
  <si>
    <t>fabricação</t>
  </si>
  <si>
    <t>vencimento</t>
  </si>
  <si>
    <t>Mês :</t>
  </si>
  <si>
    <t>Data :</t>
  </si>
  <si>
    <t>inicial</t>
  </si>
  <si>
    <t>saída dia</t>
  </si>
  <si>
    <t>final</t>
  </si>
  <si>
    <t>Total</t>
  </si>
  <si>
    <t>entrada</t>
  </si>
  <si>
    <t>Cliente</t>
  </si>
  <si>
    <t>nota fiscal Qreal</t>
  </si>
  <si>
    <t>nota fiscal devolucao</t>
  </si>
  <si>
    <t>numero</t>
  </si>
  <si>
    <t>data</t>
  </si>
  <si>
    <t>nota fiscal entrada</t>
  </si>
  <si>
    <t>0.10.650</t>
  </si>
  <si>
    <t>OXATIL QR650</t>
  </si>
  <si>
    <t>09/2012 RP</t>
  </si>
  <si>
    <t>1000 KG</t>
  </si>
  <si>
    <t>container  c/</t>
  </si>
  <si>
    <t>estoque peso (Kg)</t>
  </si>
  <si>
    <t>Controle de Vencimentos Basf</t>
  </si>
  <si>
    <t>0.10.700</t>
  </si>
  <si>
    <t>OXATIL QR620</t>
  </si>
  <si>
    <t>900 KG</t>
  </si>
  <si>
    <t>055/13 BH</t>
  </si>
  <si>
    <t>Medidas de embalagens</t>
  </si>
  <si>
    <t>Compri-mento</t>
  </si>
  <si>
    <t>Largura</t>
  </si>
  <si>
    <t>Altura</t>
  </si>
  <si>
    <t>CONTAINER</t>
  </si>
  <si>
    <t>BOMBONA - 200 Litros</t>
  </si>
  <si>
    <t>BOMBONA - 50 Litros</t>
  </si>
  <si>
    <t>BOMBONA - 25 Litros</t>
  </si>
  <si>
    <t>BOMBONA - 20 Litros</t>
  </si>
  <si>
    <t>Dezembro/2015</t>
  </si>
</sst>
</file>

<file path=xl/styles.xml><?xml version="1.0" encoding="utf-8"?>
<styleSheet xmlns="http://schemas.openxmlformats.org/spreadsheetml/2006/main">
  <numFmts count="2">
    <numFmt numFmtId="164" formatCode="[$-416]mmmm\-yy;@"/>
    <numFmt numFmtId="165" formatCode="0.000"/>
  </numFmts>
  <fonts count="10">
    <font>
      <sz val="10"/>
      <name val="Arial"/>
    </font>
    <font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NumberFormat="1" applyFont="1" applyFill="1" applyBorder="1" applyAlignment="1" applyProtection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1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/>
    <xf numFmtId="0" fontId="0" fillId="2" borderId="0" xfId="0" applyFill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4" fontId="0" fillId="2" borderId="0" xfId="0" applyNumberFormat="1" applyFill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7" fillId="3" borderId="1" xfId="0" applyNumberFormat="1" applyFont="1" applyFill="1" applyBorder="1" applyAlignment="1" applyProtection="1">
      <alignment horizontal="center"/>
    </xf>
    <xf numFmtId="0" fontId="0" fillId="4" borderId="0" xfId="0" applyFill="1"/>
    <xf numFmtId="0" fontId="3" fillId="4" borderId="0" xfId="0" applyFont="1" applyFill="1"/>
    <xf numFmtId="49" fontId="3" fillId="4" borderId="0" xfId="0" applyNumberFormat="1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NumberFormat="1" applyFont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3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7" fontId="6" fillId="6" borderId="1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165" fontId="4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7" fontId="6" fillId="6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3" fontId="5" fillId="5" borderId="0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NumberFormat="1" applyFont="1" applyBorder="1" applyAlignment="1" applyProtection="1">
      <alignment horizontal="center" vertical="center"/>
    </xf>
    <xf numFmtId="0" fontId="2" fillId="0" borderId="6" xfId="0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6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/>
    </xf>
    <xf numFmtId="0" fontId="7" fillId="3" borderId="3" xfId="0" applyNumberFormat="1" applyFont="1" applyFill="1" applyBorder="1" applyAlignment="1" applyProtection="1">
      <alignment horizontal="center"/>
    </xf>
    <xf numFmtId="0" fontId="7" fillId="3" borderId="7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0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38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0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38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0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38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0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38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0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38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0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38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0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38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28575</xdr:colOff>
      <xdr:row>0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381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showGridLines="0" showZeros="0" tabSelected="1" workbookViewId="0">
      <selection sqref="A1:J1"/>
    </sheetView>
  </sheetViews>
  <sheetFormatPr defaultRowHeight="12.75"/>
  <cols>
    <col min="2" max="2" width="21.28515625" customWidth="1"/>
    <col min="3" max="3" width="10.42578125" customWidth="1"/>
    <col min="4" max="4" width="11.85546875" customWidth="1"/>
    <col min="5" max="5" width="13.5703125" bestFit="1" customWidth="1"/>
    <col min="6" max="6" width="14.7109375" bestFit="1" customWidth="1"/>
    <col min="7" max="10" width="7.85546875" customWidth="1"/>
    <col min="11" max="11" width="8" customWidth="1"/>
    <col min="12" max="12" width="18.140625" customWidth="1"/>
    <col min="14" max="14" width="10.5703125" customWidth="1"/>
    <col min="16" max="16" width="10.85546875" bestFit="1" customWidth="1"/>
    <col min="18" max="18" width="10.140625" bestFit="1" customWidth="1"/>
  </cols>
  <sheetData>
    <row r="1" spans="1:18" ht="30.75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</row>
    <row r="2" spans="1:18">
      <c r="A2" s="20" t="s">
        <v>6</v>
      </c>
      <c r="B2" s="21" t="s">
        <v>39</v>
      </c>
      <c r="C2" s="19"/>
      <c r="D2" s="19"/>
      <c r="E2" s="19"/>
      <c r="F2" s="19"/>
      <c r="G2" s="19"/>
      <c r="H2" s="19"/>
      <c r="I2" s="19"/>
      <c r="J2" s="19"/>
    </row>
    <row r="3" spans="1:18">
      <c r="B3" s="2"/>
      <c r="I3" s="8"/>
      <c r="K3" s="8"/>
      <c r="L3" s="8"/>
    </row>
    <row r="4" spans="1:18">
      <c r="A4" t="s">
        <v>7</v>
      </c>
      <c r="B4" s="22">
        <v>42352</v>
      </c>
      <c r="I4" s="8"/>
    </row>
    <row r="6" spans="1:18">
      <c r="A6" s="75" t="s">
        <v>0</v>
      </c>
      <c r="B6" s="75" t="s">
        <v>1</v>
      </c>
      <c r="C6" s="76" t="s">
        <v>23</v>
      </c>
      <c r="D6" s="78" t="s">
        <v>2</v>
      </c>
      <c r="E6" s="79"/>
      <c r="F6" s="80"/>
      <c r="G6" s="78" t="s">
        <v>24</v>
      </c>
      <c r="H6" s="79"/>
      <c r="I6" s="79"/>
      <c r="J6" s="79"/>
      <c r="K6" s="30"/>
      <c r="L6" s="68" t="s">
        <v>13</v>
      </c>
      <c r="M6" s="70" t="s">
        <v>14</v>
      </c>
      <c r="N6" s="71"/>
      <c r="O6" s="70" t="s">
        <v>15</v>
      </c>
      <c r="P6" s="71"/>
      <c r="Q6" s="70" t="s">
        <v>18</v>
      </c>
      <c r="R6" s="71"/>
    </row>
    <row r="7" spans="1:18">
      <c r="A7" s="75"/>
      <c r="B7" s="75"/>
      <c r="C7" s="77"/>
      <c r="D7" s="18" t="s">
        <v>3</v>
      </c>
      <c r="E7" s="18" t="s">
        <v>4</v>
      </c>
      <c r="F7" s="18" t="s">
        <v>5</v>
      </c>
      <c r="G7" s="18" t="s">
        <v>8</v>
      </c>
      <c r="H7" s="18" t="s">
        <v>12</v>
      </c>
      <c r="I7" s="18" t="s">
        <v>9</v>
      </c>
      <c r="J7" s="65" t="s">
        <v>10</v>
      </c>
      <c r="K7" s="31"/>
      <c r="L7" s="69"/>
      <c r="M7" s="4" t="s">
        <v>16</v>
      </c>
      <c r="N7" s="1" t="s">
        <v>17</v>
      </c>
      <c r="O7" s="1" t="s">
        <v>16</v>
      </c>
      <c r="P7" s="1" t="s">
        <v>17</v>
      </c>
      <c r="Q7" s="1" t="s">
        <v>16</v>
      </c>
      <c r="R7" s="1" t="s">
        <v>17</v>
      </c>
    </row>
    <row r="8" spans="1:18" ht="10.5" customHeight="1">
      <c r="A8" s="9"/>
      <c r="B8" s="9"/>
      <c r="C8" s="10"/>
      <c r="D8" s="10"/>
      <c r="E8" s="11"/>
      <c r="F8" s="11"/>
      <c r="G8" s="17"/>
      <c r="H8" s="10"/>
      <c r="I8" s="10"/>
      <c r="J8" s="12"/>
      <c r="K8" s="5"/>
      <c r="L8" s="5"/>
      <c r="M8" s="3"/>
      <c r="N8" s="6"/>
      <c r="O8" s="7"/>
      <c r="P8" s="6"/>
    </row>
    <row r="9" spans="1:18" s="8" customFormat="1" ht="24" customHeight="1">
      <c r="A9" s="14" t="s">
        <v>19</v>
      </c>
      <c r="B9" s="14" t="s">
        <v>20</v>
      </c>
      <c r="C9" s="13" t="s">
        <v>22</v>
      </c>
      <c r="D9" s="39" t="s">
        <v>21</v>
      </c>
      <c r="E9" s="33">
        <v>41091</v>
      </c>
      <c r="F9" s="33">
        <v>41821</v>
      </c>
      <c r="G9" s="38">
        <f>'11.12.2015'!J9</f>
        <v>3000</v>
      </c>
      <c r="H9" s="32"/>
      <c r="I9" s="13"/>
      <c r="J9" s="36">
        <f>G9+H9-I9</f>
        <v>3000</v>
      </c>
      <c r="K9" s="37">
        <f>SUM(J9:J9)</f>
        <v>3000</v>
      </c>
      <c r="L9" s="24"/>
      <c r="N9" s="15"/>
      <c r="P9" s="15"/>
    </row>
    <row r="10" spans="1:18" s="8" customFormat="1" ht="15.75" customHeight="1">
      <c r="A10" s="14"/>
      <c r="B10" s="14"/>
      <c r="C10" s="13"/>
      <c r="D10" s="39"/>
      <c r="E10" s="33"/>
      <c r="F10" s="33"/>
      <c r="G10" s="38">
        <f>'10.12.2015'!J10</f>
        <v>0</v>
      </c>
      <c r="H10" s="32"/>
      <c r="I10" s="13"/>
      <c r="J10" s="36"/>
      <c r="K10" s="40"/>
      <c r="L10" s="24"/>
      <c r="N10" s="15"/>
      <c r="P10" s="15"/>
    </row>
    <row r="11" spans="1:18" s="8" customFormat="1" ht="24" customHeight="1">
      <c r="A11" s="14" t="s">
        <v>26</v>
      </c>
      <c r="B11" s="14" t="s">
        <v>27</v>
      </c>
      <c r="C11" s="13" t="s">
        <v>28</v>
      </c>
      <c r="D11" s="39" t="s">
        <v>29</v>
      </c>
      <c r="E11" s="33">
        <v>41487</v>
      </c>
      <c r="F11" s="33">
        <v>41852</v>
      </c>
      <c r="G11" s="38">
        <f>'11.12.2015'!J11</f>
        <v>5400</v>
      </c>
      <c r="H11" s="32"/>
      <c r="I11" s="13"/>
      <c r="J11" s="36">
        <f>G11+H11-I11</f>
        <v>5400</v>
      </c>
      <c r="K11" s="37">
        <f>SUM(J11:J11)</f>
        <v>5400</v>
      </c>
      <c r="L11" s="24"/>
      <c r="N11" s="15"/>
      <c r="P11" s="15"/>
    </row>
    <row r="12" spans="1:18" s="8" customFormat="1" ht="24" customHeight="1">
      <c r="A12" s="43"/>
      <c r="B12" s="43"/>
      <c r="C12" s="44"/>
      <c r="D12" s="45"/>
      <c r="E12" s="46"/>
      <c r="F12" s="46"/>
      <c r="G12" s="38"/>
      <c r="H12" s="47"/>
      <c r="I12" s="44"/>
      <c r="J12" s="48"/>
      <c r="K12" s="40"/>
      <c r="L12" s="24"/>
      <c r="N12" s="15"/>
      <c r="P12" s="15"/>
    </row>
    <row r="13" spans="1:18" s="8" customFormat="1" ht="24" customHeight="1">
      <c r="A13" s="43"/>
      <c r="B13" s="43"/>
      <c r="C13" s="44"/>
      <c r="D13" s="45"/>
      <c r="E13" s="46"/>
      <c r="F13" s="33"/>
      <c r="G13" s="38"/>
      <c r="H13" s="32"/>
      <c r="I13" s="13"/>
      <c r="J13" s="49"/>
      <c r="K13" s="40"/>
      <c r="L13" s="24"/>
      <c r="N13" s="15"/>
      <c r="P13" s="15"/>
    </row>
    <row r="14" spans="1:18" ht="11.25" customHeight="1">
      <c r="F14" s="16" t="s">
        <v>11</v>
      </c>
      <c r="G14" s="38">
        <f>SUM(G9:G13)</f>
        <v>8400</v>
      </c>
      <c r="H14" s="34">
        <f>SUM(H9:H12)</f>
        <v>0</v>
      </c>
      <c r="I14" s="23">
        <f>SUM(I9:I12)</f>
        <v>0</v>
      </c>
      <c r="J14" s="35">
        <f>G14+H14-I14</f>
        <v>8400</v>
      </c>
      <c r="K14" s="7">
        <f>SUM(K9:K12)</f>
        <v>8400</v>
      </c>
    </row>
    <row r="15" spans="1:18" ht="20.25" customHeight="1">
      <c r="F15" s="25"/>
      <c r="G15" s="26"/>
      <c r="H15" s="27"/>
      <c r="I15" s="27"/>
      <c r="J15" s="28"/>
      <c r="L15" s="29"/>
    </row>
    <row r="16" spans="1:18">
      <c r="A16" s="72" t="s">
        <v>30</v>
      </c>
      <c r="B16" s="72"/>
      <c r="C16" s="72"/>
      <c r="D16" s="72"/>
      <c r="E16" s="72"/>
    </row>
    <row r="17" spans="1:5" ht="24">
      <c r="A17" s="73" t="s">
        <v>1</v>
      </c>
      <c r="B17" s="73"/>
      <c r="C17" s="41" t="s">
        <v>31</v>
      </c>
      <c r="D17" s="64" t="s">
        <v>32</v>
      </c>
      <c r="E17" s="64" t="s">
        <v>33</v>
      </c>
    </row>
    <row r="18" spans="1:5">
      <c r="A18" s="66" t="s">
        <v>34</v>
      </c>
      <c r="B18" s="66"/>
      <c r="C18" s="42">
        <v>1.17</v>
      </c>
      <c r="D18" s="42">
        <v>0.96</v>
      </c>
      <c r="E18" s="42">
        <v>1.01</v>
      </c>
    </row>
    <row r="19" spans="1:5">
      <c r="A19" s="67" t="s">
        <v>35</v>
      </c>
      <c r="B19" s="67"/>
      <c r="C19" s="42">
        <v>0.6</v>
      </c>
      <c r="D19" s="42">
        <v>0.6</v>
      </c>
      <c r="E19" s="42">
        <v>0.9</v>
      </c>
    </row>
    <row r="20" spans="1:5">
      <c r="A20" s="67" t="s">
        <v>36</v>
      </c>
      <c r="B20" s="67"/>
      <c r="C20" s="42">
        <v>0.36</v>
      </c>
      <c r="D20" s="42">
        <v>0.28000000000000003</v>
      </c>
      <c r="E20" s="42">
        <v>0.56000000000000005</v>
      </c>
    </row>
    <row r="21" spans="1:5">
      <c r="A21" s="67" t="s">
        <v>37</v>
      </c>
      <c r="B21" s="67"/>
      <c r="C21" s="42">
        <v>0.27</v>
      </c>
      <c r="D21" s="42">
        <v>0.22</v>
      </c>
      <c r="E21" s="42">
        <v>0.39</v>
      </c>
    </row>
    <row r="22" spans="1:5">
      <c r="A22" s="67" t="s">
        <v>38</v>
      </c>
      <c r="B22" s="67"/>
      <c r="C22" s="42">
        <v>0.28000000000000003</v>
      </c>
      <c r="D22" s="42">
        <v>0.22</v>
      </c>
      <c r="E22" s="42">
        <v>0.38</v>
      </c>
    </row>
    <row r="30" spans="1:5" ht="7.5" customHeight="1"/>
  </sheetData>
  <mergeCells count="17">
    <mergeCell ref="A18:B18"/>
    <mergeCell ref="A19:B19"/>
    <mergeCell ref="A20:B20"/>
    <mergeCell ref="A21:B21"/>
    <mergeCell ref="A22:B22"/>
    <mergeCell ref="L6:L7"/>
    <mergeCell ref="M6:N6"/>
    <mergeCell ref="O6:P6"/>
    <mergeCell ref="Q6:R6"/>
    <mergeCell ref="A16:E16"/>
    <mergeCell ref="A17:B17"/>
    <mergeCell ref="A1:J1"/>
    <mergeCell ref="A6:A7"/>
    <mergeCell ref="B6:B7"/>
    <mergeCell ref="C6:C7"/>
    <mergeCell ref="D6:F6"/>
    <mergeCell ref="G6:J6"/>
  </mergeCells>
  <printOptions horizontalCentered="1"/>
  <pageMargins left="0" right="0" top="0" bottom="0" header="0" footer="0"/>
  <pageSetup paperSize="9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0"/>
  <sheetViews>
    <sheetView showGridLines="0" showZeros="0" workbookViewId="0">
      <selection sqref="A1:J1"/>
    </sheetView>
  </sheetViews>
  <sheetFormatPr defaultRowHeight="12.75"/>
  <cols>
    <col min="2" max="2" width="21.28515625" customWidth="1"/>
    <col min="3" max="3" width="10.42578125" customWidth="1"/>
    <col min="4" max="4" width="11.85546875" customWidth="1"/>
    <col min="5" max="5" width="13.5703125" bestFit="1" customWidth="1"/>
    <col min="6" max="6" width="14.7109375" bestFit="1" customWidth="1"/>
    <col min="7" max="10" width="7.85546875" customWidth="1"/>
    <col min="11" max="11" width="8" customWidth="1"/>
    <col min="12" max="12" width="18.140625" customWidth="1"/>
    <col min="14" max="14" width="10.5703125" customWidth="1"/>
    <col min="16" max="16" width="10.85546875" bestFit="1" customWidth="1"/>
    <col min="18" max="18" width="10.140625" bestFit="1" customWidth="1"/>
  </cols>
  <sheetData>
    <row r="1" spans="1:18" ht="30.75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</row>
    <row r="2" spans="1:18">
      <c r="A2" s="20" t="s">
        <v>6</v>
      </c>
      <c r="B2" s="21" t="s">
        <v>39</v>
      </c>
      <c r="C2" s="19"/>
      <c r="D2" s="19"/>
      <c r="E2" s="19"/>
      <c r="F2" s="19"/>
      <c r="G2" s="19"/>
      <c r="H2" s="19"/>
      <c r="I2" s="19"/>
      <c r="J2" s="19"/>
    </row>
    <row r="3" spans="1:18">
      <c r="B3" s="2"/>
      <c r="I3" s="8"/>
      <c r="K3" s="8"/>
      <c r="L3" s="8"/>
    </row>
    <row r="4" spans="1:18">
      <c r="A4" t="s">
        <v>7</v>
      </c>
      <c r="B4" s="22">
        <v>42349</v>
      </c>
      <c r="I4" s="8"/>
    </row>
    <row r="6" spans="1:18">
      <c r="A6" s="75" t="s">
        <v>0</v>
      </c>
      <c r="B6" s="75" t="s">
        <v>1</v>
      </c>
      <c r="C6" s="76" t="s">
        <v>23</v>
      </c>
      <c r="D6" s="78" t="s">
        <v>2</v>
      </c>
      <c r="E6" s="79"/>
      <c r="F6" s="80"/>
      <c r="G6" s="78" t="s">
        <v>24</v>
      </c>
      <c r="H6" s="79"/>
      <c r="I6" s="79"/>
      <c r="J6" s="79"/>
      <c r="K6" s="30"/>
      <c r="L6" s="68" t="s">
        <v>13</v>
      </c>
      <c r="M6" s="70" t="s">
        <v>14</v>
      </c>
      <c r="N6" s="71"/>
      <c r="O6" s="70" t="s">
        <v>15</v>
      </c>
      <c r="P6" s="71"/>
      <c r="Q6" s="70" t="s">
        <v>18</v>
      </c>
      <c r="R6" s="71"/>
    </row>
    <row r="7" spans="1:18">
      <c r="A7" s="75"/>
      <c r="B7" s="75"/>
      <c r="C7" s="77"/>
      <c r="D7" s="18" t="s">
        <v>3</v>
      </c>
      <c r="E7" s="18" t="s">
        <v>4</v>
      </c>
      <c r="F7" s="18" t="s">
        <v>5</v>
      </c>
      <c r="G7" s="18" t="s">
        <v>8</v>
      </c>
      <c r="H7" s="18" t="s">
        <v>12</v>
      </c>
      <c r="I7" s="18" t="s">
        <v>9</v>
      </c>
      <c r="J7" s="63" t="s">
        <v>10</v>
      </c>
      <c r="K7" s="31"/>
      <c r="L7" s="69"/>
      <c r="M7" s="4" t="s">
        <v>16</v>
      </c>
      <c r="N7" s="1" t="s">
        <v>17</v>
      </c>
      <c r="O7" s="1" t="s">
        <v>16</v>
      </c>
      <c r="P7" s="1" t="s">
        <v>17</v>
      </c>
      <c r="Q7" s="1" t="s">
        <v>16</v>
      </c>
      <c r="R7" s="1" t="s">
        <v>17</v>
      </c>
    </row>
    <row r="8" spans="1:18" ht="10.5" customHeight="1">
      <c r="A8" s="9"/>
      <c r="B8" s="9"/>
      <c r="C8" s="10"/>
      <c r="D8" s="10"/>
      <c r="E8" s="11"/>
      <c r="F8" s="11"/>
      <c r="G8" s="17"/>
      <c r="H8" s="10"/>
      <c r="I8" s="10"/>
      <c r="J8" s="12"/>
      <c r="K8" s="5"/>
      <c r="L8" s="5"/>
      <c r="M8" s="3"/>
      <c r="N8" s="6"/>
      <c r="O8" s="7"/>
      <c r="P8" s="6"/>
    </row>
    <row r="9" spans="1:18" s="8" customFormat="1" ht="24" customHeight="1">
      <c r="A9" s="14" t="s">
        <v>19</v>
      </c>
      <c r="B9" s="14" t="s">
        <v>20</v>
      </c>
      <c r="C9" s="13" t="s">
        <v>22</v>
      </c>
      <c r="D9" s="39" t="s">
        <v>21</v>
      </c>
      <c r="E9" s="33">
        <v>41091</v>
      </c>
      <c r="F9" s="33">
        <v>41821</v>
      </c>
      <c r="G9" s="38">
        <f>'10.12.2015'!J9</f>
        <v>3000</v>
      </c>
      <c r="H9" s="32"/>
      <c r="I9" s="13"/>
      <c r="J9" s="36">
        <f>G9+H9-I9</f>
        <v>3000</v>
      </c>
      <c r="K9" s="37">
        <f>SUM(J9:J9)</f>
        <v>3000</v>
      </c>
      <c r="L9" s="24"/>
      <c r="N9" s="15"/>
      <c r="P9" s="15"/>
    </row>
    <row r="10" spans="1:18" s="8" customFormat="1" ht="15.75" customHeight="1">
      <c r="A10" s="14"/>
      <c r="B10" s="14"/>
      <c r="C10" s="13"/>
      <c r="D10" s="39"/>
      <c r="E10" s="33"/>
      <c r="F10" s="33"/>
      <c r="G10" s="38">
        <f>'10.12.2015'!J10</f>
        <v>0</v>
      </c>
      <c r="H10" s="32"/>
      <c r="I10" s="13"/>
      <c r="J10" s="36"/>
      <c r="K10" s="40"/>
      <c r="L10" s="24"/>
      <c r="N10" s="15"/>
      <c r="P10" s="15"/>
    </row>
    <row r="11" spans="1:18" s="8" customFormat="1" ht="24" customHeight="1">
      <c r="A11" s="14" t="s">
        <v>26</v>
      </c>
      <c r="B11" s="14" t="s">
        <v>27</v>
      </c>
      <c r="C11" s="13" t="s">
        <v>28</v>
      </c>
      <c r="D11" s="39" t="s">
        <v>29</v>
      </c>
      <c r="E11" s="33">
        <v>41487</v>
      </c>
      <c r="F11" s="33">
        <v>41852</v>
      </c>
      <c r="G11" s="38">
        <f>'10.12.2015'!J11</f>
        <v>5400</v>
      </c>
      <c r="H11" s="32"/>
      <c r="I11" s="13"/>
      <c r="J11" s="36">
        <f>G11+H11-I11</f>
        <v>5400</v>
      </c>
      <c r="K11" s="37">
        <f>SUM(J11:J11)</f>
        <v>5400</v>
      </c>
      <c r="L11" s="24"/>
      <c r="N11" s="15"/>
      <c r="P11" s="15"/>
    </row>
    <row r="12" spans="1:18" s="8" customFormat="1" ht="24" customHeight="1">
      <c r="A12" s="43"/>
      <c r="B12" s="43"/>
      <c r="C12" s="44"/>
      <c r="D12" s="45"/>
      <c r="E12" s="46"/>
      <c r="F12" s="46"/>
      <c r="G12" s="38"/>
      <c r="H12" s="47"/>
      <c r="I12" s="44"/>
      <c r="J12" s="48"/>
      <c r="K12" s="40"/>
      <c r="L12" s="24"/>
      <c r="N12" s="15"/>
      <c r="P12" s="15"/>
    </row>
    <row r="13" spans="1:18" s="8" customFormat="1" ht="24" customHeight="1">
      <c r="A13" s="43"/>
      <c r="B13" s="43"/>
      <c r="C13" s="44"/>
      <c r="D13" s="45"/>
      <c r="E13" s="46"/>
      <c r="F13" s="33"/>
      <c r="G13" s="38"/>
      <c r="H13" s="32"/>
      <c r="I13" s="13"/>
      <c r="J13" s="49"/>
      <c r="K13" s="40"/>
      <c r="L13" s="24"/>
      <c r="N13" s="15"/>
      <c r="P13" s="15"/>
    </row>
    <row r="14" spans="1:18" ht="11.25" customHeight="1">
      <c r="F14" s="16" t="s">
        <v>11</v>
      </c>
      <c r="G14" s="38">
        <f>SUM(G9:G13)</f>
        <v>8400</v>
      </c>
      <c r="H14" s="34">
        <f>SUM(H9:H12)</f>
        <v>0</v>
      </c>
      <c r="I14" s="23">
        <f>SUM(I9:I12)</f>
        <v>0</v>
      </c>
      <c r="J14" s="35">
        <f>G14+H14-I14</f>
        <v>8400</v>
      </c>
      <c r="K14" s="7">
        <f>SUM(K9:K12)</f>
        <v>8400</v>
      </c>
    </row>
    <row r="15" spans="1:18" ht="20.25" customHeight="1">
      <c r="F15" s="25"/>
      <c r="G15" s="26"/>
      <c r="H15" s="27"/>
      <c r="I15" s="27"/>
      <c r="J15" s="28"/>
      <c r="L15" s="29"/>
    </row>
    <row r="16" spans="1:18">
      <c r="A16" s="72" t="s">
        <v>30</v>
      </c>
      <c r="B16" s="72"/>
      <c r="C16" s="72"/>
      <c r="D16" s="72"/>
      <c r="E16" s="72"/>
    </row>
    <row r="17" spans="1:5" ht="24">
      <c r="A17" s="73" t="s">
        <v>1</v>
      </c>
      <c r="B17" s="73"/>
      <c r="C17" s="41" t="s">
        <v>31</v>
      </c>
      <c r="D17" s="62" t="s">
        <v>32</v>
      </c>
      <c r="E17" s="62" t="s">
        <v>33</v>
      </c>
    </row>
    <row r="18" spans="1:5">
      <c r="A18" s="66" t="s">
        <v>34</v>
      </c>
      <c r="B18" s="66"/>
      <c r="C18" s="42">
        <v>1.17</v>
      </c>
      <c r="D18" s="42">
        <v>0.96</v>
      </c>
      <c r="E18" s="42">
        <v>1.01</v>
      </c>
    </row>
    <row r="19" spans="1:5">
      <c r="A19" s="67" t="s">
        <v>35</v>
      </c>
      <c r="B19" s="67"/>
      <c r="C19" s="42">
        <v>0.6</v>
      </c>
      <c r="D19" s="42">
        <v>0.6</v>
      </c>
      <c r="E19" s="42">
        <v>0.9</v>
      </c>
    </row>
    <row r="20" spans="1:5">
      <c r="A20" s="67" t="s">
        <v>36</v>
      </c>
      <c r="B20" s="67"/>
      <c r="C20" s="42">
        <v>0.36</v>
      </c>
      <c r="D20" s="42">
        <v>0.28000000000000003</v>
      </c>
      <c r="E20" s="42">
        <v>0.56000000000000005</v>
      </c>
    </row>
    <row r="21" spans="1:5">
      <c r="A21" s="67" t="s">
        <v>37</v>
      </c>
      <c r="B21" s="67"/>
      <c r="C21" s="42">
        <v>0.27</v>
      </c>
      <c r="D21" s="42">
        <v>0.22</v>
      </c>
      <c r="E21" s="42">
        <v>0.39</v>
      </c>
    </row>
    <row r="22" spans="1:5">
      <c r="A22" s="67" t="s">
        <v>38</v>
      </c>
      <c r="B22" s="67"/>
      <c r="C22" s="42">
        <v>0.28000000000000003</v>
      </c>
      <c r="D22" s="42">
        <v>0.22</v>
      </c>
      <c r="E22" s="42">
        <v>0.38</v>
      </c>
    </row>
    <row r="30" spans="1:5" ht="7.5" customHeight="1"/>
  </sheetData>
  <mergeCells count="17">
    <mergeCell ref="A17:B17"/>
    <mergeCell ref="A1:J1"/>
    <mergeCell ref="A6:A7"/>
    <mergeCell ref="B6:B7"/>
    <mergeCell ref="C6:C7"/>
    <mergeCell ref="D6:F6"/>
    <mergeCell ref="G6:J6"/>
    <mergeCell ref="L6:L7"/>
    <mergeCell ref="M6:N6"/>
    <mergeCell ref="O6:P6"/>
    <mergeCell ref="Q6:R6"/>
    <mergeCell ref="A16:E16"/>
    <mergeCell ref="A18:B18"/>
    <mergeCell ref="A19:B19"/>
    <mergeCell ref="A20:B20"/>
    <mergeCell ref="A21:B21"/>
    <mergeCell ref="A22:B22"/>
  </mergeCells>
  <printOptions horizontalCentered="1"/>
  <pageMargins left="0" right="0" top="0" bottom="0" header="0" footer="0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0"/>
  <sheetViews>
    <sheetView showGridLines="0" showZeros="0" workbookViewId="0">
      <selection sqref="A1:J1"/>
    </sheetView>
  </sheetViews>
  <sheetFormatPr defaultRowHeight="12.75"/>
  <cols>
    <col min="2" max="2" width="21.28515625" customWidth="1"/>
    <col min="3" max="3" width="10.42578125" customWidth="1"/>
    <col min="4" max="4" width="11.85546875" customWidth="1"/>
    <col min="5" max="5" width="13.5703125" bestFit="1" customWidth="1"/>
    <col min="6" max="6" width="14.7109375" bestFit="1" customWidth="1"/>
    <col min="7" max="10" width="7.85546875" customWidth="1"/>
    <col min="11" max="11" width="8" customWidth="1"/>
    <col min="12" max="12" width="18.140625" customWidth="1"/>
    <col min="14" max="14" width="10.5703125" customWidth="1"/>
    <col min="16" max="16" width="10.85546875" bestFit="1" customWidth="1"/>
    <col min="18" max="18" width="10.140625" bestFit="1" customWidth="1"/>
  </cols>
  <sheetData>
    <row r="1" spans="1:18" ht="30.75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</row>
    <row r="2" spans="1:18">
      <c r="A2" s="20" t="s">
        <v>6</v>
      </c>
      <c r="B2" s="21" t="s">
        <v>39</v>
      </c>
      <c r="C2" s="19"/>
      <c r="D2" s="19"/>
      <c r="E2" s="19"/>
      <c r="F2" s="19"/>
      <c r="G2" s="19"/>
      <c r="H2" s="19"/>
      <c r="I2" s="19"/>
      <c r="J2" s="19"/>
    </row>
    <row r="3" spans="1:18">
      <c r="B3" s="2"/>
      <c r="I3" s="8"/>
      <c r="K3" s="8"/>
      <c r="L3" s="8"/>
    </row>
    <row r="4" spans="1:18">
      <c r="A4" t="s">
        <v>7</v>
      </c>
      <c r="B4" s="22">
        <v>42348</v>
      </c>
      <c r="I4" s="8"/>
    </row>
    <row r="6" spans="1:18">
      <c r="A6" s="75" t="s">
        <v>0</v>
      </c>
      <c r="B6" s="75" t="s">
        <v>1</v>
      </c>
      <c r="C6" s="76" t="s">
        <v>23</v>
      </c>
      <c r="D6" s="78" t="s">
        <v>2</v>
      </c>
      <c r="E6" s="79"/>
      <c r="F6" s="80"/>
      <c r="G6" s="78" t="s">
        <v>24</v>
      </c>
      <c r="H6" s="79"/>
      <c r="I6" s="79"/>
      <c r="J6" s="79"/>
      <c r="K6" s="30"/>
      <c r="L6" s="68" t="s">
        <v>13</v>
      </c>
      <c r="M6" s="70" t="s">
        <v>14</v>
      </c>
      <c r="N6" s="71"/>
      <c r="O6" s="70" t="s">
        <v>15</v>
      </c>
      <c r="P6" s="71"/>
      <c r="Q6" s="70" t="s">
        <v>18</v>
      </c>
      <c r="R6" s="71"/>
    </row>
    <row r="7" spans="1:18">
      <c r="A7" s="75"/>
      <c r="B7" s="75"/>
      <c r="C7" s="77"/>
      <c r="D7" s="18" t="s">
        <v>3</v>
      </c>
      <c r="E7" s="18" t="s">
        <v>4</v>
      </c>
      <c r="F7" s="18" t="s">
        <v>5</v>
      </c>
      <c r="G7" s="18" t="s">
        <v>8</v>
      </c>
      <c r="H7" s="18" t="s">
        <v>12</v>
      </c>
      <c r="I7" s="18" t="s">
        <v>9</v>
      </c>
      <c r="J7" s="61" t="s">
        <v>10</v>
      </c>
      <c r="K7" s="31"/>
      <c r="L7" s="69"/>
      <c r="M7" s="4" t="s">
        <v>16</v>
      </c>
      <c r="N7" s="1" t="s">
        <v>17</v>
      </c>
      <c r="O7" s="1" t="s">
        <v>16</v>
      </c>
      <c r="P7" s="1" t="s">
        <v>17</v>
      </c>
      <c r="Q7" s="1" t="s">
        <v>16</v>
      </c>
      <c r="R7" s="1" t="s">
        <v>17</v>
      </c>
    </row>
    <row r="8" spans="1:18" ht="10.5" customHeight="1">
      <c r="A8" s="9"/>
      <c r="B8" s="9"/>
      <c r="C8" s="10"/>
      <c r="D8" s="10"/>
      <c r="E8" s="11"/>
      <c r="F8" s="11"/>
      <c r="G8" s="17"/>
      <c r="H8" s="10"/>
      <c r="I8" s="10"/>
      <c r="J8" s="12"/>
      <c r="K8" s="5"/>
      <c r="L8" s="5"/>
      <c r="M8" s="3"/>
      <c r="N8" s="6"/>
      <c r="O8" s="7"/>
      <c r="P8" s="6"/>
    </row>
    <row r="9" spans="1:18" s="8" customFormat="1" ht="24" customHeight="1">
      <c r="A9" s="14" t="s">
        <v>19</v>
      </c>
      <c r="B9" s="14" t="s">
        <v>20</v>
      </c>
      <c r="C9" s="13" t="s">
        <v>22</v>
      </c>
      <c r="D9" s="39" t="s">
        <v>21</v>
      </c>
      <c r="E9" s="33">
        <v>41091</v>
      </c>
      <c r="F9" s="33">
        <v>41821</v>
      </c>
      <c r="G9" s="38">
        <f>'09.12.2015'!J9</f>
        <v>3000</v>
      </c>
      <c r="H9" s="32"/>
      <c r="I9" s="13"/>
      <c r="J9" s="36">
        <f>G9+H9-I9</f>
        <v>3000</v>
      </c>
      <c r="K9" s="37">
        <f>SUM(J9:J9)</f>
        <v>3000</v>
      </c>
      <c r="L9" s="24"/>
      <c r="N9" s="15"/>
      <c r="P9" s="15"/>
    </row>
    <row r="10" spans="1:18" s="8" customFormat="1" ht="15.75" customHeight="1">
      <c r="A10" s="14"/>
      <c r="B10" s="14"/>
      <c r="C10" s="13"/>
      <c r="D10" s="39"/>
      <c r="E10" s="33"/>
      <c r="F10" s="33"/>
      <c r="G10" s="38"/>
      <c r="H10" s="32"/>
      <c r="I10" s="13"/>
      <c r="J10" s="36"/>
      <c r="K10" s="40"/>
      <c r="L10" s="24"/>
      <c r="N10" s="15"/>
      <c r="P10" s="15"/>
    </row>
    <row r="11" spans="1:18" s="8" customFormat="1" ht="24" customHeight="1">
      <c r="A11" s="14" t="s">
        <v>26</v>
      </c>
      <c r="B11" s="14" t="s">
        <v>27</v>
      </c>
      <c r="C11" s="13" t="s">
        <v>28</v>
      </c>
      <c r="D11" s="39" t="s">
        <v>29</v>
      </c>
      <c r="E11" s="33">
        <v>41487</v>
      </c>
      <c r="F11" s="33">
        <v>41852</v>
      </c>
      <c r="G11" s="38">
        <f>'09.12.2015'!J11</f>
        <v>5400</v>
      </c>
      <c r="H11" s="32"/>
      <c r="I11" s="13"/>
      <c r="J11" s="36">
        <f>G11+H11-I11</f>
        <v>5400</v>
      </c>
      <c r="K11" s="37">
        <f>SUM(J11:J11)</f>
        <v>5400</v>
      </c>
      <c r="L11" s="24"/>
      <c r="N11" s="15"/>
      <c r="P11" s="15"/>
    </row>
    <row r="12" spans="1:18" s="8" customFormat="1" ht="24" customHeight="1">
      <c r="A12" s="43"/>
      <c r="B12" s="43"/>
      <c r="C12" s="44"/>
      <c r="D12" s="45"/>
      <c r="E12" s="46"/>
      <c r="F12" s="46"/>
      <c r="G12" s="38"/>
      <c r="H12" s="47"/>
      <c r="I12" s="44"/>
      <c r="J12" s="48"/>
      <c r="K12" s="40"/>
      <c r="L12" s="24"/>
      <c r="N12" s="15"/>
      <c r="P12" s="15"/>
    </row>
    <row r="13" spans="1:18" s="8" customFormat="1" ht="24" customHeight="1">
      <c r="A13" s="43"/>
      <c r="B13" s="43"/>
      <c r="C13" s="44"/>
      <c r="D13" s="45"/>
      <c r="E13" s="46"/>
      <c r="F13" s="33"/>
      <c r="G13" s="38"/>
      <c r="H13" s="32"/>
      <c r="I13" s="13"/>
      <c r="J13" s="49"/>
      <c r="K13" s="40"/>
      <c r="L13" s="24"/>
      <c r="N13" s="15"/>
      <c r="P13" s="15"/>
    </row>
    <row r="14" spans="1:18" ht="11.25" customHeight="1">
      <c r="F14" s="16" t="s">
        <v>11</v>
      </c>
      <c r="G14" s="38">
        <f>SUM(G9:G13)</f>
        <v>8400</v>
      </c>
      <c r="H14" s="34">
        <f>SUM(H9:H12)</f>
        <v>0</v>
      </c>
      <c r="I14" s="23">
        <f>SUM(I9:I12)</f>
        <v>0</v>
      </c>
      <c r="J14" s="35">
        <f>G14+H14-I14</f>
        <v>8400</v>
      </c>
      <c r="K14" s="7">
        <f>SUM(K9:K12)</f>
        <v>8400</v>
      </c>
    </row>
    <row r="15" spans="1:18" ht="20.25" customHeight="1">
      <c r="F15" s="25"/>
      <c r="G15" s="26"/>
      <c r="H15" s="27"/>
      <c r="I15" s="27"/>
      <c r="J15" s="28"/>
      <c r="L15" s="29"/>
    </row>
    <row r="16" spans="1:18">
      <c r="A16" s="72" t="s">
        <v>30</v>
      </c>
      <c r="B16" s="72"/>
      <c r="C16" s="72"/>
      <c r="D16" s="72"/>
      <c r="E16" s="72"/>
    </row>
    <row r="17" spans="1:5" ht="24">
      <c r="A17" s="73" t="s">
        <v>1</v>
      </c>
      <c r="B17" s="73"/>
      <c r="C17" s="41" t="s">
        <v>31</v>
      </c>
      <c r="D17" s="60" t="s">
        <v>32</v>
      </c>
      <c r="E17" s="60" t="s">
        <v>33</v>
      </c>
    </row>
    <row r="18" spans="1:5">
      <c r="A18" s="66" t="s">
        <v>34</v>
      </c>
      <c r="B18" s="66"/>
      <c r="C18" s="42">
        <v>1.17</v>
      </c>
      <c r="D18" s="42">
        <v>0.96</v>
      </c>
      <c r="E18" s="42">
        <v>1.01</v>
      </c>
    </row>
    <row r="19" spans="1:5">
      <c r="A19" s="67" t="s">
        <v>35</v>
      </c>
      <c r="B19" s="67"/>
      <c r="C19" s="42">
        <v>0.6</v>
      </c>
      <c r="D19" s="42">
        <v>0.6</v>
      </c>
      <c r="E19" s="42">
        <v>0.9</v>
      </c>
    </row>
    <row r="20" spans="1:5">
      <c r="A20" s="67" t="s">
        <v>36</v>
      </c>
      <c r="B20" s="67"/>
      <c r="C20" s="42">
        <v>0.36</v>
      </c>
      <c r="D20" s="42">
        <v>0.28000000000000003</v>
      </c>
      <c r="E20" s="42">
        <v>0.56000000000000005</v>
      </c>
    </row>
    <row r="21" spans="1:5">
      <c r="A21" s="67" t="s">
        <v>37</v>
      </c>
      <c r="B21" s="67"/>
      <c r="C21" s="42">
        <v>0.27</v>
      </c>
      <c r="D21" s="42">
        <v>0.22</v>
      </c>
      <c r="E21" s="42">
        <v>0.39</v>
      </c>
    </row>
    <row r="22" spans="1:5">
      <c r="A22" s="67" t="s">
        <v>38</v>
      </c>
      <c r="B22" s="67"/>
      <c r="C22" s="42">
        <v>0.28000000000000003</v>
      </c>
      <c r="D22" s="42">
        <v>0.22</v>
      </c>
      <c r="E22" s="42">
        <v>0.38</v>
      </c>
    </row>
    <row r="30" spans="1:5" ht="7.5" customHeight="1"/>
  </sheetData>
  <mergeCells count="17">
    <mergeCell ref="A17:B17"/>
    <mergeCell ref="A1:J1"/>
    <mergeCell ref="A6:A7"/>
    <mergeCell ref="B6:B7"/>
    <mergeCell ref="C6:C7"/>
    <mergeCell ref="D6:F6"/>
    <mergeCell ref="G6:J6"/>
    <mergeCell ref="L6:L7"/>
    <mergeCell ref="M6:N6"/>
    <mergeCell ref="O6:P6"/>
    <mergeCell ref="Q6:R6"/>
    <mergeCell ref="A16:E16"/>
    <mergeCell ref="A18:B18"/>
    <mergeCell ref="A19:B19"/>
    <mergeCell ref="A20:B20"/>
    <mergeCell ref="A21:B21"/>
    <mergeCell ref="A22:B22"/>
  </mergeCells>
  <printOptions horizontalCentered="1"/>
  <pageMargins left="0" right="0" top="0" bottom="0" header="0" footer="0"/>
  <pageSetup paperSize="9" scale="7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0"/>
  <sheetViews>
    <sheetView showGridLines="0" showZeros="0" workbookViewId="0">
      <selection sqref="A1:J1"/>
    </sheetView>
  </sheetViews>
  <sheetFormatPr defaultRowHeight="12.75"/>
  <cols>
    <col min="2" max="2" width="21.28515625" customWidth="1"/>
    <col min="3" max="3" width="10.42578125" customWidth="1"/>
    <col min="4" max="4" width="11.85546875" customWidth="1"/>
    <col min="5" max="5" width="13.5703125" bestFit="1" customWidth="1"/>
    <col min="6" max="6" width="14.7109375" bestFit="1" customWidth="1"/>
    <col min="7" max="10" width="7.85546875" customWidth="1"/>
    <col min="11" max="11" width="8" customWidth="1"/>
    <col min="12" max="12" width="18.140625" customWidth="1"/>
    <col min="14" max="14" width="10.5703125" customWidth="1"/>
    <col min="16" max="16" width="10.85546875" bestFit="1" customWidth="1"/>
    <col min="18" max="18" width="10.140625" bestFit="1" customWidth="1"/>
  </cols>
  <sheetData>
    <row r="1" spans="1:18" ht="30.75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</row>
    <row r="2" spans="1:18">
      <c r="A2" s="20" t="s">
        <v>6</v>
      </c>
      <c r="B2" s="21" t="s">
        <v>39</v>
      </c>
      <c r="C2" s="19"/>
      <c r="D2" s="19"/>
      <c r="E2" s="19"/>
      <c r="F2" s="19"/>
      <c r="G2" s="19"/>
      <c r="H2" s="19"/>
      <c r="I2" s="19"/>
      <c r="J2" s="19"/>
    </row>
    <row r="3" spans="1:18">
      <c r="B3" s="2"/>
      <c r="I3" s="8"/>
      <c r="K3" s="8"/>
      <c r="L3" s="8"/>
    </row>
    <row r="4" spans="1:18">
      <c r="A4" t="s">
        <v>7</v>
      </c>
      <c r="B4" s="22">
        <v>42347</v>
      </c>
      <c r="I4" s="8"/>
    </row>
    <row r="6" spans="1:18">
      <c r="A6" s="75" t="s">
        <v>0</v>
      </c>
      <c r="B6" s="75" t="s">
        <v>1</v>
      </c>
      <c r="C6" s="76" t="s">
        <v>23</v>
      </c>
      <c r="D6" s="78" t="s">
        <v>2</v>
      </c>
      <c r="E6" s="79"/>
      <c r="F6" s="80"/>
      <c r="G6" s="78" t="s">
        <v>24</v>
      </c>
      <c r="H6" s="79"/>
      <c r="I6" s="79"/>
      <c r="J6" s="79"/>
      <c r="K6" s="30"/>
      <c r="L6" s="68" t="s">
        <v>13</v>
      </c>
      <c r="M6" s="70" t="s">
        <v>14</v>
      </c>
      <c r="N6" s="71"/>
      <c r="O6" s="70" t="s">
        <v>15</v>
      </c>
      <c r="P6" s="71"/>
      <c r="Q6" s="70" t="s">
        <v>18</v>
      </c>
      <c r="R6" s="71"/>
    </row>
    <row r="7" spans="1:18">
      <c r="A7" s="75"/>
      <c r="B7" s="75"/>
      <c r="C7" s="77"/>
      <c r="D7" s="18" t="s">
        <v>3</v>
      </c>
      <c r="E7" s="18" t="s">
        <v>4</v>
      </c>
      <c r="F7" s="18" t="s">
        <v>5</v>
      </c>
      <c r="G7" s="18" t="s">
        <v>8</v>
      </c>
      <c r="H7" s="18" t="s">
        <v>12</v>
      </c>
      <c r="I7" s="18" t="s">
        <v>9</v>
      </c>
      <c r="J7" s="59" t="s">
        <v>10</v>
      </c>
      <c r="K7" s="31"/>
      <c r="L7" s="69"/>
      <c r="M7" s="4" t="s">
        <v>16</v>
      </c>
      <c r="N7" s="1" t="s">
        <v>17</v>
      </c>
      <c r="O7" s="1" t="s">
        <v>16</v>
      </c>
      <c r="P7" s="1" t="s">
        <v>17</v>
      </c>
      <c r="Q7" s="1" t="s">
        <v>16</v>
      </c>
      <c r="R7" s="1" t="s">
        <v>17</v>
      </c>
    </row>
    <row r="8" spans="1:18" ht="10.5" customHeight="1">
      <c r="A8" s="9"/>
      <c r="B8" s="9"/>
      <c r="C8" s="10"/>
      <c r="D8" s="10"/>
      <c r="E8" s="11"/>
      <c r="F8" s="11"/>
      <c r="G8" s="17"/>
      <c r="H8" s="10"/>
      <c r="I8" s="10"/>
      <c r="J8" s="12"/>
      <c r="K8" s="5"/>
      <c r="L8" s="5"/>
      <c r="M8" s="3"/>
      <c r="N8" s="6"/>
      <c r="O8" s="7"/>
      <c r="P8" s="6"/>
    </row>
    <row r="9" spans="1:18" s="8" customFormat="1" ht="24" customHeight="1">
      <c r="A9" s="14" t="s">
        <v>19</v>
      </c>
      <c r="B9" s="14" t="s">
        <v>20</v>
      </c>
      <c r="C9" s="13" t="s">
        <v>22</v>
      </c>
      <c r="D9" s="39" t="s">
        <v>21</v>
      </c>
      <c r="E9" s="33">
        <v>41091</v>
      </c>
      <c r="F9" s="33">
        <v>41821</v>
      </c>
      <c r="G9" s="38">
        <f>'04.12.2015'!J9</f>
        <v>3000</v>
      </c>
      <c r="H9" s="32"/>
      <c r="I9" s="13"/>
      <c r="J9" s="36">
        <f>G9+H9-I9</f>
        <v>3000</v>
      </c>
      <c r="K9" s="37">
        <f>SUM(J9:J9)</f>
        <v>3000</v>
      </c>
      <c r="L9" s="24"/>
      <c r="N9" s="15"/>
      <c r="P9" s="15"/>
    </row>
    <row r="10" spans="1:18" s="8" customFormat="1" ht="15.75" customHeight="1">
      <c r="A10" s="14"/>
      <c r="B10" s="14"/>
      <c r="C10" s="13"/>
      <c r="D10" s="39"/>
      <c r="E10" s="33"/>
      <c r="F10" s="33"/>
      <c r="G10" s="38">
        <f>'04.12.2015'!J10</f>
        <v>0</v>
      </c>
      <c r="H10" s="32"/>
      <c r="I10" s="13"/>
      <c r="J10" s="36"/>
      <c r="K10" s="40"/>
      <c r="L10" s="24"/>
      <c r="N10" s="15"/>
      <c r="P10" s="15"/>
    </row>
    <row r="11" spans="1:18" s="8" customFormat="1" ht="24" customHeight="1">
      <c r="A11" s="14" t="s">
        <v>26</v>
      </c>
      <c r="B11" s="14" t="s">
        <v>27</v>
      </c>
      <c r="C11" s="13" t="s">
        <v>28</v>
      </c>
      <c r="D11" s="39" t="s">
        <v>29</v>
      </c>
      <c r="E11" s="33">
        <v>41487</v>
      </c>
      <c r="F11" s="33">
        <v>41852</v>
      </c>
      <c r="G11" s="38">
        <f>'04.12.2015'!J11</f>
        <v>5400</v>
      </c>
      <c r="H11" s="32"/>
      <c r="I11" s="13"/>
      <c r="J11" s="36">
        <f>G11+H11-I11</f>
        <v>5400</v>
      </c>
      <c r="K11" s="37">
        <f>SUM(J11:J11)</f>
        <v>5400</v>
      </c>
      <c r="L11" s="24"/>
      <c r="N11" s="15"/>
      <c r="P11" s="15"/>
    </row>
    <row r="12" spans="1:18" s="8" customFormat="1" ht="24" customHeight="1">
      <c r="A12" s="43"/>
      <c r="B12" s="43"/>
      <c r="C12" s="44"/>
      <c r="D12" s="45"/>
      <c r="E12" s="46"/>
      <c r="F12" s="46"/>
      <c r="G12" s="38"/>
      <c r="H12" s="47"/>
      <c r="I12" s="44"/>
      <c r="J12" s="48"/>
      <c r="K12" s="40"/>
      <c r="L12" s="24"/>
      <c r="N12" s="15"/>
      <c r="P12" s="15"/>
    </row>
    <row r="13" spans="1:18" s="8" customFormat="1" ht="24" customHeight="1">
      <c r="A13" s="43"/>
      <c r="B13" s="43"/>
      <c r="C13" s="44"/>
      <c r="D13" s="45"/>
      <c r="E13" s="46"/>
      <c r="F13" s="33"/>
      <c r="G13" s="38"/>
      <c r="H13" s="32"/>
      <c r="I13" s="13"/>
      <c r="J13" s="49"/>
      <c r="K13" s="40"/>
      <c r="L13" s="24"/>
      <c r="N13" s="15"/>
      <c r="P13" s="15"/>
    </row>
    <row r="14" spans="1:18" ht="11.25" customHeight="1">
      <c r="F14" s="16" t="s">
        <v>11</v>
      </c>
      <c r="G14" s="38">
        <f>SUM(G9:G13)</f>
        <v>8400</v>
      </c>
      <c r="H14" s="34">
        <f>SUM(H9:H12)</f>
        <v>0</v>
      </c>
      <c r="I14" s="23">
        <f>SUM(I9:I12)</f>
        <v>0</v>
      </c>
      <c r="J14" s="35">
        <f>G14+H14-I14</f>
        <v>8400</v>
      </c>
      <c r="K14" s="7">
        <f>SUM(K9:K12)</f>
        <v>8400</v>
      </c>
    </row>
    <row r="15" spans="1:18" ht="20.25" customHeight="1">
      <c r="F15" s="25"/>
      <c r="G15" s="26"/>
      <c r="H15" s="27"/>
      <c r="I15" s="27"/>
      <c r="J15" s="28"/>
      <c r="L15" s="29"/>
    </row>
    <row r="16" spans="1:18">
      <c r="A16" s="72" t="s">
        <v>30</v>
      </c>
      <c r="B16" s="72"/>
      <c r="C16" s="72"/>
      <c r="D16" s="72"/>
      <c r="E16" s="72"/>
    </row>
    <row r="17" spans="1:5" ht="24">
      <c r="A17" s="73" t="s">
        <v>1</v>
      </c>
      <c r="B17" s="73"/>
      <c r="C17" s="41" t="s">
        <v>31</v>
      </c>
      <c r="D17" s="58" t="s">
        <v>32</v>
      </c>
      <c r="E17" s="58" t="s">
        <v>33</v>
      </c>
    </row>
    <row r="18" spans="1:5">
      <c r="A18" s="66" t="s">
        <v>34</v>
      </c>
      <c r="B18" s="66"/>
      <c r="C18" s="42">
        <v>1.17</v>
      </c>
      <c r="D18" s="42">
        <v>0.96</v>
      </c>
      <c r="E18" s="42">
        <v>1.01</v>
      </c>
    </row>
    <row r="19" spans="1:5">
      <c r="A19" s="67" t="s">
        <v>35</v>
      </c>
      <c r="B19" s="67"/>
      <c r="C19" s="42">
        <v>0.6</v>
      </c>
      <c r="D19" s="42">
        <v>0.6</v>
      </c>
      <c r="E19" s="42">
        <v>0.9</v>
      </c>
    </row>
    <row r="20" spans="1:5">
      <c r="A20" s="67" t="s">
        <v>36</v>
      </c>
      <c r="B20" s="67"/>
      <c r="C20" s="42">
        <v>0.36</v>
      </c>
      <c r="D20" s="42">
        <v>0.28000000000000003</v>
      </c>
      <c r="E20" s="42">
        <v>0.56000000000000005</v>
      </c>
    </row>
    <row r="21" spans="1:5">
      <c r="A21" s="67" t="s">
        <v>37</v>
      </c>
      <c r="B21" s="67"/>
      <c r="C21" s="42">
        <v>0.27</v>
      </c>
      <c r="D21" s="42">
        <v>0.22</v>
      </c>
      <c r="E21" s="42">
        <v>0.39</v>
      </c>
    </row>
    <row r="22" spans="1:5">
      <c r="A22" s="67" t="s">
        <v>38</v>
      </c>
      <c r="B22" s="67"/>
      <c r="C22" s="42">
        <v>0.28000000000000003</v>
      </c>
      <c r="D22" s="42">
        <v>0.22</v>
      </c>
      <c r="E22" s="42">
        <v>0.38</v>
      </c>
    </row>
    <row r="30" spans="1:5" ht="7.5" customHeight="1"/>
  </sheetData>
  <mergeCells count="17">
    <mergeCell ref="A17:B17"/>
    <mergeCell ref="A1:J1"/>
    <mergeCell ref="A6:A7"/>
    <mergeCell ref="B6:B7"/>
    <mergeCell ref="C6:C7"/>
    <mergeCell ref="D6:F6"/>
    <mergeCell ref="G6:J6"/>
    <mergeCell ref="L6:L7"/>
    <mergeCell ref="M6:N6"/>
    <mergeCell ref="O6:P6"/>
    <mergeCell ref="Q6:R6"/>
    <mergeCell ref="A16:E16"/>
    <mergeCell ref="A18:B18"/>
    <mergeCell ref="A19:B19"/>
    <mergeCell ref="A20:B20"/>
    <mergeCell ref="A21:B21"/>
    <mergeCell ref="A22:B22"/>
  </mergeCells>
  <printOptions horizontalCentered="1"/>
  <pageMargins left="0" right="0" top="0" bottom="0" header="0" footer="0"/>
  <pageSetup paperSize="9" scale="7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0"/>
  <sheetViews>
    <sheetView showGridLines="0" showZeros="0" workbookViewId="0">
      <selection sqref="A1:J1"/>
    </sheetView>
  </sheetViews>
  <sheetFormatPr defaultRowHeight="12.75"/>
  <cols>
    <col min="2" max="2" width="21.28515625" customWidth="1"/>
    <col min="3" max="3" width="10.42578125" customWidth="1"/>
    <col min="4" max="4" width="11.85546875" customWidth="1"/>
    <col min="5" max="5" width="13.5703125" bestFit="1" customWidth="1"/>
    <col min="6" max="6" width="14.7109375" bestFit="1" customWidth="1"/>
    <col min="7" max="10" width="7.85546875" customWidth="1"/>
    <col min="11" max="11" width="8" customWidth="1"/>
    <col min="12" max="12" width="18.140625" customWidth="1"/>
    <col min="14" max="14" width="10.5703125" customWidth="1"/>
    <col min="16" max="16" width="10.85546875" bestFit="1" customWidth="1"/>
    <col min="18" max="18" width="10.140625" bestFit="1" customWidth="1"/>
  </cols>
  <sheetData>
    <row r="1" spans="1:18" ht="30.75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</row>
    <row r="2" spans="1:18">
      <c r="A2" s="20" t="s">
        <v>6</v>
      </c>
      <c r="B2" s="21" t="s">
        <v>39</v>
      </c>
      <c r="C2" s="19"/>
      <c r="D2" s="19"/>
      <c r="E2" s="19"/>
      <c r="F2" s="19"/>
      <c r="G2" s="19"/>
      <c r="H2" s="19"/>
      <c r="I2" s="19"/>
      <c r="J2" s="19"/>
    </row>
    <row r="3" spans="1:18">
      <c r="B3" s="2"/>
      <c r="I3" s="8"/>
      <c r="K3" s="8"/>
      <c r="L3" s="8"/>
    </row>
    <row r="4" spans="1:18">
      <c r="A4" t="s">
        <v>7</v>
      </c>
      <c r="B4" s="22">
        <v>42342</v>
      </c>
      <c r="I4" s="8"/>
    </row>
    <row r="6" spans="1:18">
      <c r="A6" s="75" t="s">
        <v>0</v>
      </c>
      <c r="B6" s="75" t="s">
        <v>1</v>
      </c>
      <c r="C6" s="76" t="s">
        <v>23</v>
      </c>
      <c r="D6" s="78" t="s">
        <v>2</v>
      </c>
      <c r="E6" s="79"/>
      <c r="F6" s="80"/>
      <c r="G6" s="78" t="s">
        <v>24</v>
      </c>
      <c r="H6" s="79"/>
      <c r="I6" s="79"/>
      <c r="J6" s="79"/>
      <c r="K6" s="30"/>
      <c r="L6" s="68" t="s">
        <v>13</v>
      </c>
      <c r="M6" s="70" t="s">
        <v>14</v>
      </c>
      <c r="N6" s="71"/>
      <c r="O6" s="70" t="s">
        <v>15</v>
      </c>
      <c r="P6" s="71"/>
      <c r="Q6" s="70" t="s">
        <v>18</v>
      </c>
      <c r="R6" s="71"/>
    </row>
    <row r="7" spans="1:18">
      <c r="A7" s="75"/>
      <c r="B7" s="75"/>
      <c r="C7" s="77"/>
      <c r="D7" s="18" t="s">
        <v>3</v>
      </c>
      <c r="E7" s="18" t="s">
        <v>4</v>
      </c>
      <c r="F7" s="18" t="s">
        <v>5</v>
      </c>
      <c r="G7" s="18" t="s">
        <v>8</v>
      </c>
      <c r="H7" s="18" t="s">
        <v>12</v>
      </c>
      <c r="I7" s="18" t="s">
        <v>9</v>
      </c>
      <c r="J7" s="57" t="s">
        <v>10</v>
      </c>
      <c r="K7" s="31"/>
      <c r="L7" s="69"/>
      <c r="M7" s="4" t="s">
        <v>16</v>
      </c>
      <c r="N7" s="1" t="s">
        <v>17</v>
      </c>
      <c r="O7" s="1" t="s">
        <v>16</v>
      </c>
      <c r="P7" s="1" t="s">
        <v>17</v>
      </c>
      <c r="Q7" s="1" t="s">
        <v>16</v>
      </c>
      <c r="R7" s="1" t="s">
        <v>17</v>
      </c>
    </row>
    <row r="8" spans="1:18" ht="10.5" customHeight="1">
      <c r="A8" s="9"/>
      <c r="B8" s="9"/>
      <c r="C8" s="10"/>
      <c r="D8" s="10"/>
      <c r="E8" s="11"/>
      <c r="F8" s="11"/>
      <c r="G8" s="17"/>
      <c r="H8" s="10"/>
      <c r="I8" s="10"/>
      <c r="J8" s="12"/>
      <c r="K8" s="5"/>
      <c r="L8" s="5"/>
      <c r="M8" s="3"/>
      <c r="N8" s="6"/>
      <c r="O8" s="7"/>
      <c r="P8" s="6"/>
    </row>
    <row r="9" spans="1:18" s="8" customFormat="1" ht="24" customHeight="1">
      <c r="A9" s="14" t="s">
        <v>19</v>
      </c>
      <c r="B9" s="14" t="s">
        <v>20</v>
      </c>
      <c r="C9" s="13" t="s">
        <v>22</v>
      </c>
      <c r="D9" s="39" t="s">
        <v>21</v>
      </c>
      <c r="E9" s="33">
        <v>41091</v>
      </c>
      <c r="F9" s="33">
        <v>41821</v>
      </c>
      <c r="G9" s="38">
        <f>'03.12.2015'!J9</f>
        <v>3000</v>
      </c>
      <c r="H9" s="32"/>
      <c r="I9" s="13"/>
      <c r="J9" s="36">
        <f>G9+H9-I9</f>
        <v>3000</v>
      </c>
      <c r="K9" s="37">
        <f>SUM(J9:J9)</f>
        <v>3000</v>
      </c>
      <c r="L9" s="24"/>
      <c r="N9" s="15"/>
      <c r="P9" s="15"/>
    </row>
    <row r="10" spans="1:18" s="8" customFormat="1" ht="15.75" customHeight="1">
      <c r="A10" s="14"/>
      <c r="B10" s="14"/>
      <c r="C10" s="13"/>
      <c r="D10" s="39"/>
      <c r="E10" s="33"/>
      <c r="F10" s="33"/>
      <c r="G10" s="38">
        <f>'02.12.2015'!J10</f>
        <v>0</v>
      </c>
      <c r="H10" s="32"/>
      <c r="I10" s="13"/>
      <c r="J10" s="36"/>
      <c r="K10" s="40"/>
      <c r="L10" s="24"/>
      <c r="N10" s="15"/>
      <c r="P10" s="15"/>
    </row>
    <row r="11" spans="1:18" s="8" customFormat="1" ht="24" customHeight="1">
      <c r="A11" s="14" t="s">
        <v>26</v>
      </c>
      <c r="B11" s="14" t="s">
        <v>27</v>
      </c>
      <c r="C11" s="13" t="s">
        <v>28</v>
      </c>
      <c r="D11" s="39" t="s">
        <v>29</v>
      </c>
      <c r="E11" s="33">
        <v>41487</v>
      </c>
      <c r="F11" s="33">
        <v>41852</v>
      </c>
      <c r="G11" s="38">
        <f>'03.12.2015'!J11</f>
        <v>5400</v>
      </c>
      <c r="H11" s="32"/>
      <c r="I11" s="13"/>
      <c r="J11" s="36">
        <f>G11+H11-I11</f>
        <v>5400</v>
      </c>
      <c r="K11" s="37">
        <f>SUM(J11:J11)</f>
        <v>5400</v>
      </c>
      <c r="L11" s="24"/>
      <c r="N11" s="15"/>
      <c r="P11" s="15"/>
    </row>
    <row r="12" spans="1:18" s="8" customFormat="1" ht="24" customHeight="1">
      <c r="A12" s="43"/>
      <c r="B12" s="43"/>
      <c r="C12" s="44"/>
      <c r="D12" s="45"/>
      <c r="E12" s="46"/>
      <c r="F12" s="46"/>
      <c r="G12" s="38"/>
      <c r="H12" s="47"/>
      <c r="I12" s="44"/>
      <c r="J12" s="48"/>
      <c r="K12" s="40"/>
      <c r="L12" s="24"/>
      <c r="N12" s="15"/>
      <c r="P12" s="15"/>
    </row>
    <row r="13" spans="1:18" s="8" customFormat="1" ht="24" customHeight="1">
      <c r="A13" s="43"/>
      <c r="B13" s="43"/>
      <c r="C13" s="44"/>
      <c r="D13" s="45"/>
      <c r="E13" s="46"/>
      <c r="F13" s="33"/>
      <c r="G13" s="38"/>
      <c r="H13" s="32"/>
      <c r="I13" s="13"/>
      <c r="J13" s="49"/>
      <c r="K13" s="40"/>
      <c r="L13" s="24"/>
      <c r="N13" s="15"/>
      <c r="P13" s="15"/>
    </row>
    <row r="14" spans="1:18" ht="11.25" customHeight="1">
      <c r="F14" s="16" t="s">
        <v>11</v>
      </c>
      <c r="G14" s="38">
        <f>SUM(G9:G13)</f>
        <v>8400</v>
      </c>
      <c r="H14" s="34">
        <f>SUM(H9:H12)</f>
        <v>0</v>
      </c>
      <c r="I14" s="23">
        <f>SUM(I9:I12)</f>
        <v>0</v>
      </c>
      <c r="J14" s="35">
        <f>G14+H14-I14</f>
        <v>8400</v>
      </c>
      <c r="K14" s="7">
        <f>SUM(K9:K12)</f>
        <v>8400</v>
      </c>
    </row>
    <row r="15" spans="1:18" ht="20.25" customHeight="1">
      <c r="F15" s="25"/>
      <c r="G15" s="26"/>
      <c r="H15" s="27"/>
      <c r="I15" s="27"/>
      <c r="J15" s="28"/>
      <c r="L15" s="29"/>
    </row>
    <row r="16" spans="1:18">
      <c r="A16" s="72" t="s">
        <v>30</v>
      </c>
      <c r="B16" s="72"/>
      <c r="C16" s="72"/>
      <c r="D16" s="72"/>
      <c r="E16" s="72"/>
    </row>
    <row r="17" spans="1:5" ht="24">
      <c r="A17" s="73" t="s">
        <v>1</v>
      </c>
      <c r="B17" s="73"/>
      <c r="C17" s="41" t="s">
        <v>31</v>
      </c>
      <c r="D17" s="56" t="s">
        <v>32</v>
      </c>
      <c r="E17" s="56" t="s">
        <v>33</v>
      </c>
    </row>
    <row r="18" spans="1:5">
      <c r="A18" s="66" t="s">
        <v>34</v>
      </c>
      <c r="B18" s="66"/>
      <c r="C18" s="42">
        <v>1.17</v>
      </c>
      <c r="D18" s="42">
        <v>0.96</v>
      </c>
      <c r="E18" s="42">
        <v>1.01</v>
      </c>
    </row>
    <row r="19" spans="1:5">
      <c r="A19" s="67" t="s">
        <v>35</v>
      </c>
      <c r="B19" s="67"/>
      <c r="C19" s="42">
        <v>0.6</v>
      </c>
      <c r="D19" s="42">
        <v>0.6</v>
      </c>
      <c r="E19" s="42">
        <v>0.9</v>
      </c>
    </row>
    <row r="20" spans="1:5">
      <c r="A20" s="67" t="s">
        <v>36</v>
      </c>
      <c r="B20" s="67"/>
      <c r="C20" s="42">
        <v>0.36</v>
      </c>
      <c r="D20" s="42">
        <v>0.28000000000000003</v>
      </c>
      <c r="E20" s="42">
        <v>0.56000000000000005</v>
      </c>
    </row>
    <row r="21" spans="1:5">
      <c r="A21" s="67" t="s">
        <v>37</v>
      </c>
      <c r="B21" s="67"/>
      <c r="C21" s="42">
        <v>0.27</v>
      </c>
      <c r="D21" s="42">
        <v>0.22</v>
      </c>
      <c r="E21" s="42">
        <v>0.39</v>
      </c>
    </row>
    <row r="22" spans="1:5">
      <c r="A22" s="67" t="s">
        <v>38</v>
      </c>
      <c r="B22" s="67"/>
      <c r="C22" s="42">
        <v>0.28000000000000003</v>
      </c>
      <c r="D22" s="42">
        <v>0.22</v>
      </c>
      <c r="E22" s="42">
        <v>0.38</v>
      </c>
    </row>
    <row r="30" spans="1:5" ht="7.5" customHeight="1"/>
  </sheetData>
  <mergeCells count="17">
    <mergeCell ref="A18:B18"/>
    <mergeCell ref="A19:B19"/>
    <mergeCell ref="A20:B20"/>
    <mergeCell ref="A21:B21"/>
    <mergeCell ref="A22:B22"/>
    <mergeCell ref="L6:L7"/>
    <mergeCell ref="M6:N6"/>
    <mergeCell ref="O6:P6"/>
    <mergeCell ref="Q6:R6"/>
    <mergeCell ref="A16:E16"/>
    <mergeCell ref="A17:B17"/>
    <mergeCell ref="A1:J1"/>
    <mergeCell ref="A6:A7"/>
    <mergeCell ref="B6:B7"/>
    <mergeCell ref="C6:C7"/>
    <mergeCell ref="D6:F6"/>
    <mergeCell ref="G6:J6"/>
  </mergeCells>
  <printOptions horizontalCentered="1"/>
  <pageMargins left="0" right="0" top="0" bottom="0" header="0" footer="0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0"/>
  <sheetViews>
    <sheetView showGridLines="0" showZeros="0" workbookViewId="0">
      <selection sqref="A1:J1"/>
    </sheetView>
  </sheetViews>
  <sheetFormatPr defaultRowHeight="12.75"/>
  <cols>
    <col min="2" max="2" width="21.28515625" customWidth="1"/>
    <col min="3" max="3" width="10.42578125" customWidth="1"/>
    <col min="4" max="4" width="11.85546875" customWidth="1"/>
    <col min="5" max="5" width="13.5703125" bestFit="1" customWidth="1"/>
    <col min="6" max="6" width="14.7109375" bestFit="1" customWidth="1"/>
    <col min="7" max="10" width="7.85546875" customWidth="1"/>
    <col min="11" max="11" width="8" customWidth="1"/>
    <col min="12" max="12" width="18.140625" customWidth="1"/>
    <col min="14" max="14" width="10.5703125" customWidth="1"/>
    <col min="16" max="16" width="10.85546875" bestFit="1" customWidth="1"/>
    <col min="18" max="18" width="10.140625" bestFit="1" customWidth="1"/>
  </cols>
  <sheetData>
    <row r="1" spans="1:18" ht="30.75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</row>
    <row r="2" spans="1:18">
      <c r="A2" s="20" t="s">
        <v>6</v>
      </c>
      <c r="B2" s="21" t="s">
        <v>39</v>
      </c>
      <c r="C2" s="19"/>
      <c r="D2" s="19"/>
      <c r="E2" s="19"/>
      <c r="F2" s="19"/>
      <c r="G2" s="19"/>
      <c r="H2" s="19"/>
      <c r="I2" s="19"/>
      <c r="J2" s="19"/>
    </row>
    <row r="3" spans="1:18">
      <c r="B3" s="2"/>
      <c r="I3" s="8"/>
      <c r="K3" s="8"/>
      <c r="L3" s="8"/>
    </row>
    <row r="4" spans="1:18">
      <c r="A4" t="s">
        <v>7</v>
      </c>
      <c r="B4" s="22">
        <v>42341</v>
      </c>
      <c r="I4" s="8"/>
    </row>
    <row r="6" spans="1:18">
      <c r="A6" s="75" t="s">
        <v>0</v>
      </c>
      <c r="B6" s="75" t="s">
        <v>1</v>
      </c>
      <c r="C6" s="76" t="s">
        <v>23</v>
      </c>
      <c r="D6" s="78" t="s">
        <v>2</v>
      </c>
      <c r="E6" s="79"/>
      <c r="F6" s="80"/>
      <c r="G6" s="78" t="s">
        <v>24</v>
      </c>
      <c r="H6" s="79"/>
      <c r="I6" s="79"/>
      <c r="J6" s="79"/>
      <c r="K6" s="30"/>
      <c r="L6" s="68" t="s">
        <v>13</v>
      </c>
      <c r="M6" s="70" t="s">
        <v>14</v>
      </c>
      <c r="N6" s="71"/>
      <c r="O6" s="70" t="s">
        <v>15</v>
      </c>
      <c r="P6" s="71"/>
      <c r="Q6" s="70" t="s">
        <v>18</v>
      </c>
      <c r="R6" s="71"/>
    </row>
    <row r="7" spans="1:18">
      <c r="A7" s="75"/>
      <c r="B7" s="75"/>
      <c r="C7" s="77"/>
      <c r="D7" s="18" t="s">
        <v>3</v>
      </c>
      <c r="E7" s="18" t="s">
        <v>4</v>
      </c>
      <c r="F7" s="18" t="s">
        <v>5</v>
      </c>
      <c r="G7" s="18" t="s">
        <v>8</v>
      </c>
      <c r="H7" s="18" t="s">
        <v>12</v>
      </c>
      <c r="I7" s="18" t="s">
        <v>9</v>
      </c>
      <c r="J7" s="55" t="s">
        <v>10</v>
      </c>
      <c r="K7" s="31"/>
      <c r="L7" s="69"/>
      <c r="M7" s="4" t="s">
        <v>16</v>
      </c>
      <c r="N7" s="1" t="s">
        <v>17</v>
      </c>
      <c r="O7" s="1" t="s">
        <v>16</v>
      </c>
      <c r="P7" s="1" t="s">
        <v>17</v>
      </c>
      <c r="Q7" s="1" t="s">
        <v>16</v>
      </c>
      <c r="R7" s="1" t="s">
        <v>17</v>
      </c>
    </row>
    <row r="8" spans="1:18" ht="10.5" customHeight="1">
      <c r="A8" s="9"/>
      <c r="B8" s="9"/>
      <c r="C8" s="10"/>
      <c r="D8" s="10"/>
      <c r="E8" s="11"/>
      <c r="F8" s="11"/>
      <c r="G8" s="17"/>
      <c r="H8" s="10"/>
      <c r="I8" s="10"/>
      <c r="J8" s="12"/>
      <c r="K8" s="5"/>
      <c r="L8" s="5"/>
      <c r="M8" s="3"/>
      <c r="N8" s="6"/>
      <c r="O8" s="7"/>
      <c r="P8" s="6"/>
    </row>
    <row r="9" spans="1:18" s="8" customFormat="1" ht="24" customHeight="1">
      <c r="A9" s="14" t="s">
        <v>19</v>
      </c>
      <c r="B9" s="14" t="s">
        <v>20</v>
      </c>
      <c r="C9" s="13" t="s">
        <v>22</v>
      </c>
      <c r="D9" s="39" t="s">
        <v>21</v>
      </c>
      <c r="E9" s="33">
        <v>41091</v>
      </c>
      <c r="F9" s="33">
        <v>41821</v>
      </c>
      <c r="G9" s="38">
        <f>'02.12.2015'!J9</f>
        <v>3000</v>
      </c>
      <c r="H9" s="32"/>
      <c r="I9" s="13"/>
      <c r="J9" s="36">
        <f>G9+H9-I9</f>
        <v>3000</v>
      </c>
      <c r="K9" s="37">
        <f>SUM(J9:J9)</f>
        <v>3000</v>
      </c>
      <c r="L9" s="24"/>
      <c r="N9" s="15"/>
      <c r="P9" s="15"/>
    </row>
    <row r="10" spans="1:18" s="8" customFormat="1" ht="15.75" customHeight="1">
      <c r="A10" s="14"/>
      <c r="B10" s="14"/>
      <c r="C10" s="13"/>
      <c r="D10" s="39"/>
      <c r="E10" s="33"/>
      <c r="F10" s="33"/>
      <c r="G10" s="38">
        <f>'02.12.2015'!J10</f>
        <v>0</v>
      </c>
      <c r="H10" s="32"/>
      <c r="I10" s="13"/>
      <c r="J10" s="36"/>
      <c r="K10" s="40"/>
      <c r="L10" s="24"/>
      <c r="N10" s="15"/>
      <c r="P10" s="15"/>
    </row>
    <row r="11" spans="1:18" s="8" customFormat="1" ht="24" customHeight="1">
      <c r="A11" s="14" t="s">
        <v>26</v>
      </c>
      <c r="B11" s="14" t="s">
        <v>27</v>
      </c>
      <c r="C11" s="13" t="s">
        <v>28</v>
      </c>
      <c r="D11" s="39" t="s">
        <v>29</v>
      </c>
      <c r="E11" s="33">
        <v>41487</v>
      </c>
      <c r="F11" s="33">
        <v>41852</v>
      </c>
      <c r="G11" s="38">
        <f>'02.12.2015'!J11</f>
        <v>5400</v>
      </c>
      <c r="H11" s="32"/>
      <c r="I11" s="13"/>
      <c r="J11" s="36">
        <f>G11+H11-I11</f>
        <v>5400</v>
      </c>
      <c r="K11" s="37">
        <f>SUM(J11:J11)</f>
        <v>5400</v>
      </c>
      <c r="L11" s="24"/>
      <c r="N11" s="15"/>
      <c r="P11" s="15"/>
    </row>
    <row r="12" spans="1:18" s="8" customFormat="1" ht="24" customHeight="1">
      <c r="A12" s="43"/>
      <c r="B12" s="43"/>
      <c r="C12" s="44"/>
      <c r="D12" s="45"/>
      <c r="E12" s="46"/>
      <c r="F12" s="46"/>
      <c r="G12" s="38"/>
      <c r="H12" s="47"/>
      <c r="I12" s="44"/>
      <c r="J12" s="48"/>
      <c r="K12" s="40"/>
      <c r="L12" s="24"/>
      <c r="N12" s="15"/>
      <c r="P12" s="15"/>
    </row>
    <row r="13" spans="1:18" s="8" customFormat="1" ht="24" customHeight="1">
      <c r="A13" s="43"/>
      <c r="B13" s="43"/>
      <c r="C13" s="44"/>
      <c r="D13" s="45"/>
      <c r="E13" s="46"/>
      <c r="F13" s="33"/>
      <c r="G13" s="38"/>
      <c r="H13" s="32"/>
      <c r="I13" s="13"/>
      <c r="J13" s="49"/>
      <c r="K13" s="40"/>
      <c r="L13" s="24"/>
      <c r="N13" s="15"/>
      <c r="P13" s="15"/>
    </row>
    <row r="14" spans="1:18" ht="11.25" customHeight="1">
      <c r="F14" s="16" t="s">
        <v>11</v>
      </c>
      <c r="G14" s="38">
        <f>SUM(G9:G13)</f>
        <v>8400</v>
      </c>
      <c r="H14" s="34">
        <f>SUM(H9:H12)</f>
        <v>0</v>
      </c>
      <c r="I14" s="23">
        <f>SUM(I9:I12)</f>
        <v>0</v>
      </c>
      <c r="J14" s="35">
        <f>G14+H14-I14</f>
        <v>8400</v>
      </c>
      <c r="K14" s="7">
        <f>SUM(K9:K12)</f>
        <v>8400</v>
      </c>
    </row>
    <row r="15" spans="1:18" ht="20.25" customHeight="1">
      <c r="F15" s="25"/>
      <c r="G15" s="26"/>
      <c r="H15" s="27"/>
      <c r="I15" s="27"/>
      <c r="J15" s="28"/>
      <c r="L15" s="29"/>
    </row>
    <row r="16" spans="1:18">
      <c r="A16" s="72" t="s">
        <v>30</v>
      </c>
      <c r="B16" s="72"/>
      <c r="C16" s="72"/>
      <c r="D16" s="72"/>
      <c r="E16" s="72"/>
    </row>
    <row r="17" spans="1:5" ht="24">
      <c r="A17" s="73" t="s">
        <v>1</v>
      </c>
      <c r="B17" s="73"/>
      <c r="C17" s="41" t="s">
        <v>31</v>
      </c>
      <c r="D17" s="54" t="s">
        <v>32</v>
      </c>
      <c r="E17" s="54" t="s">
        <v>33</v>
      </c>
    </row>
    <row r="18" spans="1:5">
      <c r="A18" s="66" t="s">
        <v>34</v>
      </c>
      <c r="B18" s="66"/>
      <c r="C18" s="42">
        <v>1.17</v>
      </c>
      <c r="D18" s="42">
        <v>0.96</v>
      </c>
      <c r="E18" s="42">
        <v>1.01</v>
      </c>
    </row>
    <row r="19" spans="1:5">
      <c r="A19" s="67" t="s">
        <v>35</v>
      </c>
      <c r="B19" s="67"/>
      <c r="C19" s="42">
        <v>0.6</v>
      </c>
      <c r="D19" s="42">
        <v>0.6</v>
      </c>
      <c r="E19" s="42">
        <v>0.9</v>
      </c>
    </row>
    <row r="20" spans="1:5">
      <c r="A20" s="67" t="s">
        <v>36</v>
      </c>
      <c r="B20" s="67"/>
      <c r="C20" s="42">
        <v>0.36</v>
      </c>
      <c r="D20" s="42">
        <v>0.28000000000000003</v>
      </c>
      <c r="E20" s="42">
        <v>0.56000000000000005</v>
      </c>
    </row>
    <row r="21" spans="1:5">
      <c r="A21" s="67" t="s">
        <v>37</v>
      </c>
      <c r="B21" s="67"/>
      <c r="C21" s="42">
        <v>0.27</v>
      </c>
      <c r="D21" s="42">
        <v>0.22</v>
      </c>
      <c r="E21" s="42">
        <v>0.39</v>
      </c>
    </row>
    <row r="22" spans="1:5">
      <c r="A22" s="67" t="s">
        <v>38</v>
      </c>
      <c r="B22" s="67"/>
      <c r="C22" s="42">
        <v>0.28000000000000003</v>
      </c>
      <c r="D22" s="42">
        <v>0.22</v>
      </c>
      <c r="E22" s="42">
        <v>0.38</v>
      </c>
    </row>
    <row r="30" spans="1:5" ht="7.5" customHeight="1"/>
  </sheetData>
  <mergeCells count="17">
    <mergeCell ref="A17:B17"/>
    <mergeCell ref="A1:J1"/>
    <mergeCell ref="A6:A7"/>
    <mergeCell ref="B6:B7"/>
    <mergeCell ref="C6:C7"/>
    <mergeCell ref="D6:F6"/>
    <mergeCell ref="G6:J6"/>
    <mergeCell ref="L6:L7"/>
    <mergeCell ref="M6:N6"/>
    <mergeCell ref="O6:P6"/>
    <mergeCell ref="Q6:R6"/>
    <mergeCell ref="A16:E16"/>
    <mergeCell ref="A18:B18"/>
    <mergeCell ref="A19:B19"/>
    <mergeCell ref="A20:B20"/>
    <mergeCell ref="A21:B21"/>
    <mergeCell ref="A22:B22"/>
  </mergeCells>
  <printOptions horizontalCentered="1"/>
  <pageMargins left="0" right="0" top="0" bottom="0" header="0" footer="0"/>
  <pageSetup paperSize="9" scale="7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0"/>
  <sheetViews>
    <sheetView showGridLines="0" showZeros="0" workbookViewId="0">
      <selection sqref="A1:J1"/>
    </sheetView>
  </sheetViews>
  <sheetFormatPr defaultRowHeight="12.75"/>
  <cols>
    <col min="2" max="2" width="21.28515625" customWidth="1"/>
    <col min="3" max="3" width="10.42578125" customWidth="1"/>
    <col min="4" max="4" width="11.85546875" customWidth="1"/>
    <col min="5" max="5" width="13.5703125" bestFit="1" customWidth="1"/>
    <col min="6" max="6" width="14.7109375" bestFit="1" customWidth="1"/>
    <col min="7" max="10" width="7.85546875" customWidth="1"/>
    <col min="11" max="11" width="8" customWidth="1"/>
    <col min="12" max="12" width="18.140625" customWidth="1"/>
    <col min="14" max="14" width="10.5703125" customWidth="1"/>
    <col min="16" max="16" width="10.85546875" bestFit="1" customWidth="1"/>
    <col min="18" max="18" width="10.140625" bestFit="1" customWidth="1"/>
  </cols>
  <sheetData>
    <row r="1" spans="1:18" ht="30.75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</row>
    <row r="2" spans="1:18">
      <c r="A2" s="20" t="s">
        <v>6</v>
      </c>
      <c r="B2" s="21" t="s">
        <v>39</v>
      </c>
      <c r="C2" s="19"/>
      <c r="D2" s="19"/>
      <c r="E2" s="19"/>
      <c r="F2" s="19"/>
      <c r="G2" s="19"/>
      <c r="H2" s="19"/>
      <c r="I2" s="19"/>
      <c r="J2" s="19"/>
    </row>
    <row r="3" spans="1:18">
      <c r="B3" s="2"/>
      <c r="I3" s="8"/>
      <c r="K3" s="8"/>
      <c r="L3" s="8"/>
    </row>
    <row r="4" spans="1:18">
      <c r="A4" t="s">
        <v>7</v>
      </c>
      <c r="B4" s="22">
        <v>42340</v>
      </c>
      <c r="I4" s="8"/>
    </row>
    <row r="6" spans="1:18">
      <c r="A6" s="75" t="s">
        <v>0</v>
      </c>
      <c r="B6" s="75" t="s">
        <v>1</v>
      </c>
      <c r="C6" s="76" t="s">
        <v>23</v>
      </c>
      <c r="D6" s="78" t="s">
        <v>2</v>
      </c>
      <c r="E6" s="79"/>
      <c r="F6" s="80"/>
      <c r="G6" s="78" t="s">
        <v>24</v>
      </c>
      <c r="H6" s="79"/>
      <c r="I6" s="79"/>
      <c r="J6" s="79"/>
      <c r="K6" s="30"/>
      <c r="L6" s="68" t="s">
        <v>13</v>
      </c>
      <c r="M6" s="70" t="s">
        <v>14</v>
      </c>
      <c r="N6" s="71"/>
      <c r="O6" s="70" t="s">
        <v>15</v>
      </c>
      <c r="P6" s="71"/>
      <c r="Q6" s="70" t="s">
        <v>18</v>
      </c>
      <c r="R6" s="71"/>
    </row>
    <row r="7" spans="1:18">
      <c r="A7" s="75"/>
      <c r="B7" s="75"/>
      <c r="C7" s="77"/>
      <c r="D7" s="18" t="s">
        <v>3</v>
      </c>
      <c r="E7" s="18" t="s">
        <v>4</v>
      </c>
      <c r="F7" s="18" t="s">
        <v>5</v>
      </c>
      <c r="G7" s="18" t="s">
        <v>8</v>
      </c>
      <c r="H7" s="18" t="s">
        <v>12</v>
      </c>
      <c r="I7" s="18" t="s">
        <v>9</v>
      </c>
      <c r="J7" s="53" t="s">
        <v>10</v>
      </c>
      <c r="K7" s="31"/>
      <c r="L7" s="69"/>
      <c r="M7" s="4" t="s">
        <v>16</v>
      </c>
      <c r="N7" s="1" t="s">
        <v>17</v>
      </c>
      <c r="O7" s="1" t="s">
        <v>16</v>
      </c>
      <c r="P7" s="1" t="s">
        <v>17</v>
      </c>
      <c r="Q7" s="1" t="s">
        <v>16</v>
      </c>
      <c r="R7" s="1" t="s">
        <v>17</v>
      </c>
    </row>
    <row r="8" spans="1:18" ht="10.5" customHeight="1">
      <c r="A8" s="9"/>
      <c r="B8" s="9"/>
      <c r="C8" s="10"/>
      <c r="D8" s="10"/>
      <c r="E8" s="11"/>
      <c r="F8" s="11"/>
      <c r="G8" s="17"/>
      <c r="H8" s="10"/>
      <c r="I8" s="10"/>
      <c r="J8" s="12"/>
      <c r="K8" s="5"/>
      <c r="L8" s="5"/>
      <c r="M8" s="3"/>
      <c r="N8" s="6"/>
      <c r="O8" s="7"/>
      <c r="P8" s="6"/>
    </row>
    <row r="9" spans="1:18" s="8" customFormat="1" ht="24" customHeight="1">
      <c r="A9" s="14" t="s">
        <v>19</v>
      </c>
      <c r="B9" s="14" t="s">
        <v>20</v>
      </c>
      <c r="C9" s="13" t="s">
        <v>22</v>
      </c>
      <c r="D9" s="39" t="s">
        <v>21</v>
      </c>
      <c r="E9" s="33">
        <v>41091</v>
      </c>
      <c r="F9" s="33">
        <v>41821</v>
      </c>
      <c r="G9" s="38">
        <f>'01.12.2015'!J9</f>
        <v>3000</v>
      </c>
      <c r="H9" s="32"/>
      <c r="I9" s="13"/>
      <c r="J9" s="36">
        <f>G9+H9-I9</f>
        <v>3000</v>
      </c>
      <c r="K9" s="37">
        <f>SUM(J9:J9)</f>
        <v>3000</v>
      </c>
      <c r="L9" s="24"/>
      <c r="N9" s="15"/>
      <c r="P9" s="15"/>
    </row>
    <row r="10" spans="1:18" s="8" customFormat="1" ht="15.75" customHeight="1">
      <c r="A10" s="14"/>
      <c r="B10" s="14"/>
      <c r="C10" s="13"/>
      <c r="D10" s="39"/>
      <c r="E10" s="33"/>
      <c r="F10" s="33"/>
      <c r="G10" s="38"/>
      <c r="H10" s="32"/>
      <c r="I10" s="13"/>
      <c r="J10" s="36"/>
      <c r="K10" s="40"/>
      <c r="L10" s="24"/>
      <c r="N10" s="15"/>
      <c r="P10" s="15"/>
    </row>
    <row r="11" spans="1:18" s="8" customFormat="1" ht="24" customHeight="1">
      <c r="A11" s="14" t="s">
        <v>26</v>
      </c>
      <c r="B11" s="14" t="s">
        <v>27</v>
      </c>
      <c r="C11" s="13" t="s">
        <v>28</v>
      </c>
      <c r="D11" s="39" t="s">
        <v>29</v>
      </c>
      <c r="E11" s="33">
        <v>41487</v>
      </c>
      <c r="F11" s="33">
        <v>41852</v>
      </c>
      <c r="G11" s="38">
        <f>'01.12.2015'!J11</f>
        <v>5400</v>
      </c>
      <c r="H11" s="32"/>
      <c r="I11" s="13"/>
      <c r="J11" s="36">
        <f>G11+H11-I11</f>
        <v>5400</v>
      </c>
      <c r="K11" s="37">
        <f>SUM(J11:J11)</f>
        <v>5400</v>
      </c>
      <c r="L11" s="24"/>
      <c r="N11" s="15"/>
      <c r="P11" s="15"/>
    </row>
    <row r="12" spans="1:18" s="8" customFormat="1" ht="24" customHeight="1">
      <c r="A12" s="43"/>
      <c r="B12" s="43"/>
      <c r="C12" s="44"/>
      <c r="D12" s="45"/>
      <c r="E12" s="46"/>
      <c r="F12" s="46"/>
      <c r="G12" s="38"/>
      <c r="H12" s="47"/>
      <c r="I12" s="44"/>
      <c r="J12" s="48"/>
      <c r="K12" s="40"/>
      <c r="L12" s="24"/>
      <c r="N12" s="15"/>
      <c r="P12" s="15"/>
    </row>
    <row r="13" spans="1:18" s="8" customFormat="1" ht="24" customHeight="1">
      <c r="A13" s="43"/>
      <c r="B13" s="43"/>
      <c r="C13" s="44"/>
      <c r="D13" s="45"/>
      <c r="E13" s="46"/>
      <c r="F13" s="33"/>
      <c r="G13" s="38"/>
      <c r="H13" s="32"/>
      <c r="I13" s="13"/>
      <c r="J13" s="49"/>
      <c r="K13" s="40"/>
      <c r="L13" s="24"/>
      <c r="N13" s="15"/>
      <c r="P13" s="15"/>
    </row>
    <row r="14" spans="1:18" ht="11.25" customHeight="1">
      <c r="F14" s="16" t="s">
        <v>11</v>
      </c>
      <c r="G14" s="38">
        <f>SUM(G9:G13)</f>
        <v>8400</v>
      </c>
      <c r="H14" s="34">
        <f>SUM(H9:H12)</f>
        <v>0</v>
      </c>
      <c r="I14" s="23">
        <f>SUM(I9:I12)</f>
        <v>0</v>
      </c>
      <c r="J14" s="35">
        <f>G14+H14-I14</f>
        <v>8400</v>
      </c>
      <c r="K14" s="7">
        <f>SUM(K9:K12)</f>
        <v>8400</v>
      </c>
    </row>
    <row r="15" spans="1:18" ht="20.25" customHeight="1">
      <c r="F15" s="25"/>
      <c r="G15" s="26"/>
      <c r="H15" s="27"/>
      <c r="I15" s="27"/>
      <c r="J15" s="28"/>
      <c r="L15" s="29"/>
    </row>
    <row r="16" spans="1:18">
      <c r="A16" s="72" t="s">
        <v>30</v>
      </c>
      <c r="B16" s="72"/>
      <c r="C16" s="72"/>
      <c r="D16" s="72"/>
      <c r="E16" s="72"/>
    </row>
    <row r="17" spans="1:5" ht="24">
      <c r="A17" s="73" t="s">
        <v>1</v>
      </c>
      <c r="B17" s="73"/>
      <c r="C17" s="41" t="s">
        <v>31</v>
      </c>
      <c r="D17" s="52" t="s">
        <v>32</v>
      </c>
      <c r="E17" s="52" t="s">
        <v>33</v>
      </c>
    </row>
    <row r="18" spans="1:5">
      <c r="A18" s="66" t="s">
        <v>34</v>
      </c>
      <c r="B18" s="66"/>
      <c r="C18" s="42">
        <v>1.17</v>
      </c>
      <c r="D18" s="42">
        <v>0.96</v>
      </c>
      <c r="E18" s="42">
        <v>1.01</v>
      </c>
    </row>
    <row r="19" spans="1:5">
      <c r="A19" s="67" t="s">
        <v>35</v>
      </c>
      <c r="B19" s="67"/>
      <c r="C19" s="42">
        <v>0.6</v>
      </c>
      <c r="D19" s="42">
        <v>0.6</v>
      </c>
      <c r="E19" s="42">
        <v>0.9</v>
      </c>
    </row>
    <row r="20" spans="1:5">
      <c r="A20" s="67" t="s">
        <v>36</v>
      </c>
      <c r="B20" s="67"/>
      <c r="C20" s="42">
        <v>0.36</v>
      </c>
      <c r="D20" s="42">
        <v>0.28000000000000003</v>
      </c>
      <c r="E20" s="42">
        <v>0.56000000000000005</v>
      </c>
    </row>
    <row r="21" spans="1:5">
      <c r="A21" s="67" t="s">
        <v>37</v>
      </c>
      <c r="B21" s="67"/>
      <c r="C21" s="42">
        <v>0.27</v>
      </c>
      <c r="D21" s="42">
        <v>0.22</v>
      </c>
      <c r="E21" s="42">
        <v>0.39</v>
      </c>
    </row>
    <row r="22" spans="1:5">
      <c r="A22" s="67" t="s">
        <v>38</v>
      </c>
      <c r="B22" s="67"/>
      <c r="C22" s="42">
        <v>0.28000000000000003</v>
      </c>
      <c r="D22" s="42">
        <v>0.22</v>
      </c>
      <c r="E22" s="42">
        <v>0.38</v>
      </c>
    </row>
    <row r="30" spans="1:5" ht="7.5" customHeight="1"/>
  </sheetData>
  <mergeCells count="17">
    <mergeCell ref="A18:B18"/>
    <mergeCell ref="A19:B19"/>
    <mergeCell ref="A20:B20"/>
    <mergeCell ref="A21:B21"/>
    <mergeCell ref="A22:B22"/>
    <mergeCell ref="L6:L7"/>
    <mergeCell ref="M6:N6"/>
    <mergeCell ref="O6:P6"/>
    <mergeCell ref="Q6:R6"/>
    <mergeCell ref="A16:E16"/>
    <mergeCell ref="A17:B17"/>
    <mergeCell ref="A1:J1"/>
    <mergeCell ref="A6:A7"/>
    <mergeCell ref="B6:B7"/>
    <mergeCell ref="C6:C7"/>
    <mergeCell ref="D6:F6"/>
    <mergeCell ref="G6:J6"/>
  </mergeCells>
  <printOptions horizontalCentered="1"/>
  <pageMargins left="0" right="0" top="0" bottom="0" header="0" footer="0"/>
  <pageSetup paperSize="9" scale="7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0"/>
  <sheetViews>
    <sheetView showGridLines="0" showZeros="0" workbookViewId="0">
      <selection sqref="A1:J1"/>
    </sheetView>
  </sheetViews>
  <sheetFormatPr defaultRowHeight="12.75"/>
  <cols>
    <col min="2" max="2" width="21.28515625" customWidth="1"/>
    <col min="3" max="3" width="10.42578125" customWidth="1"/>
    <col min="4" max="4" width="11.85546875" customWidth="1"/>
    <col min="5" max="5" width="13.5703125" bestFit="1" customWidth="1"/>
    <col min="6" max="6" width="14.7109375" bestFit="1" customWidth="1"/>
    <col min="7" max="10" width="7.85546875" customWidth="1"/>
    <col min="11" max="11" width="8" customWidth="1"/>
    <col min="12" max="12" width="18.140625" customWidth="1"/>
    <col min="14" max="14" width="10.5703125" customWidth="1"/>
    <col min="16" max="16" width="10.85546875" bestFit="1" customWidth="1"/>
    <col min="18" max="18" width="10.140625" bestFit="1" customWidth="1"/>
  </cols>
  <sheetData>
    <row r="1" spans="1:18" ht="30.75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</row>
    <row r="2" spans="1:18">
      <c r="A2" s="20" t="s">
        <v>6</v>
      </c>
      <c r="B2" s="21" t="s">
        <v>39</v>
      </c>
      <c r="C2" s="19"/>
      <c r="D2" s="19"/>
      <c r="E2" s="19"/>
      <c r="F2" s="19"/>
      <c r="G2" s="19"/>
      <c r="H2" s="19"/>
      <c r="I2" s="19"/>
      <c r="J2" s="19"/>
    </row>
    <row r="3" spans="1:18">
      <c r="B3" s="2"/>
      <c r="I3" s="8"/>
      <c r="K3" s="8"/>
      <c r="L3" s="8"/>
    </row>
    <row r="4" spans="1:18">
      <c r="A4" t="s">
        <v>7</v>
      </c>
      <c r="B4" s="22">
        <v>42339</v>
      </c>
      <c r="I4" s="8"/>
    </row>
    <row r="6" spans="1:18">
      <c r="A6" s="75" t="s">
        <v>0</v>
      </c>
      <c r="B6" s="75" t="s">
        <v>1</v>
      </c>
      <c r="C6" s="76" t="s">
        <v>23</v>
      </c>
      <c r="D6" s="78" t="s">
        <v>2</v>
      </c>
      <c r="E6" s="79"/>
      <c r="F6" s="80"/>
      <c r="G6" s="78" t="s">
        <v>24</v>
      </c>
      <c r="H6" s="79"/>
      <c r="I6" s="79"/>
      <c r="J6" s="79"/>
      <c r="K6" s="30"/>
      <c r="L6" s="68" t="s">
        <v>13</v>
      </c>
      <c r="M6" s="70" t="s">
        <v>14</v>
      </c>
      <c r="N6" s="71"/>
      <c r="O6" s="70" t="s">
        <v>15</v>
      </c>
      <c r="P6" s="71"/>
      <c r="Q6" s="70" t="s">
        <v>18</v>
      </c>
      <c r="R6" s="71"/>
    </row>
    <row r="7" spans="1:18">
      <c r="A7" s="75"/>
      <c r="B7" s="75"/>
      <c r="C7" s="77"/>
      <c r="D7" s="18" t="s">
        <v>3</v>
      </c>
      <c r="E7" s="18" t="s">
        <v>4</v>
      </c>
      <c r="F7" s="18" t="s">
        <v>5</v>
      </c>
      <c r="G7" s="18" t="s">
        <v>8</v>
      </c>
      <c r="H7" s="18" t="s">
        <v>12</v>
      </c>
      <c r="I7" s="18" t="s">
        <v>9</v>
      </c>
      <c r="J7" s="51" t="s">
        <v>10</v>
      </c>
      <c r="K7" s="31"/>
      <c r="L7" s="69"/>
      <c r="M7" s="4" t="s">
        <v>16</v>
      </c>
      <c r="N7" s="1" t="s">
        <v>17</v>
      </c>
      <c r="O7" s="1" t="s">
        <v>16</v>
      </c>
      <c r="P7" s="1" t="s">
        <v>17</v>
      </c>
      <c r="Q7" s="1" t="s">
        <v>16</v>
      </c>
      <c r="R7" s="1" t="s">
        <v>17</v>
      </c>
    </row>
    <row r="8" spans="1:18" ht="10.5" customHeight="1">
      <c r="A8" s="9"/>
      <c r="B8" s="9"/>
      <c r="C8" s="10"/>
      <c r="D8" s="10"/>
      <c r="E8" s="11"/>
      <c r="F8" s="11"/>
      <c r="G8" s="17"/>
      <c r="H8" s="10"/>
      <c r="I8" s="10"/>
      <c r="J8" s="12"/>
      <c r="K8" s="5"/>
      <c r="L8" s="5"/>
      <c r="M8" s="3"/>
      <c r="N8" s="6"/>
      <c r="O8" s="7"/>
      <c r="P8" s="6"/>
    </row>
    <row r="9" spans="1:18" s="8" customFormat="1" ht="24" customHeight="1">
      <c r="A9" s="14" t="s">
        <v>19</v>
      </c>
      <c r="B9" s="14" t="s">
        <v>20</v>
      </c>
      <c r="C9" s="13" t="s">
        <v>22</v>
      </c>
      <c r="D9" s="39" t="s">
        <v>21</v>
      </c>
      <c r="E9" s="33">
        <v>41091</v>
      </c>
      <c r="F9" s="33">
        <v>41821</v>
      </c>
      <c r="G9" s="38">
        <v>3000</v>
      </c>
      <c r="H9" s="32"/>
      <c r="I9" s="13"/>
      <c r="J9" s="36">
        <f>G9+H9-I9</f>
        <v>3000</v>
      </c>
      <c r="K9" s="37">
        <f>SUM(J9:J9)</f>
        <v>3000</v>
      </c>
      <c r="L9" s="24"/>
      <c r="N9" s="15"/>
      <c r="P9" s="15"/>
    </row>
    <row r="10" spans="1:18" s="8" customFormat="1" ht="15.75" customHeight="1">
      <c r="A10" s="14"/>
      <c r="B10" s="14"/>
      <c r="C10" s="13"/>
      <c r="D10" s="39"/>
      <c r="E10" s="33"/>
      <c r="F10" s="33"/>
      <c r="G10" s="38"/>
      <c r="H10" s="32"/>
      <c r="I10" s="13"/>
      <c r="J10" s="36"/>
      <c r="K10" s="40"/>
      <c r="L10" s="24"/>
      <c r="N10" s="15"/>
      <c r="P10" s="15"/>
    </row>
    <row r="11" spans="1:18" s="8" customFormat="1" ht="24" customHeight="1">
      <c r="A11" s="14" t="s">
        <v>26</v>
      </c>
      <c r="B11" s="14" t="s">
        <v>27</v>
      </c>
      <c r="C11" s="13" t="s">
        <v>28</v>
      </c>
      <c r="D11" s="39" t="s">
        <v>29</v>
      </c>
      <c r="E11" s="33">
        <v>41487</v>
      </c>
      <c r="F11" s="33">
        <v>41852</v>
      </c>
      <c r="G11" s="38">
        <v>5400</v>
      </c>
      <c r="H11" s="32"/>
      <c r="I11" s="13"/>
      <c r="J11" s="36">
        <f>G11+H11-I11</f>
        <v>5400</v>
      </c>
      <c r="K11" s="37">
        <f>SUM(J11:J11)</f>
        <v>5400</v>
      </c>
      <c r="L11" s="24"/>
      <c r="N11" s="15"/>
      <c r="P11" s="15"/>
    </row>
    <row r="12" spans="1:18" s="8" customFormat="1" ht="24" customHeight="1">
      <c r="A12" s="43"/>
      <c r="B12" s="43"/>
      <c r="C12" s="44"/>
      <c r="D12" s="45"/>
      <c r="E12" s="46"/>
      <c r="F12" s="46"/>
      <c r="G12" s="38"/>
      <c r="H12" s="47"/>
      <c r="I12" s="44"/>
      <c r="J12" s="48"/>
      <c r="K12" s="40"/>
      <c r="L12" s="24"/>
      <c r="N12" s="15"/>
      <c r="P12" s="15"/>
    </row>
    <row r="13" spans="1:18" s="8" customFormat="1" ht="24" customHeight="1">
      <c r="A13" s="43"/>
      <c r="B13" s="43"/>
      <c r="C13" s="44"/>
      <c r="D13" s="45"/>
      <c r="E13" s="46"/>
      <c r="F13" s="33"/>
      <c r="G13" s="38"/>
      <c r="H13" s="32"/>
      <c r="I13" s="13"/>
      <c r="J13" s="49"/>
      <c r="K13" s="40"/>
      <c r="L13" s="24"/>
      <c r="N13" s="15"/>
      <c r="P13" s="15"/>
    </row>
    <row r="14" spans="1:18" ht="11.25" customHeight="1">
      <c r="F14" s="16" t="s">
        <v>11</v>
      </c>
      <c r="G14" s="38">
        <f>SUM(G9:G13)</f>
        <v>8400</v>
      </c>
      <c r="H14" s="34">
        <f>SUM(H9:H12)</f>
        <v>0</v>
      </c>
      <c r="I14" s="23">
        <f>SUM(I9:I12)</f>
        <v>0</v>
      </c>
      <c r="J14" s="35">
        <f>G14+H14-I14</f>
        <v>8400</v>
      </c>
      <c r="K14" s="7">
        <f>SUM(K9:K12)</f>
        <v>8400</v>
      </c>
    </row>
    <row r="15" spans="1:18" ht="20.25" customHeight="1">
      <c r="F15" s="25"/>
      <c r="G15" s="26"/>
      <c r="H15" s="27"/>
      <c r="I15" s="27"/>
      <c r="J15" s="28"/>
      <c r="L15" s="29"/>
    </row>
    <row r="16" spans="1:18">
      <c r="A16" s="72" t="s">
        <v>30</v>
      </c>
      <c r="B16" s="72"/>
      <c r="C16" s="72"/>
      <c r="D16" s="72"/>
      <c r="E16" s="72"/>
    </row>
    <row r="17" spans="1:5" ht="24">
      <c r="A17" s="73" t="s">
        <v>1</v>
      </c>
      <c r="B17" s="73"/>
      <c r="C17" s="41" t="s">
        <v>31</v>
      </c>
      <c r="D17" s="50" t="s">
        <v>32</v>
      </c>
      <c r="E17" s="50" t="s">
        <v>33</v>
      </c>
    </row>
    <row r="18" spans="1:5">
      <c r="A18" s="66" t="s">
        <v>34</v>
      </c>
      <c r="B18" s="66"/>
      <c r="C18" s="42">
        <v>1.17</v>
      </c>
      <c r="D18" s="42">
        <v>0.96</v>
      </c>
      <c r="E18" s="42">
        <v>1.01</v>
      </c>
    </row>
    <row r="19" spans="1:5">
      <c r="A19" s="67" t="s">
        <v>35</v>
      </c>
      <c r="B19" s="67"/>
      <c r="C19" s="42">
        <v>0.6</v>
      </c>
      <c r="D19" s="42">
        <v>0.6</v>
      </c>
      <c r="E19" s="42">
        <v>0.9</v>
      </c>
    </row>
    <row r="20" spans="1:5">
      <c r="A20" s="67" t="s">
        <v>36</v>
      </c>
      <c r="B20" s="67"/>
      <c r="C20" s="42">
        <v>0.36</v>
      </c>
      <c r="D20" s="42">
        <v>0.28000000000000003</v>
      </c>
      <c r="E20" s="42">
        <v>0.56000000000000005</v>
      </c>
    </row>
    <row r="21" spans="1:5">
      <c r="A21" s="67" t="s">
        <v>37</v>
      </c>
      <c r="B21" s="67"/>
      <c r="C21" s="42">
        <v>0.27</v>
      </c>
      <c r="D21" s="42">
        <v>0.22</v>
      </c>
      <c r="E21" s="42">
        <v>0.39</v>
      </c>
    </row>
    <row r="22" spans="1:5">
      <c r="A22" s="67" t="s">
        <v>38</v>
      </c>
      <c r="B22" s="67"/>
      <c r="C22" s="42">
        <v>0.28000000000000003</v>
      </c>
      <c r="D22" s="42">
        <v>0.22</v>
      </c>
      <c r="E22" s="42">
        <v>0.38</v>
      </c>
    </row>
    <row r="30" spans="1:5" ht="7.5" customHeight="1"/>
  </sheetData>
  <mergeCells count="17">
    <mergeCell ref="A18:B18"/>
    <mergeCell ref="A19:B19"/>
    <mergeCell ref="A20:B20"/>
    <mergeCell ref="A21:B21"/>
    <mergeCell ref="A22:B22"/>
    <mergeCell ref="L6:L7"/>
    <mergeCell ref="M6:N6"/>
    <mergeCell ref="O6:P6"/>
    <mergeCell ref="Q6:R6"/>
    <mergeCell ref="A16:E16"/>
    <mergeCell ref="A17:B17"/>
    <mergeCell ref="A1:J1"/>
    <mergeCell ref="A6:A7"/>
    <mergeCell ref="B6:B7"/>
    <mergeCell ref="C6:C7"/>
    <mergeCell ref="D6:F6"/>
    <mergeCell ref="G6:J6"/>
  </mergeCells>
  <printOptions horizontalCentered="1"/>
  <pageMargins left="0" right="0" top="0" bottom="0" header="0" footer="0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14.12.2015</vt:lpstr>
      <vt:lpstr>11.12.2015</vt:lpstr>
      <vt:lpstr>10.12.2015</vt:lpstr>
      <vt:lpstr>09.12.2015</vt:lpstr>
      <vt:lpstr>04.12.2015</vt:lpstr>
      <vt:lpstr>03.12.2015</vt:lpstr>
      <vt:lpstr>02.12.2015</vt:lpstr>
      <vt:lpstr>01.12.2015</vt:lpstr>
      <vt:lpstr>'01.12.2015'!Area_de_impressao</vt:lpstr>
      <vt:lpstr>'02.12.2015'!Area_de_impressao</vt:lpstr>
      <vt:lpstr>'03.12.2015'!Area_de_impressao</vt:lpstr>
      <vt:lpstr>'04.12.2015'!Area_de_impressao</vt:lpstr>
      <vt:lpstr>'09.12.2015'!Area_de_impressao</vt:lpstr>
      <vt:lpstr>'10.12.2015'!Area_de_impressao</vt:lpstr>
      <vt:lpstr>'11.12.2015'!Area_de_impressao</vt:lpstr>
      <vt:lpstr>'14.12.2015'!Area_de_impressao</vt:lpstr>
    </vt:vector>
  </TitlesOfParts>
  <Company>Quimica 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Quimica Real</dc:creator>
  <cp:lastModifiedBy>marcia.nicacio</cp:lastModifiedBy>
  <cp:lastPrinted>2014-03-28T11:29:36Z</cp:lastPrinted>
  <dcterms:created xsi:type="dcterms:W3CDTF">2007-01-17T20:42:57Z</dcterms:created>
  <dcterms:modified xsi:type="dcterms:W3CDTF">2015-12-11T17:51:23Z</dcterms:modified>
</cp:coreProperties>
</file>