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 defaultThemeVersion="124226"/>
  <bookViews>
    <workbookView xWindow="0" yWindow="8715" windowWidth="11340" windowHeight="6795" tabRatio="606"/>
  </bookViews>
  <sheets>
    <sheet name="14.12.2015" sheetId="2184" r:id="rId1"/>
    <sheet name="11.12.2015" sheetId="2183" r:id="rId2"/>
    <sheet name="10.12.2015" sheetId="2182" r:id="rId3"/>
    <sheet name="09.12.2015" sheetId="2180" r:id="rId4"/>
    <sheet name="04.12.2015" sheetId="2179" r:id="rId5"/>
    <sheet name="03.12.2015" sheetId="2178" r:id="rId6"/>
    <sheet name="02.12.2015" sheetId="2177" r:id="rId7"/>
    <sheet name="01.12.2015" sheetId="2176" r:id="rId8"/>
  </sheets>
  <definedNames>
    <definedName name="_xlnm.Print_Area" localSheetId="7">'01.12.2015'!#REF!</definedName>
    <definedName name="_xlnm.Print_Area" localSheetId="6">'02.12.2015'!#REF!</definedName>
    <definedName name="_xlnm.Print_Area" localSheetId="5">'03.12.2015'!#REF!</definedName>
    <definedName name="_xlnm.Print_Area" localSheetId="4">'04.12.2015'!#REF!</definedName>
    <definedName name="_xlnm.Print_Area" localSheetId="3">'09.12.2015'!#REF!</definedName>
    <definedName name="_xlnm.Print_Area" localSheetId="2">'10.12.2015'!#REF!</definedName>
    <definedName name="_xlnm.Print_Area" localSheetId="1">'11.12.2015'!#REF!</definedName>
    <definedName name="_xlnm.Print_Area" localSheetId="0">'14.12.2015'!#REF!</definedName>
  </definedNames>
  <calcPr calcId="124519"/>
</workbook>
</file>

<file path=xl/calcChain.xml><?xml version="1.0" encoding="utf-8"?>
<calcChain xmlns="http://schemas.openxmlformats.org/spreadsheetml/2006/main">
  <c r="I19" i="2184"/>
  <c r="I15"/>
  <c r="I12"/>
  <c r="I10"/>
  <c r="L10" s="1"/>
  <c r="L19"/>
  <c r="M19" s="1"/>
  <c r="K17"/>
  <c r="J17"/>
  <c r="L15"/>
  <c r="L13"/>
  <c r="I13"/>
  <c r="L12"/>
  <c r="M12" s="1"/>
  <c r="I11"/>
  <c r="I19" i="2183"/>
  <c r="L19" s="1"/>
  <c r="M19" s="1"/>
  <c r="I10"/>
  <c r="I11"/>
  <c r="I12"/>
  <c r="I13"/>
  <c r="L13" s="1"/>
  <c r="I15"/>
  <c r="K17"/>
  <c r="J17"/>
  <c r="L15"/>
  <c r="L12"/>
  <c r="M12" s="1"/>
  <c r="L10"/>
  <c r="I20" i="2182"/>
  <c r="L20" s="1"/>
  <c r="M20" s="1"/>
  <c r="I16"/>
  <c r="L16" s="1"/>
  <c r="I12"/>
  <c r="I10"/>
  <c r="K18"/>
  <c r="J18"/>
  <c r="L13"/>
  <c r="L12"/>
  <c r="M12" s="1"/>
  <c r="L10"/>
  <c r="I11" i="2180"/>
  <c r="K18"/>
  <c r="J18"/>
  <c r="I11" i="2179"/>
  <c r="K18"/>
  <c r="J18"/>
  <c r="I11" i="2178"/>
  <c r="K18"/>
  <c r="J18"/>
  <c r="I20" i="2177"/>
  <c r="L20" s="1"/>
  <c r="M20" s="1"/>
  <c r="I10"/>
  <c r="I11"/>
  <c r="I13"/>
  <c r="L13" s="1"/>
  <c r="I13" i="2178" s="1"/>
  <c r="L13" s="1"/>
  <c r="I13" i="2179" s="1"/>
  <c r="L13" s="1"/>
  <c r="I13" i="2180" s="1"/>
  <c r="L13" s="1"/>
  <c r="I15" i="2177"/>
  <c r="L15" s="1"/>
  <c r="I15" i="2178" s="1"/>
  <c r="L15" s="1"/>
  <c r="I15" i="2179" s="1"/>
  <c r="L15" s="1"/>
  <c r="I15" i="2180" s="1"/>
  <c r="L15" s="1"/>
  <c r="I15" i="2182" s="1"/>
  <c r="L15" s="1"/>
  <c r="I14" i="2183" s="1"/>
  <c r="L14" s="1"/>
  <c r="I14" i="2184" s="1"/>
  <c r="L14" s="1"/>
  <c r="I16" i="2177"/>
  <c r="K18"/>
  <c r="J18"/>
  <c r="L16"/>
  <c r="I16" i="2178" s="1"/>
  <c r="L16" s="1"/>
  <c r="I16" i="2179" s="1"/>
  <c r="L16" s="1"/>
  <c r="I16" i="2180" s="1"/>
  <c r="L16" s="1"/>
  <c r="L10" i="2177"/>
  <c r="I10" i="2178" s="1"/>
  <c r="L10" s="1"/>
  <c r="I10" i="2179" s="1"/>
  <c r="L10" s="1"/>
  <c r="I10" i="2180" s="1"/>
  <c r="L10" s="1"/>
  <c r="K19" i="2176"/>
  <c r="J19"/>
  <c r="L17"/>
  <c r="M15" i="2184" l="1"/>
  <c r="I20" i="2178"/>
  <c r="L20" s="1"/>
  <c r="L16" i="2176"/>
  <c r="L10"/>
  <c r="I9" i="2177" s="1"/>
  <c r="L9" s="1"/>
  <c r="I9" i="2178" s="1"/>
  <c r="M20" l="1"/>
  <c r="I20" i="2179"/>
  <c r="L20" s="1"/>
  <c r="L9" i="2178"/>
  <c r="L11" i="2176"/>
  <c r="M20" i="2179" l="1"/>
  <c r="I20" i="2180"/>
  <c r="L20" s="1"/>
  <c r="M20" s="1"/>
  <c r="M10" i="2178"/>
  <c r="I9" i="2179"/>
  <c r="L14" i="2176"/>
  <c r="L9" i="2179" l="1"/>
  <c r="L15" i="2176"/>
  <c r="M10" i="2179" l="1"/>
  <c r="I9" i="2180"/>
  <c r="M17" i="2176"/>
  <c r="I14" i="2177"/>
  <c r="L14" s="1"/>
  <c r="L21" i="2176"/>
  <c r="M21" s="1"/>
  <c r="L9" i="2180" l="1"/>
  <c r="M16" i="2177"/>
  <c r="I14" i="2178"/>
  <c r="L14" s="1"/>
  <c r="L9" i="2176"/>
  <c r="M10" i="2180" l="1"/>
  <c r="I9" i="2182"/>
  <c r="M16" i="2178"/>
  <c r="I14" i="2179"/>
  <c r="M11" i="2176"/>
  <c r="L13"/>
  <c r="I19"/>
  <c r="L19" s="1"/>
  <c r="L9" i="2182" l="1"/>
  <c r="L14" i="2179"/>
  <c r="M13" i="2176"/>
  <c r="I12" i="2177"/>
  <c r="L12" s="1"/>
  <c r="M10"/>
  <c r="M10" i="2182" l="1"/>
  <c r="I9" i="2183"/>
  <c r="M16" i="2179"/>
  <c r="I14" i="2180"/>
  <c r="L14" s="1"/>
  <c r="M12" i="2177"/>
  <c r="I12" i="2178"/>
  <c r="I18" i="2177"/>
  <c r="L18" s="1"/>
  <c r="L9" i="2183" l="1"/>
  <c r="M16" i="2180"/>
  <c r="I14" i="2182"/>
  <c r="L12" i="2178"/>
  <c r="I18"/>
  <c r="L18" s="1"/>
  <c r="M10" i="2183" l="1"/>
  <c r="I9" i="2184"/>
  <c r="L14" i="2182"/>
  <c r="I18"/>
  <c r="L18" s="1"/>
  <c r="M12" i="2178"/>
  <c r="I12" i="2179"/>
  <c r="L9" i="2184" l="1"/>
  <c r="M10" s="1"/>
  <c r="I17"/>
  <c r="L17" s="1"/>
  <c r="M16" i="2182"/>
  <c r="L12" i="2179"/>
  <c r="I18"/>
  <c r="L18" s="1"/>
  <c r="M15" i="2183" l="1"/>
  <c r="I17"/>
  <c r="L17" s="1"/>
  <c r="M12" i="2179"/>
  <c r="I12" i="2180"/>
  <c r="L12" l="1"/>
  <c r="M12" s="1"/>
  <c r="I18"/>
  <c r="L18" s="1"/>
</calcChain>
</file>

<file path=xl/sharedStrings.xml><?xml version="1.0" encoding="utf-8"?>
<sst xmlns="http://schemas.openxmlformats.org/spreadsheetml/2006/main" count="707" uniqueCount="65">
  <si>
    <t>Código</t>
  </si>
  <si>
    <t>Produto</t>
  </si>
  <si>
    <t>caixa c/</t>
  </si>
  <si>
    <t>lote / partida</t>
  </si>
  <si>
    <t>estoque</t>
  </si>
  <si>
    <t>número</t>
  </si>
  <si>
    <t>fabricação</t>
  </si>
  <si>
    <t>vencimento</t>
  </si>
  <si>
    <t>10KG</t>
  </si>
  <si>
    <t>Mês :</t>
  </si>
  <si>
    <t>Data :</t>
  </si>
  <si>
    <t>inicial</t>
  </si>
  <si>
    <t>saída dia</t>
  </si>
  <si>
    <t>final</t>
  </si>
  <si>
    <t>Total</t>
  </si>
  <si>
    <t>entrada</t>
  </si>
  <si>
    <t>0.03.274</t>
  </si>
  <si>
    <t>CORSTAN</t>
  </si>
  <si>
    <t>0.03.277</t>
  </si>
  <si>
    <t>KAMORAN WP</t>
  </si>
  <si>
    <t>Cliente</t>
  </si>
  <si>
    <t>nota fiscal Qreal</t>
  </si>
  <si>
    <t>nota fiscal devolucao</t>
  </si>
  <si>
    <t>nota fiscal entrada</t>
  </si>
  <si>
    <t>numero</t>
  </si>
  <si>
    <t>data</t>
  </si>
  <si>
    <t>Data previsão 
liberação</t>
  </si>
  <si>
    <t>Controle de Vencimentos Elanco</t>
  </si>
  <si>
    <t>nota fiscal cancelada</t>
  </si>
  <si>
    <t>0.03.269</t>
  </si>
  <si>
    <t>10 KG</t>
  </si>
  <si>
    <t>Data liberação 
do lote</t>
  </si>
  <si>
    <t>Medidas de embalagens</t>
  </si>
  <si>
    <t>Compri-mento</t>
  </si>
  <si>
    <t>Largura</t>
  </si>
  <si>
    <t>Altura</t>
  </si>
  <si>
    <t>ELANCO - CAIXA 10KG</t>
  </si>
  <si>
    <t>KAMORAN</t>
  </si>
  <si>
    <t>BALDE BRINDE</t>
  </si>
  <si>
    <t>31 cm</t>
  </si>
  <si>
    <t>48 cm</t>
  </si>
  <si>
    <t>10kg</t>
  </si>
  <si>
    <t>Lotes Kit Elanco: amostras</t>
  </si>
  <si>
    <t>Setembro/2015</t>
  </si>
  <si>
    <t>072/15</t>
  </si>
  <si>
    <t>Setembro/17</t>
  </si>
  <si>
    <t>083/15</t>
  </si>
  <si>
    <t>086/15</t>
  </si>
  <si>
    <t>1.70.102</t>
  </si>
  <si>
    <t>KIT ELANCO</t>
  </si>
  <si>
    <t>10gr</t>
  </si>
  <si>
    <t>Setembro/15</t>
  </si>
  <si>
    <t>Setembro/2017</t>
  </si>
  <si>
    <r>
      <t xml:space="preserve">Kamoran 086/15 - </t>
    </r>
    <r>
      <rPr>
        <sz val="9"/>
        <rFont val="Arial"/>
        <family val="2"/>
      </rPr>
      <t>Fab. SET/15 Venc. SET/17</t>
    </r>
  </si>
  <si>
    <r>
      <t xml:space="preserve">Kamoran WP 083/15 - </t>
    </r>
    <r>
      <rPr>
        <sz val="9"/>
        <rFont val="Arial"/>
        <family val="2"/>
      </rPr>
      <t>Fab. SET/15 Venc. SET/17</t>
    </r>
  </si>
  <si>
    <r>
      <t xml:space="preserve">Corstan 072/15 - </t>
    </r>
    <r>
      <rPr>
        <sz val="9"/>
        <rFont val="Arial"/>
        <family val="2"/>
      </rPr>
      <t>Fab. SET/15 Venc. SET/17</t>
    </r>
  </si>
  <si>
    <t>30/09/2015</t>
  </si>
  <si>
    <t>096/15</t>
  </si>
  <si>
    <t>Novembro/15</t>
  </si>
  <si>
    <t>Novembro/17</t>
  </si>
  <si>
    <t>097/15</t>
  </si>
  <si>
    <t>098/15</t>
  </si>
  <si>
    <t>099/15</t>
  </si>
  <si>
    <t>24/11/2015</t>
  </si>
  <si>
    <t>Dezembro/2015</t>
  </si>
</sst>
</file>

<file path=xl/styles.xml><?xml version="1.0" encoding="utf-8"?>
<styleSheet xmlns="http://schemas.openxmlformats.org/spreadsheetml/2006/main">
  <numFmts count="1">
    <numFmt numFmtId="164" formatCode="0.000"/>
  </numFmts>
  <fonts count="16">
    <font>
      <sz val="10"/>
      <name val="Arial"/>
    </font>
    <font>
      <sz val="9"/>
      <color indexed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indexed="43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sz val="9"/>
      <color indexed="9"/>
      <name val="Arial"/>
      <family val="2"/>
    </font>
    <font>
      <sz val="10"/>
      <color indexed="9"/>
      <name val="Arial"/>
      <family val="2"/>
    </font>
    <font>
      <b/>
      <u val="double"/>
      <sz val="12"/>
      <color indexed="12"/>
      <name val="Arial"/>
      <family val="2"/>
    </font>
    <font>
      <sz val="10"/>
      <name val="Arial"/>
      <family val="2"/>
    </font>
    <font>
      <b/>
      <sz val="11"/>
      <color theme="3" tint="-0.249977111117893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3" fillId="0" borderId="1" xfId="0" applyFont="1" applyBorder="1"/>
    <xf numFmtId="0" fontId="0" fillId="0" borderId="0" xfId="0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Border="1"/>
    <xf numFmtId="14" fontId="0" fillId="2" borderId="0" xfId="0" applyNumberFormat="1" applyFill="1" applyBorder="1"/>
    <xf numFmtId="49" fontId="0" fillId="2" borderId="0" xfId="0" applyNumberFormat="1" applyFill="1" applyBorder="1" applyAlignment="1">
      <alignment horizontal="center"/>
    </xf>
    <xf numFmtId="3" fontId="0" fillId="2" borderId="0" xfId="0" applyNumberFormat="1" applyFill="1" applyBorder="1"/>
    <xf numFmtId="0" fontId="4" fillId="0" borderId="1" xfId="0" applyFont="1" applyBorder="1" applyAlignment="1">
      <alignment horizontal="center"/>
    </xf>
    <xf numFmtId="0" fontId="1" fillId="0" borderId="0" xfId="0" applyNumberFormat="1" applyFont="1" applyBorder="1" applyAlignment="1" applyProtection="1">
      <alignment horizontal="center"/>
    </xf>
    <xf numFmtId="0" fontId="0" fillId="2" borderId="0" xfId="0" applyNumberFormat="1" applyFill="1" applyBorder="1"/>
    <xf numFmtId="0" fontId="0" fillId="0" borderId="0" xfId="0" applyNumberFormat="1"/>
    <xf numFmtId="49" fontId="3" fillId="2" borderId="2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 applyProtection="1">
      <alignment horizontal="center"/>
    </xf>
    <xf numFmtId="0" fontId="0" fillId="2" borderId="0" xfId="0" applyFill="1"/>
    <xf numFmtId="0" fontId="5" fillId="0" borderId="0" xfId="0" applyFont="1"/>
    <xf numFmtId="0" fontId="1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49" fontId="1" fillId="3" borderId="1" xfId="0" applyNumberFormat="1" applyFont="1" applyFill="1" applyBorder="1" applyAlignment="1" applyProtection="1">
      <alignment horizontal="center"/>
    </xf>
    <xf numFmtId="0" fontId="1" fillId="3" borderId="3" xfId="0" applyNumberFormat="1" applyFont="1" applyFill="1" applyBorder="1" applyAlignment="1" applyProtection="1">
      <alignment horizontal="center"/>
    </xf>
    <xf numFmtId="14" fontId="11" fillId="0" borderId="0" xfId="0" applyNumberFormat="1" applyFont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0" fillId="0" borderId="0" xfId="0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4" fontId="1" fillId="0" borderId="0" xfId="0" applyNumberFormat="1" applyFont="1" applyFill="1" applyBorder="1" applyAlignment="1" applyProtection="1">
      <alignment horizontal="center"/>
    </xf>
    <xf numFmtId="0" fontId="6" fillId="0" borderId="5" xfId="0" applyNumberFormat="1" applyFont="1" applyFill="1" applyBorder="1" applyAlignment="1" applyProtection="1">
      <alignment horizontal="center"/>
    </xf>
    <xf numFmtId="0" fontId="0" fillId="5" borderId="0" xfId="0" applyFill="1"/>
    <xf numFmtId="0" fontId="7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8" fillId="4" borderId="7" xfId="0" applyNumberFormat="1" applyFont="1" applyFill="1" applyBorder="1" applyAlignment="1" applyProtection="1">
      <alignment horizontal="center"/>
    </xf>
    <xf numFmtId="0" fontId="7" fillId="0" borderId="5" xfId="0" applyFont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/>
    <xf numFmtId="49" fontId="3" fillId="6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wrapText="1"/>
    </xf>
    <xf numFmtId="164" fontId="3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wrapText="1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1" fillId="0" borderId="6" xfId="0" applyNumberFormat="1" applyFont="1" applyBorder="1" applyAlignment="1" applyProtection="1">
      <alignment horizontal="center"/>
    </xf>
    <xf numFmtId="49" fontId="3" fillId="6" borderId="6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0" fontId="0" fillId="0" borderId="0" xfId="0" applyNumberFormat="1"/>
    <xf numFmtId="0" fontId="3" fillId="5" borderId="4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14" fontId="1" fillId="0" borderId="0" xfId="0" applyNumberFormat="1" applyFont="1" applyBorder="1" applyAlignment="1" applyProtection="1">
      <alignment horizontal="center"/>
    </xf>
    <xf numFmtId="0" fontId="7" fillId="0" borderId="0" xfId="0" applyFont="1" applyBorder="1" applyAlignment="1">
      <alignment horizontal="center"/>
    </xf>
    <xf numFmtId="0" fontId="14" fillId="0" borderId="0" xfId="0" applyFont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Border="1" applyAlignment="1" applyProtection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14" fontId="1" fillId="0" borderId="4" xfId="0" applyNumberFormat="1" applyFont="1" applyBorder="1" applyAlignment="1" applyProtection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9" fillId="4" borderId="7" xfId="0" applyFont="1" applyFill="1" applyBorder="1" applyAlignment="1">
      <alignment horizontal="center" wrapText="1"/>
    </xf>
    <xf numFmtId="0" fontId="9" fillId="4" borderId="9" xfId="0" applyFont="1" applyFill="1" applyBorder="1" applyAlignment="1">
      <alignment horizontal="center" wrapText="1"/>
    </xf>
    <xf numFmtId="0" fontId="8" fillId="4" borderId="1" xfId="0" applyNumberFormat="1" applyFont="1" applyFill="1" applyBorder="1" applyAlignment="1" applyProtection="1">
      <alignment horizontal="center"/>
    </xf>
    <xf numFmtId="0" fontId="0" fillId="3" borderId="1" xfId="0" applyFill="1" applyBorder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8" fillId="4" borderId="1" xfId="0" applyNumberFormat="1" applyFont="1" applyFill="1" applyBorder="1" applyAlignment="1" applyProtection="1">
      <alignment horizontal="center" vertical="center"/>
    </xf>
    <xf numFmtId="0" fontId="8" fillId="4" borderId="7" xfId="0" applyNumberFormat="1" applyFont="1" applyFill="1" applyBorder="1" applyAlignment="1" applyProtection="1">
      <alignment horizontal="center" vertical="center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6" xfId="0" applyNumberFormat="1" applyFont="1" applyFill="1" applyBorder="1" applyAlignment="1" applyProtection="1">
      <alignment horizontal="center"/>
    </xf>
    <xf numFmtId="0" fontId="8" fillId="4" borderId="8" xfId="0" applyNumberFormat="1" applyFont="1" applyFill="1" applyBorder="1" applyAlignment="1" applyProtection="1">
      <alignment horizontal="center"/>
    </xf>
    <xf numFmtId="0" fontId="8" fillId="4" borderId="3" xfId="0" applyNumberFormat="1" applyFont="1" applyFill="1" applyBorder="1" applyAlignment="1" applyProtection="1">
      <alignment horizontal="center"/>
    </xf>
    <xf numFmtId="0" fontId="9" fillId="4" borderId="9" xfId="0" applyFont="1" applyFill="1" applyBorder="1" applyAlignment="1">
      <alignment horizontal="center"/>
    </xf>
    <xf numFmtId="0" fontId="15" fillId="0" borderId="5" xfId="0" applyFont="1" applyBorder="1" applyAlignment="1">
      <alignment horizontal="left" vertical="justify" wrapText="1"/>
    </xf>
    <xf numFmtId="0" fontId="0" fillId="0" borderId="0" xfId="0" applyAlignment="1">
      <alignment horizontal="left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49098</xdr:colOff>
      <xdr:row>0</xdr:row>
      <xdr:rowOff>0</xdr:rowOff>
    </xdr:from>
    <xdr:to>
      <xdr:col>1</xdr:col>
      <xdr:colOff>461520</xdr:colOff>
      <xdr:row>2</xdr:row>
      <xdr:rowOff>78742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098" y="0"/>
          <a:ext cx="1022022" cy="6883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49098</xdr:colOff>
      <xdr:row>0</xdr:row>
      <xdr:rowOff>0</xdr:rowOff>
    </xdr:from>
    <xdr:to>
      <xdr:col>1</xdr:col>
      <xdr:colOff>461520</xdr:colOff>
      <xdr:row>2</xdr:row>
      <xdr:rowOff>78742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098" y="0"/>
          <a:ext cx="1022022" cy="6883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49098</xdr:colOff>
      <xdr:row>0</xdr:row>
      <xdr:rowOff>0</xdr:rowOff>
    </xdr:from>
    <xdr:to>
      <xdr:col>1</xdr:col>
      <xdr:colOff>461520</xdr:colOff>
      <xdr:row>2</xdr:row>
      <xdr:rowOff>78742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098" y="0"/>
          <a:ext cx="1022022" cy="6883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49098</xdr:colOff>
      <xdr:row>0</xdr:row>
      <xdr:rowOff>0</xdr:rowOff>
    </xdr:from>
    <xdr:to>
      <xdr:col>1</xdr:col>
      <xdr:colOff>461520</xdr:colOff>
      <xdr:row>2</xdr:row>
      <xdr:rowOff>78742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098" y="0"/>
          <a:ext cx="1022022" cy="6883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49098</xdr:colOff>
      <xdr:row>0</xdr:row>
      <xdr:rowOff>0</xdr:rowOff>
    </xdr:from>
    <xdr:to>
      <xdr:col>1</xdr:col>
      <xdr:colOff>461520</xdr:colOff>
      <xdr:row>2</xdr:row>
      <xdr:rowOff>78742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098" y="0"/>
          <a:ext cx="1022022" cy="6883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49098</xdr:colOff>
      <xdr:row>0</xdr:row>
      <xdr:rowOff>0</xdr:rowOff>
    </xdr:from>
    <xdr:to>
      <xdr:col>1</xdr:col>
      <xdr:colOff>461520</xdr:colOff>
      <xdr:row>2</xdr:row>
      <xdr:rowOff>78742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098" y="0"/>
          <a:ext cx="1022022" cy="6883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49098</xdr:colOff>
      <xdr:row>0</xdr:row>
      <xdr:rowOff>0</xdr:rowOff>
    </xdr:from>
    <xdr:to>
      <xdr:col>1</xdr:col>
      <xdr:colOff>461520</xdr:colOff>
      <xdr:row>2</xdr:row>
      <xdr:rowOff>78742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098" y="0"/>
          <a:ext cx="1022022" cy="6883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49098</xdr:colOff>
      <xdr:row>0</xdr:row>
      <xdr:rowOff>0</xdr:rowOff>
    </xdr:from>
    <xdr:to>
      <xdr:col>1</xdr:col>
      <xdr:colOff>461520</xdr:colOff>
      <xdr:row>2</xdr:row>
      <xdr:rowOff>78742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098" y="0"/>
          <a:ext cx="1022022" cy="6883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showGridLines="0" showZeros="0" tabSelected="1" zoomScale="97" zoomScaleNormal="97" workbookViewId="0">
      <pane ySplit="7" topLeftCell="A8" activePane="bottomLeft" state="frozen"/>
      <selection activeCell="K18" sqref="K18"/>
      <selection pane="bottomLeft" activeCell="B1" sqref="B1"/>
    </sheetView>
  </sheetViews>
  <sheetFormatPr defaultRowHeight="24" customHeight="1"/>
  <cols>
    <col min="2" max="2" width="14.85546875" bestFit="1" customWidth="1"/>
    <col min="3" max="3" width="7.140625" customWidth="1"/>
    <col min="4" max="4" width="12.42578125" bestFit="1" customWidth="1"/>
    <col min="5" max="6" width="13.5703125" bestFit="1" customWidth="1"/>
    <col min="7" max="8" width="13.5703125" customWidth="1"/>
    <col min="9" max="10" width="7.85546875" customWidth="1"/>
    <col min="11" max="11" width="8" customWidth="1"/>
    <col min="12" max="12" width="8.85546875" customWidth="1"/>
    <col min="13" max="13" width="7.5703125" style="2" customWidth="1"/>
    <col min="14" max="14" width="20" customWidth="1"/>
    <col min="15" max="15" width="10.5703125" customWidth="1"/>
    <col min="16" max="16" width="10.7109375" bestFit="1" customWidth="1"/>
    <col min="17" max="17" width="10.140625" customWidth="1"/>
    <col min="18" max="18" width="10.42578125" bestFit="1" customWidth="1"/>
    <col min="20" max="20" width="10" customWidth="1"/>
    <col min="22" max="22" width="10" customWidth="1"/>
  </cols>
  <sheetData>
    <row r="1" spans="1:22" ht="24" customHeight="1">
      <c r="A1" s="35"/>
      <c r="B1" s="36"/>
      <c r="C1" s="37"/>
      <c r="D1" s="37"/>
      <c r="E1" s="99" t="s">
        <v>27</v>
      </c>
      <c r="F1" s="99"/>
      <c r="G1" s="99"/>
      <c r="H1" s="37"/>
      <c r="I1" s="36"/>
      <c r="J1" s="36"/>
      <c r="K1" s="36"/>
      <c r="L1" s="36"/>
    </row>
    <row r="2" spans="1:22" ht="24" customHeight="1">
      <c r="A2" s="36"/>
      <c r="B2" s="36"/>
      <c r="C2" s="37"/>
      <c r="D2" s="37"/>
      <c r="E2" s="99"/>
      <c r="F2" s="99"/>
      <c r="G2" s="99"/>
      <c r="H2" s="37"/>
      <c r="I2" s="36"/>
      <c r="J2" s="36"/>
      <c r="K2" s="36"/>
      <c r="L2" s="36"/>
    </row>
    <row r="3" spans="1:22" ht="24" customHeight="1">
      <c r="A3" s="38" t="s">
        <v>9</v>
      </c>
      <c r="B3" s="39" t="s">
        <v>64</v>
      </c>
      <c r="C3" s="40"/>
      <c r="D3" s="40"/>
      <c r="E3" s="99"/>
      <c r="F3" s="99"/>
      <c r="G3" s="99"/>
      <c r="H3" s="40"/>
      <c r="I3" s="35"/>
      <c r="J3" s="35"/>
      <c r="K3" s="35"/>
      <c r="L3" s="35"/>
    </row>
    <row r="4" spans="1:22" ht="24" customHeight="1">
      <c r="B4" s="5"/>
      <c r="K4" s="60"/>
      <c r="L4" s="17"/>
    </row>
    <row r="5" spans="1:22" ht="24" customHeight="1">
      <c r="A5" t="s">
        <v>10</v>
      </c>
      <c r="B5" s="24">
        <v>42352</v>
      </c>
      <c r="L5" s="18"/>
    </row>
    <row r="6" spans="1:22" ht="24" customHeight="1">
      <c r="A6" s="100" t="s">
        <v>0</v>
      </c>
      <c r="B6" s="100" t="s">
        <v>1</v>
      </c>
      <c r="C6" s="101" t="s">
        <v>2</v>
      </c>
      <c r="D6" s="103" t="s">
        <v>3</v>
      </c>
      <c r="E6" s="104"/>
      <c r="F6" s="105"/>
      <c r="G6" s="95" t="s">
        <v>26</v>
      </c>
      <c r="H6" s="95" t="s">
        <v>31</v>
      </c>
      <c r="I6" s="97" t="s">
        <v>4</v>
      </c>
      <c r="J6" s="97"/>
      <c r="K6" s="97"/>
      <c r="L6" s="97"/>
      <c r="M6" s="11"/>
      <c r="N6" s="23" t="s">
        <v>20</v>
      </c>
      <c r="O6" s="98" t="s">
        <v>21</v>
      </c>
      <c r="P6" s="98"/>
      <c r="Q6" s="98" t="s">
        <v>22</v>
      </c>
      <c r="R6" s="98"/>
      <c r="S6" s="98" t="s">
        <v>23</v>
      </c>
      <c r="T6" s="98"/>
      <c r="U6" s="98" t="s">
        <v>28</v>
      </c>
      <c r="V6" s="98"/>
    </row>
    <row r="7" spans="1:22" ht="24" customHeight="1">
      <c r="A7" s="101"/>
      <c r="B7" s="101"/>
      <c r="C7" s="102"/>
      <c r="D7" s="44" t="s">
        <v>5</v>
      </c>
      <c r="E7" s="44" t="s">
        <v>6</v>
      </c>
      <c r="F7" s="44" t="s">
        <v>7</v>
      </c>
      <c r="G7" s="106"/>
      <c r="H7" s="96"/>
      <c r="I7" s="44" t="s">
        <v>11</v>
      </c>
      <c r="J7" s="44" t="s">
        <v>15</v>
      </c>
      <c r="K7" s="44" t="s">
        <v>12</v>
      </c>
      <c r="L7" s="44" t="s">
        <v>13</v>
      </c>
      <c r="M7" s="19"/>
      <c r="N7" s="23"/>
      <c r="O7" s="22" t="s">
        <v>24</v>
      </c>
      <c r="P7" s="21" t="s">
        <v>25</v>
      </c>
      <c r="Q7" s="21" t="s">
        <v>24</v>
      </c>
      <c r="R7" s="21" t="s">
        <v>25</v>
      </c>
      <c r="S7" s="21" t="s">
        <v>24</v>
      </c>
      <c r="T7" s="21" t="s">
        <v>25</v>
      </c>
      <c r="U7" s="21" t="s">
        <v>24</v>
      </c>
      <c r="V7" s="21" t="s">
        <v>25</v>
      </c>
    </row>
    <row r="8" spans="1:22" ht="23.25" customHeight="1">
      <c r="A8" s="88"/>
      <c r="B8" s="88"/>
      <c r="C8" s="88"/>
      <c r="D8" s="88"/>
      <c r="E8" s="88"/>
      <c r="F8" s="88"/>
      <c r="G8" s="88"/>
      <c r="H8" s="88"/>
      <c r="I8" s="89"/>
      <c r="J8" s="88"/>
      <c r="K8" s="88"/>
      <c r="L8" s="88"/>
      <c r="M8" s="20"/>
      <c r="N8" s="8"/>
      <c r="O8" s="12"/>
      <c r="P8" s="9"/>
      <c r="Q8" s="7"/>
      <c r="R8" s="6"/>
      <c r="S8" s="6"/>
      <c r="T8" s="2"/>
    </row>
    <row r="9" spans="1:22" ht="24" customHeight="1">
      <c r="A9" s="1" t="s">
        <v>29</v>
      </c>
      <c r="B9" s="1" t="s">
        <v>37</v>
      </c>
      <c r="C9" s="3" t="s">
        <v>41</v>
      </c>
      <c r="D9" s="10" t="s">
        <v>57</v>
      </c>
      <c r="E9" s="14" t="s">
        <v>58</v>
      </c>
      <c r="F9" s="14" t="s">
        <v>59</v>
      </c>
      <c r="G9" s="16">
        <v>42333</v>
      </c>
      <c r="H9" s="56" t="s">
        <v>63</v>
      </c>
      <c r="I9" s="59">
        <f>'11.12.2015'!L9</f>
        <v>78</v>
      </c>
      <c r="J9" s="58"/>
      <c r="K9" s="3"/>
      <c r="L9" s="43">
        <f t="shared" ref="L9:L10" si="0">I9+J9-K9</f>
        <v>78</v>
      </c>
      <c r="M9" s="45"/>
      <c r="N9" s="48"/>
      <c r="O9" s="13"/>
    </row>
    <row r="10" spans="1:22" ht="24" customHeight="1">
      <c r="A10" s="1" t="s">
        <v>29</v>
      </c>
      <c r="B10" s="1" t="s">
        <v>37</v>
      </c>
      <c r="C10" s="3" t="s">
        <v>41</v>
      </c>
      <c r="D10" s="10" t="s">
        <v>60</v>
      </c>
      <c r="E10" s="14" t="s">
        <v>58</v>
      </c>
      <c r="F10" s="14" t="s">
        <v>59</v>
      </c>
      <c r="G10" s="16">
        <v>42333</v>
      </c>
      <c r="H10" s="56" t="s">
        <v>63</v>
      </c>
      <c r="I10" s="59">
        <f>'11.12.2015'!L10</f>
        <v>120</v>
      </c>
      <c r="J10" s="58"/>
      <c r="K10" s="3"/>
      <c r="L10" s="43">
        <f t="shared" si="0"/>
        <v>120</v>
      </c>
      <c r="M10" s="25">
        <f>SUM(L9:L10)</f>
        <v>198</v>
      </c>
      <c r="N10" s="48"/>
      <c r="O10" s="13"/>
    </row>
    <row r="11" spans="1:22" ht="24" customHeight="1">
      <c r="A11" s="1"/>
      <c r="B11" s="1"/>
      <c r="C11" s="3"/>
      <c r="D11" s="10"/>
      <c r="E11" s="14"/>
      <c r="F11" s="14"/>
      <c r="G11" s="49"/>
      <c r="H11" s="56"/>
      <c r="I11" s="59">
        <f>'10.12.2015'!L11</f>
        <v>0</v>
      </c>
      <c r="J11" s="58"/>
      <c r="K11" s="3"/>
      <c r="L11" s="43"/>
      <c r="M11" s="34"/>
      <c r="N11" s="48"/>
      <c r="O11" s="13"/>
    </row>
    <row r="12" spans="1:22" ht="24" customHeight="1">
      <c r="A12" s="1" t="s">
        <v>16</v>
      </c>
      <c r="B12" s="1" t="s">
        <v>17</v>
      </c>
      <c r="C12" s="3" t="s">
        <v>30</v>
      </c>
      <c r="D12" s="10" t="s">
        <v>44</v>
      </c>
      <c r="E12" s="14" t="s">
        <v>43</v>
      </c>
      <c r="F12" s="14" t="s">
        <v>45</v>
      </c>
      <c r="G12" s="16">
        <v>42264</v>
      </c>
      <c r="H12" s="55">
        <v>42263</v>
      </c>
      <c r="I12" s="59">
        <f>'11.12.2015'!L12</f>
        <v>70</v>
      </c>
      <c r="J12" s="58"/>
      <c r="K12" s="3"/>
      <c r="L12" s="43">
        <f t="shared" ref="L12:L15" si="1">I12+J12-K12</f>
        <v>70</v>
      </c>
      <c r="M12" s="25">
        <f>SUM(L12:L12)</f>
        <v>70</v>
      </c>
    </row>
    <row r="13" spans="1:22" ht="24" customHeight="1">
      <c r="A13" s="1"/>
      <c r="B13" s="1"/>
      <c r="C13" s="3"/>
      <c r="D13" s="10"/>
      <c r="E13" s="14"/>
      <c r="F13" s="14"/>
      <c r="G13" s="4"/>
      <c r="H13" s="57"/>
      <c r="I13" s="59">
        <f>'10.12.2015'!L13</f>
        <v>0</v>
      </c>
      <c r="J13" s="58"/>
      <c r="K13" s="3"/>
      <c r="L13" s="43">
        <f t="shared" si="1"/>
        <v>0</v>
      </c>
      <c r="M13" s="45"/>
    </row>
    <row r="14" spans="1:22" ht="23.25" customHeight="1">
      <c r="A14" s="1" t="s">
        <v>18</v>
      </c>
      <c r="B14" s="1" t="s">
        <v>19</v>
      </c>
      <c r="C14" s="3" t="s">
        <v>8</v>
      </c>
      <c r="D14" s="10" t="s">
        <v>61</v>
      </c>
      <c r="E14" s="14" t="s">
        <v>58</v>
      </c>
      <c r="F14" s="14" t="s">
        <v>59</v>
      </c>
      <c r="G14" s="16">
        <v>42333</v>
      </c>
      <c r="H14" s="55">
        <v>42332</v>
      </c>
      <c r="I14" s="59">
        <f>'11.12.2015'!L14</f>
        <v>54</v>
      </c>
      <c r="J14" s="58"/>
      <c r="K14" s="3"/>
      <c r="L14" s="61">
        <f t="shared" si="1"/>
        <v>54</v>
      </c>
      <c r="M14" s="45"/>
      <c r="N14" s="68"/>
    </row>
    <row r="15" spans="1:22" ht="23.25" customHeight="1">
      <c r="A15" s="1" t="s">
        <v>18</v>
      </c>
      <c r="B15" s="1" t="s">
        <v>19</v>
      </c>
      <c r="C15" s="3" t="s">
        <v>8</v>
      </c>
      <c r="D15" s="10" t="s">
        <v>62</v>
      </c>
      <c r="E15" s="14" t="s">
        <v>58</v>
      </c>
      <c r="F15" s="14" t="s">
        <v>59</v>
      </c>
      <c r="G15" s="16">
        <v>42333</v>
      </c>
      <c r="H15" s="79">
        <v>42332</v>
      </c>
      <c r="I15" s="59">
        <f>'11.12.2015'!L15</f>
        <v>120</v>
      </c>
      <c r="J15" s="58"/>
      <c r="K15" s="3"/>
      <c r="L15" s="41">
        <f t="shared" si="1"/>
        <v>120</v>
      </c>
      <c r="M15" s="25">
        <f>SUM(L14:L15)</f>
        <v>174</v>
      </c>
      <c r="N15" s="68"/>
    </row>
    <row r="16" spans="1:22" ht="24" customHeight="1">
      <c r="A16" s="62"/>
      <c r="B16" s="62"/>
      <c r="C16" s="63"/>
      <c r="D16" s="64"/>
      <c r="E16" s="65"/>
      <c r="F16" s="65"/>
      <c r="G16" s="66"/>
      <c r="H16" s="79"/>
      <c r="I16" s="59"/>
      <c r="J16" s="58"/>
      <c r="K16" s="3"/>
      <c r="L16" s="42"/>
      <c r="M16" s="67"/>
    </row>
    <row r="17" spans="1:22" ht="24" customHeight="1">
      <c r="F17" s="2"/>
      <c r="G17" s="2"/>
      <c r="H17" s="15" t="s">
        <v>14</v>
      </c>
      <c r="I17" s="59">
        <f>SUM(I9:I16)</f>
        <v>442</v>
      </c>
      <c r="J17" s="3">
        <f>SUM(J9:J16)</f>
        <v>0</v>
      </c>
      <c r="K17" s="3">
        <f>SUM(K9:K16)</f>
        <v>0</v>
      </c>
      <c r="L17" s="41">
        <f>I17+J17-K17</f>
        <v>442</v>
      </c>
    </row>
    <row r="18" spans="1:22" ht="23.2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22" ht="24" customHeight="1">
      <c r="A19" s="69" t="s">
        <v>48</v>
      </c>
      <c r="B19" s="69" t="s">
        <v>49</v>
      </c>
      <c r="C19" s="70" t="s">
        <v>50</v>
      </c>
      <c r="D19" s="71"/>
      <c r="E19" s="72" t="s">
        <v>51</v>
      </c>
      <c r="F19" s="72" t="s">
        <v>52</v>
      </c>
      <c r="G19" s="72"/>
      <c r="H19" s="73"/>
      <c r="I19" s="74">
        <f>'11.12.2015'!L19</f>
        <v>2</v>
      </c>
      <c r="J19" s="70"/>
      <c r="K19" s="70"/>
      <c r="L19" s="75">
        <f>I19+J19-K19</f>
        <v>2</v>
      </c>
      <c r="M19" s="76">
        <f>SUM(L19:L19)</f>
        <v>2</v>
      </c>
    </row>
    <row r="20" spans="1:22" ht="24" customHeight="1">
      <c r="A20" s="28"/>
      <c r="B20" s="28"/>
      <c r="C20" s="29"/>
      <c r="D20" s="30"/>
      <c r="E20" s="31"/>
      <c r="F20" s="31"/>
      <c r="G20" s="31"/>
      <c r="H20" s="33"/>
      <c r="I20" s="11"/>
      <c r="J20" s="29"/>
      <c r="K20" s="29"/>
      <c r="L20" s="78"/>
      <c r="M20" s="77"/>
    </row>
    <row r="21" spans="1:22" ht="23.25" customHeight="1">
      <c r="A21" s="47" t="s">
        <v>42</v>
      </c>
      <c r="B21" s="28"/>
      <c r="C21" s="29"/>
      <c r="D21" s="30"/>
      <c r="E21" s="31"/>
      <c r="F21" s="31"/>
      <c r="G21" s="31"/>
      <c r="H21" s="33"/>
      <c r="I21" s="26"/>
      <c r="J21" s="29"/>
      <c r="K21" s="29"/>
      <c r="L21" s="29"/>
      <c r="M21" s="32"/>
    </row>
    <row r="22" spans="1:22" ht="23.25" customHeight="1">
      <c r="A22" s="46" t="s">
        <v>53</v>
      </c>
      <c r="B22" s="28"/>
      <c r="C22" s="29"/>
      <c r="D22" s="30"/>
      <c r="E22" s="31"/>
      <c r="F22" s="31"/>
      <c r="G22" s="31"/>
      <c r="H22" s="31"/>
      <c r="I22" s="26"/>
      <c r="J22" s="29"/>
      <c r="K22" s="29"/>
      <c r="L22" s="29"/>
      <c r="M22" s="32"/>
    </row>
    <row r="23" spans="1:22" ht="23.25" customHeight="1">
      <c r="A23" s="46" t="s">
        <v>54</v>
      </c>
      <c r="B23" s="28"/>
      <c r="C23" s="29"/>
      <c r="D23" s="30"/>
      <c r="E23" s="31"/>
      <c r="F23" s="31"/>
      <c r="G23" s="31"/>
      <c r="H23" s="31"/>
      <c r="I23" s="26"/>
      <c r="J23" s="29"/>
      <c r="K23" s="29"/>
      <c r="L23" s="29"/>
      <c r="M23" s="27"/>
    </row>
    <row r="24" spans="1:22" ht="23.25" customHeight="1">
      <c r="A24" s="46" t="s">
        <v>55</v>
      </c>
      <c r="B24" s="28"/>
      <c r="C24" s="29"/>
      <c r="D24" s="30"/>
      <c r="E24" s="31"/>
      <c r="F24" s="31"/>
      <c r="G24" s="31"/>
      <c r="H24" s="31"/>
      <c r="I24" s="26"/>
      <c r="J24" s="29"/>
      <c r="K24" s="29"/>
      <c r="L24" s="29"/>
      <c r="M24" s="27"/>
    </row>
    <row r="25" spans="1:22" ht="23.2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22" ht="24" customHeight="1">
      <c r="A26" s="90" t="s">
        <v>32</v>
      </c>
      <c r="B26" s="90"/>
      <c r="C26" s="90"/>
      <c r="D26" s="90"/>
      <c r="E26" s="90"/>
    </row>
    <row r="27" spans="1:22" ht="24" customHeight="1">
      <c r="A27" s="91" t="s">
        <v>1</v>
      </c>
      <c r="B27" s="91"/>
      <c r="C27" s="50" t="s">
        <v>33</v>
      </c>
      <c r="D27" s="87" t="s">
        <v>34</v>
      </c>
      <c r="E27" s="87" t="s">
        <v>35</v>
      </c>
    </row>
    <row r="28" spans="1:22" s="2" customFormat="1" ht="23.25" customHeight="1">
      <c r="A28" s="92" t="s">
        <v>36</v>
      </c>
      <c r="B28" s="92"/>
      <c r="C28" s="51">
        <v>0.51</v>
      </c>
      <c r="D28" s="51">
        <v>0.38</v>
      </c>
      <c r="E28" s="51">
        <v>0.35</v>
      </c>
      <c r="F28"/>
      <c r="G28"/>
      <c r="H28"/>
      <c r="I28"/>
      <c r="J28"/>
      <c r="K28"/>
      <c r="L28"/>
      <c r="N28"/>
      <c r="O28"/>
      <c r="P28"/>
      <c r="Q28"/>
      <c r="R28"/>
      <c r="S28"/>
      <c r="T28"/>
      <c r="U28"/>
      <c r="V28"/>
    </row>
    <row r="29" spans="1:22" ht="27" customHeight="1">
      <c r="A29" s="93" t="s">
        <v>38</v>
      </c>
      <c r="B29" s="94"/>
      <c r="C29" s="53" t="s">
        <v>39</v>
      </c>
      <c r="D29" s="54" t="s">
        <v>39</v>
      </c>
      <c r="E29" s="54" t="s">
        <v>40</v>
      </c>
    </row>
    <row r="31" spans="1:22" ht="24" customHeight="1">
      <c r="A31" s="52"/>
    </row>
    <row r="32" spans="1:22" ht="24" customHeight="1">
      <c r="A32" s="52"/>
    </row>
    <row r="33" spans="1:1" ht="24" customHeight="1">
      <c r="A33" s="52"/>
    </row>
  </sheetData>
  <mergeCells count="17">
    <mergeCell ref="U6:V6"/>
    <mergeCell ref="E1:G3"/>
    <mergeCell ref="A6:A7"/>
    <mergeCell ref="B6:B7"/>
    <mergeCell ref="C6:C7"/>
    <mergeCell ref="D6:F6"/>
    <mergeCell ref="G6:G7"/>
    <mergeCell ref="H6:H7"/>
    <mergeCell ref="I6:L6"/>
    <mergeCell ref="O6:P6"/>
    <mergeCell ref="Q6:R6"/>
    <mergeCell ref="S6:T6"/>
    <mergeCell ref="A8:L8"/>
    <mergeCell ref="A26:E26"/>
    <mergeCell ref="A27:B27"/>
    <mergeCell ref="A28:B28"/>
    <mergeCell ref="A29:B29"/>
  </mergeCells>
  <pageMargins left="0.19685039370078741" right="0.19685039370078741" top="0.32" bottom="0.39370078740157483" header="0.32" footer="0"/>
  <pageSetup scale="9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3"/>
  <sheetViews>
    <sheetView showGridLines="0" showZeros="0" zoomScale="97" zoomScaleNormal="97" workbookViewId="0">
      <pane ySplit="7" topLeftCell="A8" activePane="bottomLeft" state="frozen"/>
      <selection activeCell="K18" sqref="K18"/>
      <selection pane="bottomLeft" activeCell="L1" sqref="L1:L1048576"/>
    </sheetView>
  </sheetViews>
  <sheetFormatPr defaultRowHeight="24" customHeight="1"/>
  <cols>
    <col min="2" max="2" width="14.85546875" bestFit="1" customWidth="1"/>
    <col min="3" max="3" width="7.140625" customWidth="1"/>
    <col min="4" max="4" width="12.42578125" bestFit="1" customWidth="1"/>
    <col min="5" max="6" width="13.5703125" bestFit="1" customWidth="1"/>
    <col min="7" max="8" width="13.5703125" customWidth="1"/>
    <col min="9" max="10" width="7.85546875" customWidth="1"/>
    <col min="11" max="11" width="8" customWidth="1"/>
    <col min="12" max="12" width="8.85546875" customWidth="1"/>
    <col min="13" max="13" width="7.5703125" style="2" customWidth="1"/>
    <col min="14" max="14" width="20" customWidth="1"/>
    <col min="15" max="15" width="10.5703125" customWidth="1"/>
    <col min="16" max="16" width="10.7109375" bestFit="1" customWidth="1"/>
    <col min="17" max="17" width="10.140625" customWidth="1"/>
    <col min="18" max="18" width="10.42578125" bestFit="1" customWidth="1"/>
    <col min="20" max="20" width="10" customWidth="1"/>
    <col min="22" max="22" width="10" customWidth="1"/>
  </cols>
  <sheetData>
    <row r="1" spans="1:22" ht="24" customHeight="1">
      <c r="A1" s="35"/>
      <c r="B1" s="36"/>
      <c r="C1" s="37"/>
      <c r="D1" s="37"/>
      <c r="E1" s="99" t="s">
        <v>27</v>
      </c>
      <c r="F1" s="99"/>
      <c r="G1" s="99"/>
      <c r="H1" s="37"/>
      <c r="I1" s="36"/>
      <c r="J1" s="36"/>
      <c r="K1" s="36"/>
      <c r="L1" s="36"/>
    </row>
    <row r="2" spans="1:22" ht="24" customHeight="1">
      <c r="A2" s="36"/>
      <c r="B2" s="36"/>
      <c r="C2" s="37"/>
      <c r="D2" s="37"/>
      <c r="E2" s="99"/>
      <c r="F2" s="99"/>
      <c r="G2" s="99"/>
      <c r="H2" s="37"/>
      <c r="I2" s="36"/>
      <c r="J2" s="36"/>
      <c r="K2" s="36"/>
      <c r="L2" s="36"/>
    </row>
    <row r="3" spans="1:22" ht="24" customHeight="1">
      <c r="A3" s="38" t="s">
        <v>9</v>
      </c>
      <c r="B3" s="39" t="s">
        <v>64</v>
      </c>
      <c r="C3" s="40"/>
      <c r="D3" s="40"/>
      <c r="E3" s="99"/>
      <c r="F3" s="99"/>
      <c r="G3" s="99"/>
      <c r="H3" s="40"/>
      <c r="I3" s="35"/>
      <c r="J3" s="35"/>
      <c r="K3" s="35"/>
      <c r="L3" s="35"/>
    </row>
    <row r="4" spans="1:22" ht="24" customHeight="1">
      <c r="B4" s="5"/>
      <c r="K4" s="60"/>
      <c r="L4" s="17"/>
    </row>
    <row r="5" spans="1:22" ht="24" customHeight="1">
      <c r="A5" t="s">
        <v>10</v>
      </c>
      <c r="B5" s="24">
        <v>42349</v>
      </c>
      <c r="L5" s="18"/>
    </row>
    <row r="6" spans="1:22" ht="24" customHeight="1">
      <c r="A6" s="100" t="s">
        <v>0</v>
      </c>
      <c r="B6" s="100" t="s">
        <v>1</v>
      </c>
      <c r="C6" s="101" t="s">
        <v>2</v>
      </c>
      <c r="D6" s="103" t="s">
        <v>3</v>
      </c>
      <c r="E6" s="104"/>
      <c r="F6" s="105"/>
      <c r="G6" s="95" t="s">
        <v>26</v>
      </c>
      <c r="H6" s="95" t="s">
        <v>31</v>
      </c>
      <c r="I6" s="97" t="s">
        <v>4</v>
      </c>
      <c r="J6" s="97"/>
      <c r="K6" s="97"/>
      <c r="L6" s="97"/>
      <c r="M6" s="11"/>
      <c r="N6" s="23" t="s">
        <v>20</v>
      </c>
      <c r="O6" s="98" t="s">
        <v>21</v>
      </c>
      <c r="P6" s="98"/>
      <c r="Q6" s="98" t="s">
        <v>22</v>
      </c>
      <c r="R6" s="98"/>
      <c r="S6" s="98" t="s">
        <v>23</v>
      </c>
      <c r="T6" s="98"/>
      <c r="U6" s="98" t="s">
        <v>28</v>
      </c>
      <c r="V6" s="98"/>
    </row>
    <row r="7" spans="1:22" ht="24" customHeight="1">
      <c r="A7" s="101"/>
      <c r="B7" s="101"/>
      <c r="C7" s="102"/>
      <c r="D7" s="44" t="s">
        <v>5</v>
      </c>
      <c r="E7" s="44" t="s">
        <v>6</v>
      </c>
      <c r="F7" s="44" t="s">
        <v>7</v>
      </c>
      <c r="G7" s="106"/>
      <c r="H7" s="96"/>
      <c r="I7" s="44" t="s">
        <v>11</v>
      </c>
      <c r="J7" s="44" t="s">
        <v>15</v>
      </c>
      <c r="K7" s="44" t="s">
        <v>12</v>
      </c>
      <c r="L7" s="44" t="s">
        <v>13</v>
      </c>
      <c r="M7" s="19"/>
      <c r="N7" s="23"/>
      <c r="O7" s="22" t="s">
        <v>24</v>
      </c>
      <c r="P7" s="21" t="s">
        <v>25</v>
      </c>
      <c r="Q7" s="21" t="s">
        <v>24</v>
      </c>
      <c r="R7" s="21" t="s">
        <v>25</v>
      </c>
      <c r="S7" s="21" t="s">
        <v>24</v>
      </c>
      <c r="T7" s="21" t="s">
        <v>25</v>
      </c>
      <c r="U7" s="21" t="s">
        <v>24</v>
      </c>
      <c r="V7" s="21" t="s">
        <v>25</v>
      </c>
    </row>
    <row r="8" spans="1:22" ht="23.25" customHeight="1">
      <c r="A8" s="88"/>
      <c r="B8" s="88"/>
      <c r="C8" s="88"/>
      <c r="D8" s="88"/>
      <c r="E8" s="88"/>
      <c r="F8" s="88"/>
      <c r="G8" s="88"/>
      <c r="H8" s="88"/>
      <c r="I8" s="89"/>
      <c r="J8" s="88"/>
      <c r="K8" s="88"/>
      <c r="L8" s="88"/>
      <c r="M8" s="20"/>
      <c r="N8" s="8"/>
      <c r="O8" s="12"/>
      <c r="P8" s="9"/>
      <c r="Q8" s="7"/>
      <c r="R8" s="6"/>
      <c r="S8" s="6"/>
      <c r="T8" s="2"/>
    </row>
    <row r="9" spans="1:22" ht="24" customHeight="1">
      <c r="A9" s="1" t="s">
        <v>29</v>
      </c>
      <c r="B9" s="1" t="s">
        <v>37</v>
      </c>
      <c r="C9" s="3" t="s">
        <v>41</v>
      </c>
      <c r="D9" s="10" t="s">
        <v>57</v>
      </c>
      <c r="E9" s="14" t="s">
        <v>58</v>
      </c>
      <c r="F9" s="14" t="s">
        <v>59</v>
      </c>
      <c r="G9" s="16">
        <v>42333</v>
      </c>
      <c r="H9" s="56" t="s">
        <v>63</v>
      </c>
      <c r="I9" s="59">
        <f>'10.12.2015'!L9</f>
        <v>79</v>
      </c>
      <c r="J9" s="58"/>
      <c r="K9" s="3">
        <v>1</v>
      </c>
      <c r="L9" s="43">
        <f t="shared" ref="L9:L10" si="0">I9+J9-K9</f>
        <v>78</v>
      </c>
      <c r="M9" s="45"/>
      <c r="N9" s="48"/>
      <c r="O9" s="13"/>
    </row>
    <row r="10" spans="1:22" ht="24" customHeight="1">
      <c r="A10" s="1" t="s">
        <v>29</v>
      </c>
      <c r="B10" s="1" t="s">
        <v>37</v>
      </c>
      <c r="C10" s="3" t="s">
        <v>41</v>
      </c>
      <c r="D10" s="10" t="s">
        <v>60</v>
      </c>
      <c r="E10" s="14" t="s">
        <v>58</v>
      </c>
      <c r="F10" s="14" t="s">
        <v>59</v>
      </c>
      <c r="G10" s="16">
        <v>42333</v>
      </c>
      <c r="H10" s="56" t="s">
        <v>63</v>
      </c>
      <c r="I10" s="59">
        <f>'10.12.2015'!L10</f>
        <v>120</v>
      </c>
      <c r="J10" s="58"/>
      <c r="K10" s="3"/>
      <c r="L10" s="43">
        <f t="shared" si="0"/>
        <v>120</v>
      </c>
      <c r="M10" s="25">
        <f>SUM(L9:L10)</f>
        <v>198</v>
      </c>
      <c r="N10" s="48"/>
      <c r="O10" s="13"/>
    </row>
    <row r="11" spans="1:22" ht="24" customHeight="1">
      <c r="A11" s="1"/>
      <c r="B11" s="1"/>
      <c r="C11" s="3"/>
      <c r="D11" s="10"/>
      <c r="E11" s="14"/>
      <c r="F11" s="14"/>
      <c r="G11" s="49"/>
      <c r="H11" s="56"/>
      <c r="I11" s="59">
        <f>'10.12.2015'!L11</f>
        <v>0</v>
      </c>
      <c r="J11" s="58"/>
      <c r="K11" s="3"/>
      <c r="L11" s="43"/>
      <c r="M11" s="34"/>
      <c r="N11" s="48"/>
      <c r="O11" s="13"/>
    </row>
    <row r="12" spans="1:22" ht="24" customHeight="1">
      <c r="A12" s="1" t="s">
        <v>16</v>
      </c>
      <c r="B12" s="1" t="s">
        <v>17</v>
      </c>
      <c r="C12" s="3" t="s">
        <v>30</v>
      </c>
      <c r="D12" s="10" t="s">
        <v>44</v>
      </c>
      <c r="E12" s="14" t="s">
        <v>43</v>
      </c>
      <c r="F12" s="14" t="s">
        <v>45</v>
      </c>
      <c r="G12" s="16">
        <v>42264</v>
      </c>
      <c r="H12" s="55">
        <v>42263</v>
      </c>
      <c r="I12" s="59">
        <f>'10.12.2015'!L12</f>
        <v>70</v>
      </c>
      <c r="J12" s="58"/>
      <c r="K12" s="3"/>
      <c r="L12" s="43">
        <f t="shared" ref="L12:L15" si="1">I12+J12-K12</f>
        <v>70</v>
      </c>
      <c r="M12" s="25">
        <f>SUM(L12:L12)</f>
        <v>70</v>
      </c>
    </row>
    <row r="13" spans="1:22" ht="24" customHeight="1">
      <c r="A13" s="1"/>
      <c r="B13" s="1"/>
      <c r="C13" s="3"/>
      <c r="D13" s="10"/>
      <c r="E13" s="14"/>
      <c r="F13" s="14"/>
      <c r="G13" s="4"/>
      <c r="H13" s="57"/>
      <c r="I13" s="59">
        <f>'10.12.2015'!L13</f>
        <v>0</v>
      </c>
      <c r="J13" s="58"/>
      <c r="K13" s="3"/>
      <c r="L13" s="43">
        <f t="shared" si="1"/>
        <v>0</v>
      </c>
      <c r="M13" s="45"/>
    </row>
    <row r="14" spans="1:22" ht="23.25" customHeight="1">
      <c r="A14" s="1" t="s">
        <v>18</v>
      </c>
      <c r="B14" s="1" t="s">
        <v>19</v>
      </c>
      <c r="C14" s="3" t="s">
        <v>8</v>
      </c>
      <c r="D14" s="10" t="s">
        <v>61</v>
      </c>
      <c r="E14" s="14" t="s">
        <v>58</v>
      </c>
      <c r="F14" s="14" t="s">
        <v>59</v>
      </c>
      <c r="G14" s="16">
        <v>42333</v>
      </c>
      <c r="H14" s="55">
        <v>42332</v>
      </c>
      <c r="I14" s="59">
        <f>'10.12.2015'!L15</f>
        <v>61</v>
      </c>
      <c r="J14" s="58"/>
      <c r="K14" s="3">
        <v>7</v>
      </c>
      <c r="L14" s="61">
        <f t="shared" si="1"/>
        <v>54</v>
      </c>
      <c r="M14" s="45"/>
      <c r="N14" s="68"/>
    </row>
    <row r="15" spans="1:22" ht="23.25" customHeight="1">
      <c r="A15" s="1" t="s">
        <v>18</v>
      </c>
      <c r="B15" s="1" t="s">
        <v>19</v>
      </c>
      <c r="C15" s="3" t="s">
        <v>8</v>
      </c>
      <c r="D15" s="10" t="s">
        <v>62</v>
      </c>
      <c r="E15" s="14" t="s">
        <v>58</v>
      </c>
      <c r="F15" s="14" t="s">
        <v>59</v>
      </c>
      <c r="G15" s="16">
        <v>42333</v>
      </c>
      <c r="H15" s="79">
        <v>42332</v>
      </c>
      <c r="I15" s="59">
        <f>'10.12.2015'!L16</f>
        <v>120</v>
      </c>
      <c r="J15" s="58"/>
      <c r="K15" s="3"/>
      <c r="L15" s="41">
        <f t="shared" si="1"/>
        <v>120</v>
      </c>
      <c r="M15" s="25">
        <f>SUM(L14:L15)</f>
        <v>174</v>
      </c>
      <c r="N15" s="68"/>
    </row>
    <row r="16" spans="1:22" ht="24" customHeight="1">
      <c r="A16" s="62"/>
      <c r="B16" s="62"/>
      <c r="C16" s="63"/>
      <c r="D16" s="64"/>
      <c r="E16" s="65"/>
      <c r="F16" s="65"/>
      <c r="G16" s="66"/>
      <c r="H16" s="79"/>
      <c r="I16" s="59"/>
      <c r="J16" s="58"/>
      <c r="K16" s="3"/>
      <c r="L16" s="42"/>
      <c r="M16" s="67"/>
    </row>
    <row r="17" spans="1:22" ht="24" customHeight="1">
      <c r="F17" s="2"/>
      <c r="G17" s="2"/>
      <c r="H17" s="15" t="s">
        <v>14</v>
      </c>
      <c r="I17" s="59">
        <f>SUM(I9:I16)</f>
        <v>450</v>
      </c>
      <c r="J17" s="3">
        <f>SUM(J9:J16)</f>
        <v>0</v>
      </c>
      <c r="K17" s="3">
        <f>SUM(K9:K16)</f>
        <v>8</v>
      </c>
      <c r="L17" s="41">
        <f>I17+J17-K17</f>
        <v>442</v>
      </c>
    </row>
    <row r="18" spans="1:22" ht="23.2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22" ht="24" customHeight="1">
      <c r="A19" s="69" t="s">
        <v>48</v>
      </c>
      <c r="B19" s="69" t="s">
        <v>49</v>
      </c>
      <c r="C19" s="70" t="s">
        <v>50</v>
      </c>
      <c r="D19" s="71"/>
      <c r="E19" s="72" t="s">
        <v>51</v>
      </c>
      <c r="F19" s="72" t="s">
        <v>52</v>
      </c>
      <c r="G19" s="72"/>
      <c r="H19" s="73"/>
      <c r="I19" s="74">
        <f>'10.12.2015'!L20</f>
        <v>2</v>
      </c>
      <c r="J19" s="70"/>
      <c r="K19" s="70"/>
      <c r="L19" s="75">
        <f>I19+J19-K19</f>
        <v>2</v>
      </c>
      <c r="M19" s="76">
        <f>SUM(L19:L19)</f>
        <v>2</v>
      </c>
    </row>
    <row r="20" spans="1:22" ht="24" customHeight="1">
      <c r="A20" s="28"/>
      <c r="B20" s="28"/>
      <c r="C20" s="29"/>
      <c r="D20" s="30"/>
      <c r="E20" s="31"/>
      <c r="F20" s="31"/>
      <c r="G20" s="31"/>
      <c r="H20" s="33"/>
      <c r="I20" s="11"/>
      <c r="J20" s="29"/>
      <c r="K20" s="29"/>
      <c r="L20" s="78"/>
      <c r="M20" s="77"/>
    </row>
    <row r="21" spans="1:22" ht="23.25" customHeight="1">
      <c r="A21" s="47" t="s">
        <v>42</v>
      </c>
      <c r="B21" s="28"/>
      <c r="C21" s="29"/>
      <c r="D21" s="30"/>
      <c r="E21" s="31"/>
      <c r="F21" s="31"/>
      <c r="G21" s="31"/>
      <c r="H21" s="33"/>
      <c r="I21" s="26"/>
      <c r="J21" s="29"/>
      <c r="K21" s="29"/>
      <c r="L21" s="29"/>
      <c r="M21" s="32"/>
    </row>
    <row r="22" spans="1:22" ht="23.25" customHeight="1">
      <c r="A22" s="46" t="s">
        <v>53</v>
      </c>
      <c r="B22" s="28"/>
      <c r="C22" s="29"/>
      <c r="D22" s="30"/>
      <c r="E22" s="31"/>
      <c r="F22" s="31"/>
      <c r="G22" s="31"/>
      <c r="H22" s="31"/>
      <c r="I22" s="26"/>
      <c r="J22" s="29"/>
      <c r="K22" s="29"/>
      <c r="L22" s="29"/>
      <c r="M22" s="32"/>
    </row>
    <row r="23" spans="1:22" ht="23.25" customHeight="1">
      <c r="A23" s="46" t="s">
        <v>54</v>
      </c>
      <c r="B23" s="28"/>
      <c r="C23" s="29"/>
      <c r="D23" s="30"/>
      <c r="E23" s="31"/>
      <c r="F23" s="31"/>
      <c r="G23" s="31"/>
      <c r="H23" s="31"/>
      <c r="I23" s="26"/>
      <c r="J23" s="29"/>
      <c r="K23" s="29"/>
      <c r="L23" s="29"/>
      <c r="M23" s="27"/>
    </row>
    <row r="24" spans="1:22" ht="23.25" customHeight="1">
      <c r="A24" s="46" t="s">
        <v>55</v>
      </c>
      <c r="B24" s="28"/>
      <c r="C24" s="29"/>
      <c r="D24" s="30"/>
      <c r="E24" s="31"/>
      <c r="F24" s="31"/>
      <c r="G24" s="31"/>
      <c r="H24" s="31"/>
      <c r="I24" s="26"/>
      <c r="J24" s="29"/>
      <c r="K24" s="29"/>
      <c r="L24" s="29"/>
      <c r="M24" s="27"/>
    </row>
    <row r="25" spans="1:22" ht="23.2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22" ht="24" customHeight="1">
      <c r="A26" s="90" t="s">
        <v>32</v>
      </c>
      <c r="B26" s="90"/>
      <c r="C26" s="90"/>
      <c r="D26" s="90"/>
      <c r="E26" s="90"/>
    </row>
    <row r="27" spans="1:22" ht="24" customHeight="1">
      <c r="A27" s="91" t="s">
        <v>1</v>
      </c>
      <c r="B27" s="91"/>
      <c r="C27" s="50" t="s">
        <v>33</v>
      </c>
      <c r="D27" s="86" t="s">
        <v>34</v>
      </c>
      <c r="E27" s="86" t="s">
        <v>35</v>
      </c>
    </row>
    <row r="28" spans="1:22" s="2" customFormat="1" ht="23.25" customHeight="1">
      <c r="A28" s="92" t="s">
        <v>36</v>
      </c>
      <c r="B28" s="92"/>
      <c r="C28" s="51">
        <v>0.51</v>
      </c>
      <c r="D28" s="51">
        <v>0.38</v>
      </c>
      <c r="E28" s="51">
        <v>0.35</v>
      </c>
      <c r="F28"/>
      <c r="G28"/>
      <c r="H28"/>
      <c r="I28"/>
      <c r="J28"/>
      <c r="K28"/>
      <c r="L28"/>
      <c r="N28"/>
      <c r="O28"/>
      <c r="P28"/>
      <c r="Q28"/>
      <c r="R28"/>
      <c r="S28"/>
      <c r="T28"/>
      <c r="U28"/>
      <c r="V28"/>
    </row>
    <row r="29" spans="1:22" ht="27" customHeight="1">
      <c r="A29" s="93" t="s">
        <v>38</v>
      </c>
      <c r="B29" s="94"/>
      <c r="C29" s="53" t="s">
        <v>39</v>
      </c>
      <c r="D29" s="54" t="s">
        <v>39</v>
      </c>
      <c r="E29" s="54" t="s">
        <v>40</v>
      </c>
    </row>
    <row r="31" spans="1:22" ht="24" customHeight="1">
      <c r="A31" s="52"/>
    </row>
    <row r="32" spans="1:22" ht="24" customHeight="1">
      <c r="A32" s="52"/>
    </row>
    <row r="33" spans="1:1" ht="24" customHeight="1">
      <c r="A33" s="52"/>
    </row>
  </sheetData>
  <mergeCells count="17">
    <mergeCell ref="A8:L8"/>
    <mergeCell ref="A26:E26"/>
    <mergeCell ref="A27:B27"/>
    <mergeCell ref="A28:B28"/>
    <mergeCell ref="A29:B29"/>
    <mergeCell ref="U6:V6"/>
    <mergeCell ref="E1:G3"/>
    <mergeCell ref="A6:A7"/>
    <mergeCell ref="B6:B7"/>
    <mergeCell ref="C6:C7"/>
    <mergeCell ref="D6:F6"/>
    <mergeCell ref="G6:G7"/>
    <mergeCell ref="H6:H7"/>
    <mergeCell ref="I6:L6"/>
    <mergeCell ref="O6:P6"/>
    <mergeCell ref="Q6:R6"/>
    <mergeCell ref="S6:T6"/>
  </mergeCells>
  <pageMargins left="0.19685039370078741" right="0.19685039370078741" top="0.32" bottom="0.39370078740157483" header="0.32" footer="0"/>
  <pageSetup scale="92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4"/>
  <sheetViews>
    <sheetView showGridLines="0" showZeros="0" zoomScale="97" zoomScaleNormal="97" workbookViewId="0">
      <pane ySplit="7" topLeftCell="A8" activePane="bottomLeft" state="frozen"/>
      <selection activeCell="K18" sqref="K18"/>
      <selection pane="bottomLeft" activeCell="A14" sqref="A14:XFD14"/>
    </sheetView>
  </sheetViews>
  <sheetFormatPr defaultRowHeight="24" customHeight="1"/>
  <cols>
    <col min="2" max="2" width="14.85546875" bestFit="1" customWidth="1"/>
    <col min="3" max="3" width="7.140625" customWidth="1"/>
    <col min="4" max="4" width="12.42578125" bestFit="1" customWidth="1"/>
    <col min="5" max="6" width="13.5703125" bestFit="1" customWidth="1"/>
    <col min="7" max="8" width="13.5703125" customWidth="1"/>
    <col min="9" max="10" width="7.85546875" customWidth="1"/>
    <col min="11" max="11" width="8" customWidth="1"/>
    <col min="12" max="12" width="8.85546875" customWidth="1"/>
    <col min="13" max="13" width="7.5703125" style="2" customWidth="1"/>
    <col min="14" max="14" width="20" customWidth="1"/>
    <col min="15" max="15" width="10.5703125" customWidth="1"/>
    <col min="16" max="16" width="10.7109375" bestFit="1" customWidth="1"/>
    <col min="17" max="17" width="10.140625" customWidth="1"/>
    <col min="18" max="18" width="10.42578125" bestFit="1" customWidth="1"/>
    <col min="20" max="20" width="10" customWidth="1"/>
    <col min="22" max="22" width="10" customWidth="1"/>
  </cols>
  <sheetData>
    <row r="1" spans="1:22" ht="24" customHeight="1">
      <c r="A1" s="35"/>
      <c r="B1" s="36"/>
      <c r="C1" s="37"/>
      <c r="D1" s="37"/>
      <c r="E1" s="99" t="s">
        <v>27</v>
      </c>
      <c r="F1" s="99"/>
      <c r="G1" s="99"/>
      <c r="H1" s="37"/>
      <c r="I1" s="36"/>
      <c r="J1" s="36"/>
      <c r="K1" s="36"/>
      <c r="L1" s="36"/>
    </row>
    <row r="2" spans="1:22" ht="24" customHeight="1">
      <c r="A2" s="36"/>
      <c r="B2" s="36"/>
      <c r="C2" s="37"/>
      <c r="D2" s="37"/>
      <c r="E2" s="99"/>
      <c r="F2" s="99"/>
      <c r="G2" s="99"/>
      <c r="H2" s="37"/>
      <c r="I2" s="36"/>
      <c r="J2" s="36"/>
      <c r="K2" s="36"/>
      <c r="L2" s="36"/>
    </row>
    <row r="3" spans="1:22" ht="24" customHeight="1">
      <c r="A3" s="38" t="s">
        <v>9</v>
      </c>
      <c r="B3" s="39" t="s">
        <v>64</v>
      </c>
      <c r="C3" s="40"/>
      <c r="D3" s="40"/>
      <c r="E3" s="99"/>
      <c r="F3" s="99"/>
      <c r="G3" s="99"/>
      <c r="H3" s="40"/>
      <c r="I3" s="35"/>
      <c r="J3" s="35"/>
      <c r="K3" s="35"/>
      <c r="L3" s="35"/>
    </row>
    <row r="4" spans="1:22" ht="24" customHeight="1">
      <c r="B4" s="5"/>
      <c r="K4" s="60"/>
      <c r="L4" s="17"/>
    </row>
    <row r="5" spans="1:22" ht="24" customHeight="1">
      <c r="A5" t="s">
        <v>10</v>
      </c>
      <c r="B5" s="24">
        <v>42348</v>
      </c>
      <c r="L5" s="18"/>
    </row>
    <row r="6" spans="1:22" ht="24" customHeight="1">
      <c r="A6" s="100" t="s">
        <v>0</v>
      </c>
      <c r="B6" s="100" t="s">
        <v>1</v>
      </c>
      <c r="C6" s="101" t="s">
        <v>2</v>
      </c>
      <c r="D6" s="103" t="s">
        <v>3</v>
      </c>
      <c r="E6" s="104"/>
      <c r="F6" s="105"/>
      <c r="G6" s="95" t="s">
        <v>26</v>
      </c>
      <c r="H6" s="95" t="s">
        <v>31</v>
      </c>
      <c r="I6" s="97" t="s">
        <v>4</v>
      </c>
      <c r="J6" s="97"/>
      <c r="K6" s="97"/>
      <c r="L6" s="97"/>
      <c r="M6" s="11"/>
      <c r="N6" s="23" t="s">
        <v>20</v>
      </c>
      <c r="O6" s="98" t="s">
        <v>21</v>
      </c>
      <c r="P6" s="98"/>
      <c r="Q6" s="98" t="s">
        <v>22</v>
      </c>
      <c r="R6" s="98"/>
      <c r="S6" s="98" t="s">
        <v>23</v>
      </c>
      <c r="T6" s="98"/>
      <c r="U6" s="98" t="s">
        <v>28</v>
      </c>
      <c r="V6" s="98"/>
    </row>
    <row r="7" spans="1:22" ht="24" customHeight="1">
      <c r="A7" s="101"/>
      <c r="B7" s="101"/>
      <c r="C7" s="102"/>
      <c r="D7" s="44" t="s">
        <v>5</v>
      </c>
      <c r="E7" s="44" t="s">
        <v>6</v>
      </c>
      <c r="F7" s="44" t="s">
        <v>7</v>
      </c>
      <c r="G7" s="106"/>
      <c r="H7" s="96"/>
      <c r="I7" s="44" t="s">
        <v>11</v>
      </c>
      <c r="J7" s="44" t="s">
        <v>15</v>
      </c>
      <c r="K7" s="44" t="s">
        <v>12</v>
      </c>
      <c r="L7" s="44" t="s">
        <v>13</v>
      </c>
      <c r="M7" s="19"/>
      <c r="N7" s="23"/>
      <c r="O7" s="22" t="s">
        <v>24</v>
      </c>
      <c r="P7" s="21" t="s">
        <v>25</v>
      </c>
      <c r="Q7" s="21" t="s">
        <v>24</v>
      </c>
      <c r="R7" s="21" t="s">
        <v>25</v>
      </c>
      <c r="S7" s="21" t="s">
        <v>24</v>
      </c>
      <c r="T7" s="21" t="s">
        <v>25</v>
      </c>
      <c r="U7" s="21" t="s">
        <v>24</v>
      </c>
      <c r="V7" s="21" t="s">
        <v>25</v>
      </c>
    </row>
    <row r="8" spans="1:22" ht="23.25" customHeight="1">
      <c r="A8" s="88"/>
      <c r="B8" s="88"/>
      <c r="C8" s="88"/>
      <c r="D8" s="88"/>
      <c r="E8" s="88"/>
      <c r="F8" s="88"/>
      <c r="G8" s="88"/>
      <c r="H8" s="88"/>
      <c r="I8" s="89"/>
      <c r="J8" s="88"/>
      <c r="K8" s="88"/>
      <c r="L8" s="88"/>
      <c r="M8" s="20"/>
      <c r="N8" s="8"/>
      <c r="O8" s="12"/>
      <c r="P8" s="9"/>
      <c r="Q8" s="7"/>
      <c r="R8" s="6"/>
      <c r="S8" s="6"/>
      <c r="T8" s="2"/>
    </row>
    <row r="9" spans="1:22" ht="24" customHeight="1">
      <c r="A9" s="1" t="s">
        <v>29</v>
      </c>
      <c r="B9" s="1" t="s">
        <v>37</v>
      </c>
      <c r="C9" s="3" t="s">
        <v>41</v>
      </c>
      <c r="D9" s="10" t="s">
        <v>57</v>
      </c>
      <c r="E9" s="14" t="s">
        <v>58</v>
      </c>
      <c r="F9" s="14" t="s">
        <v>59</v>
      </c>
      <c r="G9" s="16">
        <v>42333</v>
      </c>
      <c r="H9" s="56" t="s">
        <v>63</v>
      </c>
      <c r="I9" s="59">
        <f>'09.12.2015'!L9</f>
        <v>83</v>
      </c>
      <c r="J9" s="58"/>
      <c r="K9" s="3">
        <v>4</v>
      </c>
      <c r="L9" s="43">
        <f t="shared" ref="L9:L10" si="0">I9+J9-K9</f>
        <v>79</v>
      </c>
      <c r="M9" s="45"/>
      <c r="N9" s="48"/>
      <c r="O9" s="13"/>
    </row>
    <row r="10" spans="1:22" ht="24" customHeight="1">
      <c r="A10" s="1" t="s">
        <v>29</v>
      </c>
      <c r="B10" s="1" t="s">
        <v>37</v>
      </c>
      <c r="C10" s="3" t="s">
        <v>41</v>
      </c>
      <c r="D10" s="10" t="s">
        <v>60</v>
      </c>
      <c r="E10" s="14" t="s">
        <v>58</v>
      </c>
      <c r="F10" s="14" t="s">
        <v>59</v>
      </c>
      <c r="G10" s="16">
        <v>42333</v>
      </c>
      <c r="H10" s="56" t="s">
        <v>63</v>
      </c>
      <c r="I10" s="59">
        <f>'09.12.2015'!L10</f>
        <v>120</v>
      </c>
      <c r="J10" s="58"/>
      <c r="K10" s="3"/>
      <c r="L10" s="43">
        <f t="shared" si="0"/>
        <v>120</v>
      </c>
      <c r="M10" s="25">
        <f>SUM(L9:L10)</f>
        <v>199</v>
      </c>
      <c r="N10" s="48"/>
      <c r="O10" s="13"/>
    </row>
    <row r="11" spans="1:22" ht="24" customHeight="1">
      <c r="A11" s="1"/>
      <c r="B11" s="1"/>
      <c r="C11" s="3"/>
      <c r="D11" s="10"/>
      <c r="E11" s="14"/>
      <c r="F11" s="14"/>
      <c r="G11" s="49"/>
      <c r="H11" s="56"/>
      <c r="I11" s="59"/>
      <c r="J11" s="58"/>
      <c r="K11" s="3"/>
      <c r="L11" s="43"/>
      <c r="M11" s="34"/>
      <c r="N11" s="48"/>
      <c r="O11" s="13"/>
    </row>
    <row r="12" spans="1:22" ht="24" customHeight="1">
      <c r="A12" s="1" t="s">
        <v>16</v>
      </c>
      <c r="B12" s="1" t="s">
        <v>17</v>
      </c>
      <c r="C12" s="3" t="s">
        <v>30</v>
      </c>
      <c r="D12" s="10" t="s">
        <v>44</v>
      </c>
      <c r="E12" s="14" t="s">
        <v>43</v>
      </c>
      <c r="F12" s="14" t="s">
        <v>45</v>
      </c>
      <c r="G12" s="16">
        <v>42264</v>
      </c>
      <c r="H12" s="55">
        <v>42263</v>
      </c>
      <c r="I12" s="59">
        <f>'09.12.2015'!L12</f>
        <v>70</v>
      </c>
      <c r="J12" s="58"/>
      <c r="K12" s="3"/>
      <c r="L12" s="43">
        <f t="shared" ref="L12:L16" si="1">I12+J12-K12</f>
        <v>70</v>
      </c>
      <c r="M12" s="25">
        <f>SUM(L12:L12)</f>
        <v>70</v>
      </c>
    </row>
    <row r="13" spans="1:22" ht="24" customHeight="1">
      <c r="A13" s="1"/>
      <c r="B13" s="1"/>
      <c r="C13" s="3"/>
      <c r="D13" s="10"/>
      <c r="E13" s="14"/>
      <c r="F13" s="14"/>
      <c r="G13" s="4"/>
      <c r="H13" s="57"/>
      <c r="I13" s="59"/>
      <c r="J13" s="58"/>
      <c r="K13" s="3"/>
      <c r="L13" s="43">
        <f t="shared" si="1"/>
        <v>0</v>
      </c>
      <c r="M13" s="45"/>
    </row>
    <row r="14" spans="1:22" ht="23.25" customHeight="1">
      <c r="A14" s="1" t="s">
        <v>18</v>
      </c>
      <c r="B14" s="1" t="s">
        <v>19</v>
      </c>
      <c r="C14" s="3" t="s">
        <v>8</v>
      </c>
      <c r="D14" s="10" t="s">
        <v>46</v>
      </c>
      <c r="E14" s="14" t="s">
        <v>43</v>
      </c>
      <c r="F14" s="14" t="s">
        <v>45</v>
      </c>
      <c r="G14" s="16">
        <v>42277</v>
      </c>
      <c r="H14" s="55">
        <v>42277</v>
      </c>
      <c r="I14" s="59">
        <f>'09.12.2015'!L14</f>
        <v>2</v>
      </c>
      <c r="J14" s="58"/>
      <c r="K14" s="3">
        <v>2</v>
      </c>
      <c r="L14" s="61">
        <f t="shared" si="1"/>
        <v>0</v>
      </c>
      <c r="M14" s="45"/>
      <c r="N14" s="68"/>
    </row>
    <row r="15" spans="1:22" ht="23.25" customHeight="1">
      <c r="A15" s="1" t="s">
        <v>18</v>
      </c>
      <c r="B15" s="1" t="s">
        <v>19</v>
      </c>
      <c r="C15" s="3" t="s">
        <v>8</v>
      </c>
      <c r="D15" s="10" t="s">
        <v>61</v>
      </c>
      <c r="E15" s="14" t="s">
        <v>58</v>
      </c>
      <c r="F15" s="14" t="s">
        <v>59</v>
      </c>
      <c r="G15" s="16">
        <v>42333</v>
      </c>
      <c r="H15" s="55">
        <v>42332</v>
      </c>
      <c r="I15" s="59">
        <f>'09.12.2015'!L15</f>
        <v>70</v>
      </c>
      <c r="J15" s="58"/>
      <c r="K15" s="3">
        <v>9</v>
      </c>
      <c r="L15" s="61">
        <f t="shared" si="1"/>
        <v>61</v>
      </c>
      <c r="M15" s="45"/>
      <c r="N15" s="68"/>
    </row>
    <row r="16" spans="1:22" ht="23.25" customHeight="1">
      <c r="A16" s="1" t="s">
        <v>18</v>
      </c>
      <c r="B16" s="1" t="s">
        <v>19</v>
      </c>
      <c r="C16" s="3" t="s">
        <v>8</v>
      </c>
      <c r="D16" s="10" t="s">
        <v>62</v>
      </c>
      <c r="E16" s="14" t="s">
        <v>58</v>
      </c>
      <c r="F16" s="14" t="s">
        <v>59</v>
      </c>
      <c r="G16" s="16">
        <v>42333</v>
      </c>
      <c r="H16" s="79">
        <v>42332</v>
      </c>
      <c r="I16" s="59">
        <f>'09.12.2015'!L16</f>
        <v>120</v>
      </c>
      <c r="J16" s="58"/>
      <c r="K16" s="3"/>
      <c r="L16" s="41">
        <f t="shared" si="1"/>
        <v>120</v>
      </c>
      <c r="M16" s="25">
        <f>SUM(L14:L16)</f>
        <v>181</v>
      </c>
      <c r="N16" s="68"/>
    </row>
    <row r="17" spans="1:22" ht="24" customHeight="1">
      <c r="A17" s="62"/>
      <c r="B17" s="62"/>
      <c r="C17" s="63"/>
      <c r="D17" s="64"/>
      <c r="E17" s="65"/>
      <c r="F17" s="65"/>
      <c r="G17" s="66"/>
      <c r="H17" s="79"/>
      <c r="I17" s="59"/>
      <c r="J17" s="58"/>
      <c r="K17" s="3"/>
      <c r="L17" s="42"/>
      <c r="M17" s="67"/>
    </row>
    <row r="18" spans="1:22" ht="24" customHeight="1">
      <c r="F18" s="2"/>
      <c r="G18" s="2"/>
      <c r="H18" s="15" t="s">
        <v>14</v>
      </c>
      <c r="I18" s="59">
        <f>SUM(I9:I17)</f>
        <v>465</v>
      </c>
      <c r="J18" s="3">
        <f>SUM(J9:J17)</f>
        <v>0</v>
      </c>
      <c r="K18" s="3">
        <f>SUM(K9:K17)</f>
        <v>15</v>
      </c>
      <c r="L18" s="41">
        <f>I18+J18-K18</f>
        <v>450</v>
      </c>
    </row>
    <row r="19" spans="1:22" ht="23.2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1:22" ht="24" customHeight="1">
      <c r="A20" s="69" t="s">
        <v>48</v>
      </c>
      <c r="B20" s="69" t="s">
        <v>49</v>
      </c>
      <c r="C20" s="70" t="s">
        <v>50</v>
      </c>
      <c r="D20" s="71"/>
      <c r="E20" s="72" t="s">
        <v>51</v>
      </c>
      <c r="F20" s="72" t="s">
        <v>52</v>
      </c>
      <c r="G20" s="72"/>
      <c r="H20" s="73"/>
      <c r="I20" s="74">
        <f>'09.12.2015'!L20</f>
        <v>2</v>
      </c>
      <c r="J20" s="70"/>
      <c r="K20" s="70"/>
      <c r="L20" s="75">
        <f>I20+J20-K20</f>
        <v>2</v>
      </c>
      <c r="M20" s="76">
        <f>SUM(L20:L20)</f>
        <v>2</v>
      </c>
    </row>
    <row r="21" spans="1:22" ht="24" customHeight="1">
      <c r="A21" s="28"/>
      <c r="B21" s="28"/>
      <c r="C21" s="29"/>
      <c r="D21" s="30"/>
      <c r="E21" s="31"/>
      <c r="F21" s="31"/>
      <c r="G21" s="31"/>
      <c r="H21" s="33"/>
      <c r="I21" s="11"/>
      <c r="J21" s="29"/>
      <c r="K21" s="29"/>
      <c r="L21" s="78"/>
      <c r="M21" s="77"/>
    </row>
    <row r="22" spans="1:22" ht="23.25" customHeight="1">
      <c r="A22" s="47" t="s">
        <v>42</v>
      </c>
      <c r="B22" s="28"/>
      <c r="C22" s="29"/>
      <c r="D22" s="30"/>
      <c r="E22" s="31"/>
      <c r="F22" s="31"/>
      <c r="G22" s="31"/>
      <c r="H22" s="33"/>
      <c r="I22" s="26"/>
      <c r="J22" s="29"/>
      <c r="K22" s="29"/>
      <c r="L22" s="29"/>
      <c r="M22" s="32"/>
    </row>
    <row r="23" spans="1:22" ht="23.25" customHeight="1">
      <c r="A23" s="46" t="s">
        <v>53</v>
      </c>
      <c r="B23" s="28"/>
      <c r="C23" s="29"/>
      <c r="D23" s="30"/>
      <c r="E23" s="31"/>
      <c r="F23" s="31"/>
      <c r="G23" s="31"/>
      <c r="H23" s="31"/>
      <c r="I23" s="26"/>
      <c r="J23" s="29"/>
      <c r="K23" s="29"/>
      <c r="L23" s="29"/>
      <c r="M23" s="32"/>
    </row>
    <row r="24" spans="1:22" ht="23.25" customHeight="1">
      <c r="A24" s="46" t="s">
        <v>54</v>
      </c>
      <c r="B24" s="28"/>
      <c r="C24" s="29"/>
      <c r="D24" s="30"/>
      <c r="E24" s="31"/>
      <c r="F24" s="31"/>
      <c r="G24" s="31"/>
      <c r="H24" s="31"/>
      <c r="I24" s="26"/>
      <c r="J24" s="29"/>
      <c r="K24" s="29"/>
      <c r="L24" s="29"/>
      <c r="M24" s="27"/>
    </row>
    <row r="25" spans="1:22" ht="23.25" customHeight="1">
      <c r="A25" s="46" t="s">
        <v>55</v>
      </c>
      <c r="B25" s="28"/>
      <c r="C25" s="29"/>
      <c r="D25" s="30"/>
      <c r="E25" s="31"/>
      <c r="F25" s="31"/>
      <c r="G25" s="31"/>
      <c r="H25" s="31"/>
      <c r="I25" s="26"/>
      <c r="J25" s="29"/>
      <c r="K25" s="29"/>
      <c r="L25" s="29"/>
      <c r="M25" s="27"/>
    </row>
    <row r="26" spans="1:22" ht="23.2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22" ht="24" customHeight="1">
      <c r="A27" s="90" t="s">
        <v>32</v>
      </c>
      <c r="B27" s="90"/>
      <c r="C27" s="90"/>
      <c r="D27" s="90"/>
      <c r="E27" s="90"/>
    </row>
    <row r="28" spans="1:22" ht="24" customHeight="1">
      <c r="A28" s="91" t="s">
        <v>1</v>
      </c>
      <c r="B28" s="91"/>
      <c r="C28" s="50" t="s">
        <v>33</v>
      </c>
      <c r="D28" s="85" t="s">
        <v>34</v>
      </c>
      <c r="E28" s="85" t="s">
        <v>35</v>
      </c>
    </row>
    <row r="29" spans="1:22" s="2" customFormat="1" ht="23.25" customHeight="1">
      <c r="A29" s="92" t="s">
        <v>36</v>
      </c>
      <c r="B29" s="92"/>
      <c r="C29" s="51">
        <v>0.51</v>
      </c>
      <c r="D29" s="51">
        <v>0.38</v>
      </c>
      <c r="E29" s="51">
        <v>0.35</v>
      </c>
      <c r="F29"/>
      <c r="G29"/>
      <c r="H29"/>
      <c r="I29"/>
      <c r="J29"/>
      <c r="K29"/>
      <c r="L29"/>
      <c r="N29"/>
      <c r="O29"/>
      <c r="P29"/>
      <c r="Q29"/>
      <c r="R29"/>
      <c r="S29"/>
      <c r="T29"/>
      <c r="U29"/>
      <c r="V29"/>
    </row>
    <row r="30" spans="1:22" ht="27" customHeight="1">
      <c r="A30" s="93" t="s">
        <v>38</v>
      </c>
      <c r="B30" s="94"/>
      <c r="C30" s="53" t="s">
        <v>39</v>
      </c>
      <c r="D30" s="54" t="s">
        <v>39</v>
      </c>
      <c r="E30" s="54" t="s">
        <v>40</v>
      </c>
    </row>
    <row r="32" spans="1:22" ht="24" customHeight="1">
      <c r="A32" s="52"/>
    </row>
    <row r="33" spans="1:1" ht="24" customHeight="1">
      <c r="A33" s="52"/>
    </row>
    <row r="34" spans="1:1" ht="24" customHeight="1">
      <c r="A34" s="52"/>
    </row>
  </sheetData>
  <mergeCells count="17">
    <mergeCell ref="A8:L8"/>
    <mergeCell ref="A27:E27"/>
    <mergeCell ref="A28:B28"/>
    <mergeCell ref="A29:B29"/>
    <mergeCell ref="A30:B30"/>
    <mergeCell ref="U6:V6"/>
    <mergeCell ref="E1:G3"/>
    <mergeCell ref="A6:A7"/>
    <mergeCell ref="B6:B7"/>
    <mergeCell ref="C6:C7"/>
    <mergeCell ref="D6:F6"/>
    <mergeCell ref="G6:G7"/>
    <mergeCell ref="H6:H7"/>
    <mergeCell ref="I6:L6"/>
    <mergeCell ref="O6:P6"/>
    <mergeCell ref="Q6:R6"/>
    <mergeCell ref="S6:T6"/>
  </mergeCells>
  <pageMargins left="0.19685039370078741" right="0.19685039370078741" top="0.32" bottom="0.39370078740157483" header="0.32" footer="0"/>
  <pageSetup scale="92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4"/>
  <sheetViews>
    <sheetView showGridLines="0" showZeros="0" zoomScale="97" zoomScaleNormal="97" workbookViewId="0">
      <pane ySplit="7" topLeftCell="A8" activePane="bottomLeft" state="frozen"/>
      <selection activeCell="K18" sqref="K18"/>
      <selection pane="bottomLeft" activeCell="K14" sqref="K14"/>
    </sheetView>
  </sheetViews>
  <sheetFormatPr defaultRowHeight="24" customHeight="1"/>
  <cols>
    <col min="2" max="2" width="14.85546875" bestFit="1" customWidth="1"/>
    <col min="3" max="3" width="7.140625" customWidth="1"/>
    <col min="4" max="4" width="12.42578125" bestFit="1" customWidth="1"/>
    <col min="5" max="6" width="13.5703125" bestFit="1" customWidth="1"/>
    <col min="7" max="8" width="13.5703125" customWidth="1"/>
    <col min="9" max="10" width="7.85546875" customWidth="1"/>
    <col min="11" max="11" width="8" customWidth="1"/>
    <col min="12" max="12" width="8.85546875" customWidth="1"/>
    <col min="13" max="13" width="7.5703125" style="2" customWidth="1"/>
    <col min="14" max="14" width="20" customWidth="1"/>
    <col min="15" max="15" width="10.5703125" customWidth="1"/>
    <col min="16" max="16" width="10.7109375" bestFit="1" customWidth="1"/>
    <col min="17" max="17" width="10.140625" customWidth="1"/>
    <col min="18" max="18" width="10.42578125" bestFit="1" customWidth="1"/>
    <col min="20" max="20" width="10" customWidth="1"/>
    <col min="22" max="22" width="10" customWidth="1"/>
  </cols>
  <sheetData>
    <row r="1" spans="1:22" ht="24" customHeight="1">
      <c r="A1" s="35"/>
      <c r="B1" s="36"/>
      <c r="C1" s="37"/>
      <c r="D1" s="37"/>
      <c r="E1" s="99" t="s">
        <v>27</v>
      </c>
      <c r="F1" s="99"/>
      <c r="G1" s="99"/>
      <c r="H1" s="37"/>
      <c r="I1" s="36"/>
      <c r="J1" s="36"/>
      <c r="K1" s="36"/>
      <c r="L1" s="36"/>
    </row>
    <row r="2" spans="1:22" ht="24" customHeight="1">
      <c r="A2" s="36"/>
      <c r="B2" s="36"/>
      <c r="C2" s="37"/>
      <c r="D2" s="37"/>
      <c r="E2" s="99"/>
      <c r="F2" s="99"/>
      <c r="G2" s="99"/>
      <c r="H2" s="37"/>
      <c r="I2" s="36"/>
      <c r="J2" s="36"/>
      <c r="K2" s="36"/>
      <c r="L2" s="36"/>
    </row>
    <row r="3" spans="1:22" ht="24" customHeight="1">
      <c r="A3" s="38" t="s">
        <v>9</v>
      </c>
      <c r="B3" s="39" t="s">
        <v>64</v>
      </c>
      <c r="C3" s="40"/>
      <c r="D3" s="40"/>
      <c r="E3" s="99"/>
      <c r="F3" s="99"/>
      <c r="G3" s="99"/>
      <c r="H3" s="40"/>
      <c r="I3" s="35"/>
      <c r="J3" s="35"/>
      <c r="K3" s="35"/>
      <c r="L3" s="35"/>
    </row>
    <row r="4" spans="1:22" ht="24" customHeight="1">
      <c r="B4" s="5"/>
      <c r="K4" s="60"/>
      <c r="L4" s="17"/>
    </row>
    <row r="5" spans="1:22" ht="24" customHeight="1">
      <c r="A5" t="s">
        <v>10</v>
      </c>
      <c r="B5" s="24">
        <v>42347</v>
      </c>
      <c r="L5" s="18"/>
    </row>
    <row r="6" spans="1:22" ht="24" customHeight="1">
      <c r="A6" s="100" t="s">
        <v>0</v>
      </c>
      <c r="B6" s="100" t="s">
        <v>1</v>
      </c>
      <c r="C6" s="101" t="s">
        <v>2</v>
      </c>
      <c r="D6" s="103" t="s">
        <v>3</v>
      </c>
      <c r="E6" s="104"/>
      <c r="F6" s="105"/>
      <c r="G6" s="95" t="s">
        <v>26</v>
      </c>
      <c r="H6" s="95" t="s">
        <v>31</v>
      </c>
      <c r="I6" s="97" t="s">
        <v>4</v>
      </c>
      <c r="J6" s="97"/>
      <c r="K6" s="97"/>
      <c r="L6" s="97"/>
      <c r="M6" s="11"/>
      <c r="N6" s="23" t="s">
        <v>20</v>
      </c>
      <c r="O6" s="98" t="s">
        <v>21</v>
      </c>
      <c r="P6" s="98"/>
      <c r="Q6" s="98" t="s">
        <v>22</v>
      </c>
      <c r="R6" s="98"/>
      <c r="S6" s="98" t="s">
        <v>23</v>
      </c>
      <c r="T6" s="98"/>
      <c r="U6" s="98" t="s">
        <v>28</v>
      </c>
      <c r="V6" s="98"/>
    </row>
    <row r="7" spans="1:22" ht="24" customHeight="1">
      <c r="A7" s="101"/>
      <c r="B7" s="101"/>
      <c r="C7" s="102"/>
      <c r="D7" s="44" t="s">
        <v>5</v>
      </c>
      <c r="E7" s="44" t="s">
        <v>6</v>
      </c>
      <c r="F7" s="44" t="s">
        <v>7</v>
      </c>
      <c r="G7" s="106"/>
      <c r="H7" s="96"/>
      <c r="I7" s="44" t="s">
        <v>11</v>
      </c>
      <c r="J7" s="44" t="s">
        <v>15</v>
      </c>
      <c r="K7" s="44" t="s">
        <v>12</v>
      </c>
      <c r="L7" s="44" t="s">
        <v>13</v>
      </c>
      <c r="M7" s="19"/>
      <c r="N7" s="23"/>
      <c r="O7" s="22" t="s">
        <v>24</v>
      </c>
      <c r="P7" s="21" t="s">
        <v>25</v>
      </c>
      <c r="Q7" s="21" t="s">
        <v>24</v>
      </c>
      <c r="R7" s="21" t="s">
        <v>25</v>
      </c>
      <c r="S7" s="21" t="s">
        <v>24</v>
      </c>
      <c r="T7" s="21" t="s">
        <v>25</v>
      </c>
      <c r="U7" s="21" t="s">
        <v>24</v>
      </c>
      <c r="V7" s="21" t="s">
        <v>25</v>
      </c>
    </row>
    <row r="8" spans="1:22" ht="23.25" customHeight="1">
      <c r="A8" s="88"/>
      <c r="B8" s="88"/>
      <c r="C8" s="88"/>
      <c r="D8" s="88"/>
      <c r="E8" s="88"/>
      <c r="F8" s="88"/>
      <c r="G8" s="88"/>
      <c r="H8" s="88"/>
      <c r="I8" s="89"/>
      <c r="J8" s="88"/>
      <c r="K8" s="88"/>
      <c r="L8" s="88"/>
      <c r="M8" s="20"/>
      <c r="N8" s="8"/>
      <c r="O8" s="12"/>
      <c r="P8" s="9"/>
      <c r="Q8" s="7"/>
      <c r="R8" s="6"/>
      <c r="S8" s="6"/>
      <c r="T8" s="2"/>
    </row>
    <row r="9" spans="1:22" ht="24" customHeight="1">
      <c r="A9" s="1" t="s">
        <v>29</v>
      </c>
      <c r="B9" s="1" t="s">
        <v>37</v>
      </c>
      <c r="C9" s="3" t="s">
        <v>41</v>
      </c>
      <c r="D9" s="10" t="s">
        <v>57</v>
      </c>
      <c r="E9" s="14" t="s">
        <v>58</v>
      </c>
      <c r="F9" s="14" t="s">
        <v>59</v>
      </c>
      <c r="G9" s="16">
        <v>42333</v>
      </c>
      <c r="H9" s="56" t="s">
        <v>63</v>
      </c>
      <c r="I9" s="59">
        <f>'04.12.2015'!L9</f>
        <v>94</v>
      </c>
      <c r="J9" s="58"/>
      <c r="K9" s="3">
        <v>11</v>
      </c>
      <c r="L9" s="43">
        <f t="shared" ref="L9:L10" si="0">I9+J9-K9</f>
        <v>83</v>
      </c>
      <c r="M9" s="45"/>
      <c r="N9" s="48"/>
      <c r="O9" s="13"/>
    </row>
    <row r="10" spans="1:22" ht="24" customHeight="1">
      <c r="A10" s="1" t="s">
        <v>29</v>
      </c>
      <c r="B10" s="1" t="s">
        <v>37</v>
      </c>
      <c r="C10" s="3" t="s">
        <v>41</v>
      </c>
      <c r="D10" s="10" t="s">
        <v>60</v>
      </c>
      <c r="E10" s="14" t="s">
        <v>58</v>
      </c>
      <c r="F10" s="14" t="s">
        <v>59</v>
      </c>
      <c r="G10" s="16">
        <v>42333</v>
      </c>
      <c r="H10" s="56" t="s">
        <v>63</v>
      </c>
      <c r="I10" s="59">
        <f>'04.12.2015'!L10</f>
        <v>120</v>
      </c>
      <c r="J10" s="58"/>
      <c r="K10" s="3"/>
      <c r="L10" s="43">
        <f t="shared" si="0"/>
        <v>120</v>
      </c>
      <c r="M10" s="25">
        <f>SUM(L9:L10)</f>
        <v>203</v>
      </c>
      <c r="N10" s="48"/>
      <c r="O10" s="13"/>
    </row>
    <row r="11" spans="1:22" ht="24" customHeight="1">
      <c r="A11" s="1"/>
      <c r="B11" s="1"/>
      <c r="C11" s="3"/>
      <c r="D11" s="10"/>
      <c r="E11" s="14"/>
      <c r="F11" s="14"/>
      <c r="G11" s="49"/>
      <c r="H11" s="56"/>
      <c r="I11" s="59">
        <f>'04.12.2015'!L11</f>
        <v>0</v>
      </c>
      <c r="J11" s="58"/>
      <c r="K11" s="3"/>
      <c r="L11" s="43"/>
      <c r="M11" s="34"/>
      <c r="N11" s="48"/>
      <c r="O11" s="13"/>
    </row>
    <row r="12" spans="1:22" ht="24" customHeight="1">
      <c r="A12" s="1" t="s">
        <v>16</v>
      </c>
      <c r="B12" s="1" t="s">
        <v>17</v>
      </c>
      <c r="C12" s="3" t="s">
        <v>30</v>
      </c>
      <c r="D12" s="10" t="s">
        <v>44</v>
      </c>
      <c r="E12" s="14" t="s">
        <v>43</v>
      </c>
      <c r="F12" s="14" t="s">
        <v>45</v>
      </c>
      <c r="G12" s="16">
        <v>42264</v>
      </c>
      <c r="H12" s="55">
        <v>42263</v>
      </c>
      <c r="I12" s="59">
        <f>'04.12.2015'!L12</f>
        <v>70</v>
      </c>
      <c r="J12" s="58"/>
      <c r="K12" s="3"/>
      <c r="L12" s="43">
        <f t="shared" ref="L12:L16" si="1">I12+J12-K12</f>
        <v>70</v>
      </c>
      <c r="M12" s="25">
        <f>SUM(L12:L12)</f>
        <v>70</v>
      </c>
    </row>
    <row r="13" spans="1:22" ht="24" customHeight="1">
      <c r="A13" s="1"/>
      <c r="B13" s="1"/>
      <c r="C13" s="3"/>
      <c r="D13" s="10"/>
      <c r="E13" s="14"/>
      <c r="F13" s="14"/>
      <c r="G13" s="4"/>
      <c r="H13" s="57"/>
      <c r="I13" s="59">
        <f>'04.12.2015'!L13</f>
        <v>0</v>
      </c>
      <c r="J13" s="58"/>
      <c r="K13" s="3"/>
      <c r="L13" s="43">
        <f t="shared" si="1"/>
        <v>0</v>
      </c>
      <c r="M13" s="45"/>
    </row>
    <row r="14" spans="1:22" ht="23.25" customHeight="1">
      <c r="A14" s="1" t="s">
        <v>18</v>
      </c>
      <c r="B14" s="1" t="s">
        <v>19</v>
      </c>
      <c r="C14" s="3" t="s">
        <v>8</v>
      </c>
      <c r="D14" s="10" t="s">
        <v>46</v>
      </c>
      <c r="E14" s="14" t="s">
        <v>43</v>
      </c>
      <c r="F14" s="14" t="s">
        <v>45</v>
      </c>
      <c r="G14" s="16">
        <v>42277</v>
      </c>
      <c r="H14" s="55">
        <v>42277</v>
      </c>
      <c r="I14" s="59">
        <f>'04.12.2015'!L14</f>
        <v>5</v>
      </c>
      <c r="J14" s="58"/>
      <c r="K14" s="3">
        <v>3</v>
      </c>
      <c r="L14" s="61">
        <f t="shared" si="1"/>
        <v>2</v>
      </c>
      <c r="M14" s="45"/>
      <c r="N14" s="68"/>
    </row>
    <row r="15" spans="1:22" ht="23.25" customHeight="1">
      <c r="A15" s="1" t="s">
        <v>18</v>
      </c>
      <c r="B15" s="1" t="s">
        <v>19</v>
      </c>
      <c r="C15" s="3" t="s">
        <v>8</v>
      </c>
      <c r="D15" s="10" t="s">
        <v>61</v>
      </c>
      <c r="E15" s="14" t="s">
        <v>58</v>
      </c>
      <c r="F15" s="14" t="s">
        <v>59</v>
      </c>
      <c r="G15" s="16">
        <v>42333</v>
      </c>
      <c r="H15" s="55">
        <v>42332</v>
      </c>
      <c r="I15" s="59">
        <f>'04.12.2015'!L15</f>
        <v>120</v>
      </c>
      <c r="J15" s="58"/>
      <c r="K15" s="3">
        <v>50</v>
      </c>
      <c r="L15" s="61">
        <f t="shared" si="1"/>
        <v>70</v>
      </c>
      <c r="M15" s="45"/>
      <c r="N15" s="68"/>
    </row>
    <row r="16" spans="1:22" ht="23.25" customHeight="1">
      <c r="A16" s="1" t="s">
        <v>18</v>
      </c>
      <c r="B16" s="1" t="s">
        <v>19</v>
      </c>
      <c r="C16" s="3" t="s">
        <v>8</v>
      </c>
      <c r="D16" s="10" t="s">
        <v>62</v>
      </c>
      <c r="E16" s="14" t="s">
        <v>58</v>
      </c>
      <c r="F16" s="14" t="s">
        <v>59</v>
      </c>
      <c r="G16" s="16">
        <v>42333</v>
      </c>
      <c r="H16" s="79">
        <v>42332</v>
      </c>
      <c r="I16" s="59">
        <f>'04.12.2015'!L16</f>
        <v>120</v>
      </c>
      <c r="J16" s="58"/>
      <c r="K16" s="3"/>
      <c r="L16" s="41">
        <f t="shared" si="1"/>
        <v>120</v>
      </c>
      <c r="M16" s="25">
        <f>SUM(L14:L16)</f>
        <v>192</v>
      </c>
      <c r="N16" s="68"/>
    </row>
    <row r="17" spans="1:22" ht="24" customHeight="1">
      <c r="A17" s="62"/>
      <c r="B17" s="62"/>
      <c r="C17" s="63"/>
      <c r="D17" s="64"/>
      <c r="E17" s="65"/>
      <c r="F17" s="65"/>
      <c r="G17" s="66"/>
      <c r="H17" s="79"/>
      <c r="I17" s="59"/>
      <c r="J17" s="58"/>
      <c r="K17" s="3"/>
      <c r="L17" s="42"/>
      <c r="M17" s="67"/>
    </row>
    <row r="18" spans="1:22" ht="24" customHeight="1">
      <c r="F18" s="2"/>
      <c r="G18" s="2"/>
      <c r="H18" s="15" t="s">
        <v>14</v>
      </c>
      <c r="I18" s="59">
        <f>SUM(I9:I17)</f>
        <v>529</v>
      </c>
      <c r="J18" s="3">
        <f>SUM(J9:J17)</f>
        <v>0</v>
      </c>
      <c r="K18" s="3">
        <f>SUM(K9:K17)</f>
        <v>64</v>
      </c>
      <c r="L18" s="41">
        <f>I18+J18-K18</f>
        <v>465</v>
      </c>
    </row>
    <row r="19" spans="1:22" ht="23.2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1:22" ht="24" customHeight="1">
      <c r="A20" s="69" t="s">
        <v>48</v>
      </c>
      <c r="B20" s="69" t="s">
        <v>49</v>
      </c>
      <c r="C20" s="70" t="s">
        <v>50</v>
      </c>
      <c r="D20" s="71"/>
      <c r="E20" s="72" t="s">
        <v>51</v>
      </c>
      <c r="F20" s="72" t="s">
        <v>52</v>
      </c>
      <c r="G20" s="72"/>
      <c r="H20" s="73"/>
      <c r="I20" s="74">
        <f>'04.12.2015'!L20</f>
        <v>2</v>
      </c>
      <c r="J20" s="70"/>
      <c r="K20" s="70"/>
      <c r="L20" s="75">
        <f>I20+J20-K20</f>
        <v>2</v>
      </c>
      <c r="M20" s="76">
        <f>SUM(L20:L20)</f>
        <v>2</v>
      </c>
    </row>
    <row r="21" spans="1:22" ht="24" customHeight="1">
      <c r="A21" s="28"/>
      <c r="B21" s="28"/>
      <c r="C21" s="29"/>
      <c r="D21" s="30"/>
      <c r="E21" s="31"/>
      <c r="F21" s="31"/>
      <c r="G21" s="31"/>
      <c r="H21" s="33"/>
      <c r="I21" s="11"/>
      <c r="J21" s="29"/>
      <c r="K21" s="29"/>
      <c r="L21" s="78"/>
      <c r="M21" s="77"/>
    </row>
    <row r="22" spans="1:22" ht="23.25" customHeight="1">
      <c r="A22" s="47" t="s">
        <v>42</v>
      </c>
      <c r="B22" s="28"/>
      <c r="C22" s="29"/>
      <c r="D22" s="30"/>
      <c r="E22" s="31"/>
      <c r="F22" s="31"/>
      <c r="G22" s="31"/>
      <c r="H22" s="33"/>
      <c r="I22" s="26"/>
      <c r="J22" s="29"/>
      <c r="K22" s="29"/>
      <c r="L22" s="29"/>
      <c r="M22" s="32"/>
    </row>
    <row r="23" spans="1:22" ht="23.25" customHeight="1">
      <c r="A23" s="46" t="s">
        <v>53</v>
      </c>
      <c r="B23" s="28"/>
      <c r="C23" s="29"/>
      <c r="D23" s="30"/>
      <c r="E23" s="31"/>
      <c r="F23" s="31"/>
      <c r="G23" s="31"/>
      <c r="H23" s="31"/>
      <c r="I23" s="26"/>
      <c r="J23" s="29"/>
      <c r="K23" s="29"/>
      <c r="L23" s="29"/>
      <c r="M23" s="32"/>
    </row>
    <row r="24" spans="1:22" ht="23.25" customHeight="1">
      <c r="A24" s="46" t="s">
        <v>54</v>
      </c>
      <c r="B24" s="28"/>
      <c r="C24" s="29"/>
      <c r="D24" s="30"/>
      <c r="E24" s="31"/>
      <c r="F24" s="31"/>
      <c r="G24" s="31"/>
      <c r="H24" s="31"/>
      <c r="I24" s="26"/>
      <c r="J24" s="29"/>
      <c r="K24" s="29"/>
      <c r="L24" s="29"/>
      <c r="M24" s="27"/>
    </row>
    <row r="25" spans="1:22" ht="23.25" customHeight="1">
      <c r="A25" s="46" t="s">
        <v>55</v>
      </c>
      <c r="B25" s="28"/>
      <c r="C25" s="29"/>
      <c r="D25" s="30"/>
      <c r="E25" s="31"/>
      <c r="F25" s="31"/>
      <c r="G25" s="31"/>
      <c r="H25" s="31"/>
      <c r="I25" s="26"/>
      <c r="J25" s="29"/>
      <c r="K25" s="29"/>
      <c r="L25" s="29"/>
      <c r="M25" s="27"/>
    </row>
    <row r="26" spans="1:22" ht="23.2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22" ht="24" customHeight="1">
      <c r="A27" s="90" t="s">
        <v>32</v>
      </c>
      <c r="B27" s="90"/>
      <c r="C27" s="90"/>
      <c r="D27" s="90"/>
      <c r="E27" s="90"/>
    </row>
    <row r="28" spans="1:22" ht="24" customHeight="1">
      <c r="A28" s="91" t="s">
        <v>1</v>
      </c>
      <c r="B28" s="91"/>
      <c r="C28" s="50" t="s">
        <v>33</v>
      </c>
      <c r="D28" s="84" t="s">
        <v>34</v>
      </c>
      <c r="E28" s="84" t="s">
        <v>35</v>
      </c>
    </row>
    <row r="29" spans="1:22" s="2" customFormat="1" ht="23.25" customHeight="1">
      <c r="A29" s="92" t="s">
        <v>36</v>
      </c>
      <c r="B29" s="92"/>
      <c r="C29" s="51">
        <v>0.51</v>
      </c>
      <c r="D29" s="51">
        <v>0.38</v>
      </c>
      <c r="E29" s="51">
        <v>0.35</v>
      </c>
      <c r="F29"/>
      <c r="G29"/>
      <c r="H29"/>
      <c r="I29"/>
      <c r="J29"/>
      <c r="K29"/>
      <c r="L29"/>
      <c r="N29"/>
      <c r="O29"/>
      <c r="P29"/>
      <c r="Q29"/>
      <c r="R29"/>
      <c r="S29"/>
      <c r="T29"/>
      <c r="U29"/>
      <c r="V29"/>
    </row>
    <row r="30" spans="1:22" ht="27" customHeight="1">
      <c r="A30" s="93" t="s">
        <v>38</v>
      </c>
      <c r="B30" s="94"/>
      <c r="C30" s="53" t="s">
        <v>39</v>
      </c>
      <c r="D30" s="54" t="s">
        <v>39</v>
      </c>
      <c r="E30" s="54" t="s">
        <v>40</v>
      </c>
    </row>
    <row r="32" spans="1:22" ht="24" customHeight="1">
      <c r="A32" s="52"/>
    </row>
    <row r="33" spans="1:1" ht="24" customHeight="1">
      <c r="A33" s="52"/>
    </row>
    <row r="34" spans="1:1" ht="24" customHeight="1">
      <c r="A34" s="52"/>
    </row>
  </sheetData>
  <mergeCells count="17">
    <mergeCell ref="U6:V6"/>
    <mergeCell ref="E1:G3"/>
    <mergeCell ref="A6:A7"/>
    <mergeCell ref="B6:B7"/>
    <mergeCell ref="C6:C7"/>
    <mergeCell ref="D6:F6"/>
    <mergeCell ref="G6:G7"/>
    <mergeCell ref="H6:H7"/>
    <mergeCell ref="I6:L6"/>
    <mergeCell ref="O6:P6"/>
    <mergeCell ref="Q6:R6"/>
    <mergeCell ref="S6:T6"/>
    <mergeCell ref="A8:L8"/>
    <mergeCell ref="A27:E27"/>
    <mergeCell ref="A28:B28"/>
    <mergeCell ref="A29:B29"/>
    <mergeCell ref="A30:B30"/>
  </mergeCells>
  <pageMargins left="0.19685039370078741" right="0.19685039370078741" top="0.32" bottom="0.39370078740157483" header="0.32" footer="0"/>
  <pageSetup scale="92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4"/>
  <sheetViews>
    <sheetView showGridLines="0" showZeros="0" zoomScale="97" zoomScaleNormal="97" workbookViewId="0">
      <pane ySplit="7" topLeftCell="A8" activePane="bottomLeft" state="frozen"/>
      <selection activeCell="K18" sqref="K18"/>
      <selection pane="bottomLeft" activeCell="D13" sqref="D13"/>
    </sheetView>
  </sheetViews>
  <sheetFormatPr defaultRowHeight="24" customHeight="1"/>
  <cols>
    <col min="2" max="2" width="14.85546875" bestFit="1" customWidth="1"/>
    <col min="3" max="3" width="7.140625" customWidth="1"/>
    <col min="4" max="4" width="12.42578125" bestFit="1" customWidth="1"/>
    <col min="5" max="6" width="13.5703125" bestFit="1" customWidth="1"/>
    <col min="7" max="8" width="13.5703125" customWidth="1"/>
    <col min="9" max="10" width="7.85546875" customWidth="1"/>
    <col min="11" max="11" width="8" customWidth="1"/>
    <col min="12" max="12" width="8.85546875" customWidth="1"/>
    <col min="13" max="13" width="7.5703125" style="2" customWidth="1"/>
    <col min="14" max="14" width="20" customWidth="1"/>
    <col min="15" max="15" width="10.5703125" customWidth="1"/>
    <col min="16" max="16" width="10.7109375" bestFit="1" customWidth="1"/>
    <col min="17" max="17" width="10.140625" customWidth="1"/>
    <col min="18" max="18" width="10.42578125" bestFit="1" customWidth="1"/>
    <col min="20" max="20" width="10" customWidth="1"/>
    <col min="22" max="22" width="10" customWidth="1"/>
  </cols>
  <sheetData>
    <row r="1" spans="1:22" ht="24" customHeight="1">
      <c r="A1" s="35"/>
      <c r="B1" s="36"/>
      <c r="C1" s="37"/>
      <c r="D1" s="37"/>
      <c r="E1" s="99" t="s">
        <v>27</v>
      </c>
      <c r="F1" s="99"/>
      <c r="G1" s="99"/>
      <c r="H1" s="37"/>
      <c r="I1" s="36"/>
      <c r="J1" s="36"/>
      <c r="K1" s="36"/>
      <c r="L1" s="36"/>
    </row>
    <row r="2" spans="1:22" ht="24" customHeight="1">
      <c r="A2" s="36"/>
      <c r="B2" s="36"/>
      <c r="C2" s="37"/>
      <c r="D2" s="37"/>
      <c r="E2" s="99"/>
      <c r="F2" s="99"/>
      <c r="G2" s="99"/>
      <c r="H2" s="37"/>
      <c r="I2" s="36"/>
      <c r="J2" s="36"/>
      <c r="K2" s="36"/>
      <c r="L2" s="36"/>
    </row>
    <row r="3" spans="1:22" ht="24" customHeight="1">
      <c r="A3" s="38" t="s">
        <v>9</v>
      </c>
      <c r="B3" s="39" t="s">
        <v>64</v>
      </c>
      <c r="C3" s="40"/>
      <c r="D3" s="40"/>
      <c r="E3" s="99"/>
      <c r="F3" s="99"/>
      <c r="G3" s="99"/>
      <c r="H3" s="40"/>
      <c r="I3" s="35"/>
      <c r="J3" s="35"/>
      <c r="K3" s="35"/>
      <c r="L3" s="35"/>
    </row>
    <row r="4" spans="1:22" ht="24" customHeight="1">
      <c r="B4" s="5"/>
      <c r="K4" s="60"/>
      <c r="L4" s="17"/>
    </row>
    <row r="5" spans="1:22" ht="24" customHeight="1">
      <c r="A5" t="s">
        <v>10</v>
      </c>
      <c r="B5" s="24">
        <v>42342</v>
      </c>
      <c r="L5" s="18"/>
    </row>
    <row r="6" spans="1:22" ht="24" customHeight="1">
      <c r="A6" s="100" t="s">
        <v>0</v>
      </c>
      <c r="B6" s="100" t="s">
        <v>1</v>
      </c>
      <c r="C6" s="101" t="s">
        <v>2</v>
      </c>
      <c r="D6" s="103" t="s">
        <v>3</v>
      </c>
      <c r="E6" s="104"/>
      <c r="F6" s="105"/>
      <c r="G6" s="95" t="s">
        <v>26</v>
      </c>
      <c r="H6" s="95" t="s">
        <v>31</v>
      </c>
      <c r="I6" s="97" t="s">
        <v>4</v>
      </c>
      <c r="J6" s="97"/>
      <c r="K6" s="97"/>
      <c r="L6" s="97"/>
      <c r="M6" s="11"/>
      <c r="N6" s="23" t="s">
        <v>20</v>
      </c>
      <c r="O6" s="98" t="s">
        <v>21</v>
      </c>
      <c r="P6" s="98"/>
      <c r="Q6" s="98" t="s">
        <v>22</v>
      </c>
      <c r="R6" s="98"/>
      <c r="S6" s="98" t="s">
        <v>23</v>
      </c>
      <c r="T6" s="98"/>
      <c r="U6" s="98" t="s">
        <v>28</v>
      </c>
      <c r="V6" s="98"/>
    </row>
    <row r="7" spans="1:22" ht="24" customHeight="1">
      <c r="A7" s="101"/>
      <c r="B7" s="101"/>
      <c r="C7" s="102"/>
      <c r="D7" s="44" t="s">
        <v>5</v>
      </c>
      <c r="E7" s="44" t="s">
        <v>6</v>
      </c>
      <c r="F7" s="44" t="s">
        <v>7</v>
      </c>
      <c r="G7" s="106"/>
      <c r="H7" s="96"/>
      <c r="I7" s="44" t="s">
        <v>11</v>
      </c>
      <c r="J7" s="44" t="s">
        <v>15</v>
      </c>
      <c r="K7" s="44" t="s">
        <v>12</v>
      </c>
      <c r="L7" s="44" t="s">
        <v>13</v>
      </c>
      <c r="M7" s="19"/>
      <c r="N7" s="23"/>
      <c r="O7" s="22" t="s">
        <v>24</v>
      </c>
      <c r="P7" s="21" t="s">
        <v>25</v>
      </c>
      <c r="Q7" s="21" t="s">
        <v>24</v>
      </c>
      <c r="R7" s="21" t="s">
        <v>25</v>
      </c>
      <c r="S7" s="21" t="s">
        <v>24</v>
      </c>
      <c r="T7" s="21" t="s">
        <v>25</v>
      </c>
      <c r="U7" s="21" t="s">
        <v>24</v>
      </c>
      <c r="V7" s="21" t="s">
        <v>25</v>
      </c>
    </row>
    <row r="8" spans="1:22" ht="23.25" customHeight="1">
      <c r="A8" s="88"/>
      <c r="B8" s="88"/>
      <c r="C8" s="88"/>
      <c r="D8" s="88"/>
      <c r="E8" s="88"/>
      <c r="F8" s="88"/>
      <c r="G8" s="88"/>
      <c r="H8" s="88"/>
      <c r="I8" s="89"/>
      <c r="J8" s="88"/>
      <c r="K8" s="88"/>
      <c r="L8" s="88"/>
      <c r="M8" s="20"/>
      <c r="N8" s="8"/>
      <c r="O8" s="12"/>
      <c r="P8" s="9"/>
      <c r="Q8" s="7"/>
      <c r="R8" s="6"/>
      <c r="S8" s="6"/>
      <c r="T8" s="2"/>
    </row>
    <row r="9" spans="1:22" ht="24" customHeight="1">
      <c r="A9" s="1" t="s">
        <v>29</v>
      </c>
      <c r="B9" s="1" t="s">
        <v>37</v>
      </c>
      <c r="C9" s="3" t="s">
        <v>41</v>
      </c>
      <c r="D9" s="10" t="s">
        <v>57</v>
      </c>
      <c r="E9" s="14" t="s">
        <v>58</v>
      </c>
      <c r="F9" s="14" t="s">
        <v>59</v>
      </c>
      <c r="G9" s="16">
        <v>42333</v>
      </c>
      <c r="H9" s="56" t="s">
        <v>63</v>
      </c>
      <c r="I9" s="59">
        <f>'03.12.2015'!L9</f>
        <v>106</v>
      </c>
      <c r="J9" s="58"/>
      <c r="K9" s="3">
        <v>12</v>
      </c>
      <c r="L9" s="43">
        <f t="shared" ref="L9:L10" si="0">I9+J9-K9</f>
        <v>94</v>
      </c>
      <c r="M9" s="45"/>
      <c r="N9" s="48"/>
      <c r="O9" s="13"/>
    </row>
    <row r="10" spans="1:22" ht="24" customHeight="1">
      <c r="A10" s="1" t="s">
        <v>29</v>
      </c>
      <c r="B10" s="1" t="s">
        <v>37</v>
      </c>
      <c r="C10" s="3" t="s">
        <v>41</v>
      </c>
      <c r="D10" s="10" t="s">
        <v>60</v>
      </c>
      <c r="E10" s="14" t="s">
        <v>58</v>
      </c>
      <c r="F10" s="14" t="s">
        <v>59</v>
      </c>
      <c r="G10" s="16">
        <v>42333</v>
      </c>
      <c r="H10" s="56" t="s">
        <v>63</v>
      </c>
      <c r="I10" s="59">
        <f>'03.12.2015'!L10</f>
        <v>120</v>
      </c>
      <c r="J10" s="58"/>
      <c r="K10" s="3"/>
      <c r="L10" s="43">
        <f t="shared" si="0"/>
        <v>120</v>
      </c>
      <c r="M10" s="25">
        <f>SUM(L9:L10)</f>
        <v>214</v>
      </c>
      <c r="N10" s="48"/>
      <c r="O10" s="13"/>
    </row>
    <row r="11" spans="1:22" ht="24" customHeight="1">
      <c r="A11" s="1"/>
      <c r="B11" s="1"/>
      <c r="C11" s="3"/>
      <c r="D11" s="10"/>
      <c r="E11" s="14"/>
      <c r="F11" s="14"/>
      <c r="G11" s="49"/>
      <c r="H11" s="56"/>
      <c r="I11" s="59">
        <f>'03.12.2015'!L11</f>
        <v>0</v>
      </c>
      <c r="J11" s="58"/>
      <c r="K11" s="3"/>
      <c r="L11" s="43"/>
      <c r="M11" s="34"/>
      <c r="N11" s="48"/>
      <c r="O11" s="13"/>
    </row>
    <row r="12" spans="1:22" ht="24" customHeight="1">
      <c r="A12" s="1" t="s">
        <v>16</v>
      </c>
      <c r="B12" s="1" t="s">
        <v>17</v>
      </c>
      <c r="C12" s="3" t="s">
        <v>30</v>
      </c>
      <c r="D12" s="10" t="s">
        <v>44</v>
      </c>
      <c r="E12" s="14" t="s">
        <v>43</v>
      </c>
      <c r="F12" s="14" t="s">
        <v>45</v>
      </c>
      <c r="G12" s="16">
        <v>42264</v>
      </c>
      <c r="H12" s="55">
        <v>42263</v>
      </c>
      <c r="I12" s="59">
        <f>'03.12.2015'!L12</f>
        <v>70</v>
      </c>
      <c r="J12" s="58"/>
      <c r="K12" s="3"/>
      <c r="L12" s="43">
        <f t="shared" ref="L12:L16" si="1">I12+J12-K12</f>
        <v>70</v>
      </c>
      <c r="M12" s="25">
        <f>SUM(L12:L12)</f>
        <v>70</v>
      </c>
    </row>
    <row r="13" spans="1:22" ht="24" customHeight="1">
      <c r="A13" s="1"/>
      <c r="B13" s="1"/>
      <c r="C13" s="3"/>
      <c r="D13" s="10"/>
      <c r="E13" s="14"/>
      <c r="F13" s="14"/>
      <c r="G13" s="4"/>
      <c r="H13" s="57"/>
      <c r="I13" s="59">
        <f>'03.12.2015'!L13</f>
        <v>0</v>
      </c>
      <c r="J13" s="58"/>
      <c r="K13" s="3"/>
      <c r="L13" s="43">
        <f t="shared" si="1"/>
        <v>0</v>
      </c>
      <c r="M13" s="45"/>
    </row>
    <row r="14" spans="1:22" ht="23.25" customHeight="1">
      <c r="A14" s="1" t="s">
        <v>18</v>
      </c>
      <c r="B14" s="1" t="s">
        <v>19</v>
      </c>
      <c r="C14" s="3" t="s">
        <v>8</v>
      </c>
      <c r="D14" s="10" t="s">
        <v>46</v>
      </c>
      <c r="E14" s="14" t="s">
        <v>43</v>
      </c>
      <c r="F14" s="14" t="s">
        <v>45</v>
      </c>
      <c r="G14" s="16">
        <v>42277</v>
      </c>
      <c r="H14" s="55">
        <v>42277</v>
      </c>
      <c r="I14" s="59">
        <f>'03.12.2015'!L14</f>
        <v>5</v>
      </c>
      <c r="J14" s="58"/>
      <c r="K14" s="3"/>
      <c r="L14" s="61">
        <f t="shared" si="1"/>
        <v>5</v>
      </c>
      <c r="M14" s="45"/>
      <c r="N14" s="68"/>
    </row>
    <row r="15" spans="1:22" ht="23.25" customHeight="1">
      <c r="A15" s="1" t="s">
        <v>18</v>
      </c>
      <c r="B15" s="1" t="s">
        <v>19</v>
      </c>
      <c r="C15" s="3" t="s">
        <v>8</v>
      </c>
      <c r="D15" s="10" t="s">
        <v>61</v>
      </c>
      <c r="E15" s="14" t="s">
        <v>58</v>
      </c>
      <c r="F15" s="14" t="s">
        <v>59</v>
      </c>
      <c r="G15" s="16">
        <v>42333</v>
      </c>
      <c r="H15" s="55">
        <v>42332</v>
      </c>
      <c r="I15" s="59">
        <f>'03.12.2015'!L15</f>
        <v>120</v>
      </c>
      <c r="J15" s="58"/>
      <c r="K15" s="3"/>
      <c r="L15" s="61">
        <f t="shared" si="1"/>
        <v>120</v>
      </c>
      <c r="M15" s="45"/>
      <c r="N15" s="68"/>
    </row>
    <row r="16" spans="1:22" ht="23.25" customHeight="1">
      <c r="A16" s="1" t="s">
        <v>18</v>
      </c>
      <c r="B16" s="1" t="s">
        <v>19</v>
      </c>
      <c r="C16" s="3" t="s">
        <v>8</v>
      </c>
      <c r="D16" s="10" t="s">
        <v>62</v>
      </c>
      <c r="E16" s="14" t="s">
        <v>58</v>
      </c>
      <c r="F16" s="14" t="s">
        <v>59</v>
      </c>
      <c r="G16" s="16">
        <v>42333</v>
      </c>
      <c r="H16" s="79">
        <v>42332</v>
      </c>
      <c r="I16" s="59">
        <f>'03.12.2015'!L16</f>
        <v>120</v>
      </c>
      <c r="J16" s="58"/>
      <c r="K16" s="3"/>
      <c r="L16" s="41">
        <f t="shared" si="1"/>
        <v>120</v>
      </c>
      <c r="M16" s="25">
        <f>SUM(L14:L16)</f>
        <v>245</v>
      </c>
      <c r="N16" s="68"/>
    </row>
    <row r="17" spans="1:22" ht="24" customHeight="1">
      <c r="A17" s="62"/>
      <c r="B17" s="62"/>
      <c r="C17" s="63"/>
      <c r="D17" s="64"/>
      <c r="E17" s="65"/>
      <c r="F17" s="65"/>
      <c r="G17" s="66"/>
      <c r="H17" s="79"/>
      <c r="I17" s="59"/>
      <c r="J17" s="58"/>
      <c r="K17" s="3"/>
      <c r="L17" s="42"/>
      <c r="M17" s="67"/>
    </row>
    <row r="18" spans="1:22" ht="24" customHeight="1">
      <c r="F18" s="2"/>
      <c r="G18" s="2"/>
      <c r="H18" s="15" t="s">
        <v>14</v>
      </c>
      <c r="I18" s="59">
        <f>SUM(I9:I17)</f>
        <v>541</v>
      </c>
      <c r="J18" s="3">
        <f>SUM(J9:J17)</f>
        <v>0</v>
      </c>
      <c r="K18" s="3">
        <f>SUM(K9:K17)</f>
        <v>12</v>
      </c>
      <c r="L18" s="41">
        <f>I18+J18-K18</f>
        <v>529</v>
      </c>
    </row>
    <row r="19" spans="1:22" ht="23.2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1:22" ht="24" customHeight="1">
      <c r="A20" s="69" t="s">
        <v>48</v>
      </c>
      <c r="B20" s="69" t="s">
        <v>49</v>
      </c>
      <c r="C20" s="70" t="s">
        <v>50</v>
      </c>
      <c r="D20" s="71"/>
      <c r="E20" s="72" t="s">
        <v>51</v>
      </c>
      <c r="F20" s="72" t="s">
        <v>52</v>
      </c>
      <c r="G20" s="72"/>
      <c r="H20" s="73"/>
      <c r="I20" s="74">
        <f>'03.12.2015'!L20</f>
        <v>2</v>
      </c>
      <c r="J20" s="70"/>
      <c r="K20" s="70"/>
      <c r="L20" s="75">
        <f>I20+J20-K20</f>
        <v>2</v>
      </c>
      <c r="M20" s="76">
        <f>SUM(L20:L20)</f>
        <v>2</v>
      </c>
    </row>
    <row r="21" spans="1:22" ht="24" customHeight="1">
      <c r="A21" s="28"/>
      <c r="B21" s="28"/>
      <c r="C21" s="29"/>
      <c r="D21" s="30"/>
      <c r="E21" s="31"/>
      <c r="F21" s="31"/>
      <c r="G21" s="31"/>
      <c r="H21" s="33"/>
      <c r="I21" s="11"/>
      <c r="J21" s="29"/>
      <c r="K21" s="29"/>
      <c r="L21" s="78"/>
      <c r="M21" s="77"/>
    </row>
    <row r="22" spans="1:22" ht="23.25" customHeight="1">
      <c r="A22" s="47" t="s">
        <v>42</v>
      </c>
      <c r="B22" s="28"/>
      <c r="C22" s="29"/>
      <c r="D22" s="30"/>
      <c r="E22" s="31"/>
      <c r="F22" s="31"/>
      <c r="G22" s="31"/>
      <c r="H22" s="33"/>
      <c r="I22" s="26"/>
      <c r="J22" s="29"/>
      <c r="K22" s="29"/>
      <c r="L22" s="29"/>
      <c r="M22" s="32"/>
    </row>
    <row r="23" spans="1:22" ht="23.25" customHeight="1">
      <c r="A23" s="46" t="s">
        <v>53</v>
      </c>
      <c r="B23" s="28"/>
      <c r="C23" s="29"/>
      <c r="D23" s="30"/>
      <c r="E23" s="31"/>
      <c r="F23" s="31"/>
      <c r="G23" s="31"/>
      <c r="H23" s="31"/>
      <c r="I23" s="26"/>
      <c r="J23" s="29"/>
      <c r="K23" s="29"/>
      <c r="L23" s="29"/>
      <c r="M23" s="32"/>
    </row>
    <row r="24" spans="1:22" ht="23.25" customHeight="1">
      <c r="A24" s="46" t="s">
        <v>54</v>
      </c>
      <c r="B24" s="28"/>
      <c r="C24" s="29"/>
      <c r="D24" s="30"/>
      <c r="E24" s="31"/>
      <c r="F24" s="31"/>
      <c r="G24" s="31"/>
      <c r="H24" s="31"/>
      <c r="I24" s="26"/>
      <c r="J24" s="29"/>
      <c r="K24" s="29"/>
      <c r="L24" s="29"/>
      <c r="M24" s="27"/>
    </row>
    <row r="25" spans="1:22" ht="23.25" customHeight="1">
      <c r="A25" s="46" t="s">
        <v>55</v>
      </c>
      <c r="B25" s="28"/>
      <c r="C25" s="29"/>
      <c r="D25" s="30"/>
      <c r="E25" s="31"/>
      <c r="F25" s="31"/>
      <c r="G25" s="31"/>
      <c r="H25" s="31"/>
      <c r="I25" s="26"/>
      <c r="J25" s="29"/>
      <c r="K25" s="29"/>
      <c r="L25" s="29"/>
      <c r="M25" s="27"/>
    </row>
    <row r="26" spans="1:22" ht="23.2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22" ht="24" customHeight="1">
      <c r="A27" s="90" t="s">
        <v>32</v>
      </c>
      <c r="B27" s="90"/>
      <c r="C27" s="90"/>
      <c r="D27" s="90"/>
      <c r="E27" s="90"/>
    </row>
    <row r="28" spans="1:22" ht="24" customHeight="1">
      <c r="A28" s="91" t="s">
        <v>1</v>
      </c>
      <c r="B28" s="91"/>
      <c r="C28" s="50" t="s">
        <v>33</v>
      </c>
      <c r="D28" s="83" t="s">
        <v>34</v>
      </c>
      <c r="E28" s="83" t="s">
        <v>35</v>
      </c>
    </row>
    <row r="29" spans="1:22" s="2" customFormat="1" ht="23.25" customHeight="1">
      <c r="A29" s="92" t="s">
        <v>36</v>
      </c>
      <c r="B29" s="92"/>
      <c r="C29" s="51">
        <v>0.51</v>
      </c>
      <c r="D29" s="51">
        <v>0.38</v>
      </c>
      <c r="E29" s="51">
        <v>0.35</v>
      </c>
      <c r="F29"/>
      <c r="G29"/>
      <c r="H29"/>
      <c r="I29"/>
      <c r="J29"/>
      <c r="K29"/>
      <c r="L29"/>
      <c r="N29"/>
      <c r="O29"/>
      <c r="P29"/>
      <c r="Q29"/>
      <c r="R29"/>
      <c r="S29"/>
      <c r="T29"/>
      <c r="U29"/>
      <c r="V29"/>
    </row>
    <row r="30" spans="1:22" ht="27" customHeight="1">
      <c r="A30" s="93" t="s">
        <v>38</v>
      </c>
      <c r="B30" s="94"/>
      <c r="C30" s="53" t="s">
        <v>39</v>
      </c>
      <c r="D30" s="54" t="s">
        <v>39</v>
      </c>
      <c r="E30" s="54" t="s">
        <v>40</v>
      </c>
    </row>
    <row r="32" spans="1:22" ht="24" customHeight="1">
      <c r="A32" s="52"/>
    </row>
    <row r="33" spans="1:1" ht="24" customHeight="1">
      <c r="A33" s="52"/>
    </row>
    <row r="34" spans="1:1" ht="24" customHeight="1">
      <c r="A34" s="52"/>
    </row>
  </sheetData>
  <mergeCells count="17">
    <mergeCell ref="A8:L8"/>
    <mergeCell ref="A27:E27"/>
    <mergeCell ref="A28:B28"/>
    <mergeCell ref="A29:B29"/>
    <mergeCell ref="A30:B30"/>
    <mergeCell ref="U6:V6"/>
    <mergeCell ref="E1:G3"/>
    <mergeCell ref="A6:A7"/>
    <mergeCell ref="B6:B7"/>
    <mergeCell ref="C6:C7"/>
    <mergeCell ref="D6:F6"/>
    <mergeCell ref="G6:G7"/>
    <mergeCell ref="H6:H7"/>
    <mergeCell ref="I6:L6"/>
    <mergeCell ref="O6:P6"/>
    <mergeCell ref="Q6:R6"/>
    <mergeCell ref="S6:T6"/>
  </mergeCells>
  <pageMargins left="0.19685039370078741" right="0.19685039370078741" top="0.32" bottom="0.39370078740157483" header="0.32" footer="0"/>
  <pageSetup scale="92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4"/>
  <sheetViews>
    <sheetView showGridLines="0" showZeros="0" zoomScale="97" zoomScaleNormal="97" workbookViewId="0">
      <pane ySplit="7" topLeftCell="A14" activePane="bottomLeft" state="frozen"/>
      <selection activeCell="K18" sqref="K18"/>
      <selection pane="bottomLeft" activeCell="I20" sqref="I20"/>
    </sheetView>
  </sheetViews>
  <sheetFormatPr defaultRowHeight="24" customHeight="1"/>
  <cols>
    <col min="2" max="2" width="14.85546875" bestFit="1" customWidth="1"/>
    <col min="3" max="3" width="7.140625" customWidth="1"/>
    <col min="5" max="6" width="13.5703125" bestFit="1" customWidth="1"/>
    <col min="7" max="8" width="13.5703125" customWidth="1"/>
    <col min="9" max="10" width="7.85546875" customWidth="1"/>
    <col min="11" max="11" width="8" customWidth="1"/>
    <col min="12" max="12" width="8.85546875" customWidth="1"/>
    <col min="13" max="13" width="7.5703125" style="2" customWidth="1"/>
    <col min="14" max="14" width="20" customWidth="1"/>
    <col min="15" max="15" width="10.5703125" customWidth="1"/>
    <col min="16" max="16" width="10.7109375" bestFit="1" customWidth="1"/>
    <col min="17" max="17" width="10.140625" customWidth="1"/>
    <col min="18" max="18" width="10.42578125" bestFit="1" customWidth="1"/>
    <col min="20" max="20" width="10" customWidth="1"/>
    <col min="22" max="22" width="10" customWidth="1"/>
  </cols>
  <sheetData>
    <row r="1" spans="1:22" ht="24" customHeight="1">
      <c r="A1" s="35"/>
      <c r="B1" s="36"/>
      <c r="C1" s="37"/>
      <c r="D1" s="37"/>
      <c r="E1" s="99" t="s">
        <v>27</v>
      </c>
      <c r="F1" s="99"/>
      <c r="G1" s="99"/>
      <c r="H1" s="37"/>
      <c r="I1" s="36"/>
      <c r="J1" s="36"/>
      <c r="K1" s="36"/>
      <c r="L1" s="36"/>
    </row>
    <row r="2" spans="1:22" ht="24" customHeight="1">
      <c r="A2" s="36"/>
      <c r="B2" s="36"/>
      <c r="C2" s="37"/>
      <c r="D2" s="37"/>
      <c r="E2" s="99"/>
      <c r="F2" s="99"/>
      <c r="G2" s="99"/>
      <c r="H2" s="37"/>
      <c r="I2" s="36"/>
      <c r="J2" s="36"/>
      <c r="K2" s="36"/>
      <c r="L2" s="36"/>
    </row>
    <row r="3" spans="1:22" ht="24" customHeight="1">
      <c r="A3" s="38" t="s">
        <v>9</v>
      </c>
      <c r="B3" s="39" t="s">
        <v>64</v>
      </c>
      <c r="C3" s="40"/>
      <c r="D3" s="40"/>
      <c r="E3" s="99"/>
      <c r="F3" s="99"/>
      <c r="G3" s="99"/>
      <c r="H3" s="40"/>
      <c r="I3" s="35"/>
      <c r="J3" s="35"/>
      <c r="K3" s="35"/>
      <c r="L3" s="35"/>
    </row>
    <row r="4" spans="1:22" ht="24" customHeight="1">
      <c r="B4" s="5"/>
      <c r="K4" s="60"/>
      <c r="L4" s="17"/>
    </row>
    <row r="5" spans="1:22" ht="24" customHeight="1">
      <c r="A5" t="s">
        <v>10</v>
      </c>
      <c r="B5" s="24">
        <v>42341</v>
      </c>
      <c r="L5" s="18"/>
    </row>
    <row r="6" spans="1:22" ht="24" customHeight="1">
      <c r="A6" s="100" t="s">
        <v>0</v>
      </c>
      <c r="B6" s="100" t="s">
        <v>1</v>
      </c>
      <c r="C6" s="101" t="s">
        <v>2</v>
      </c>
      <c r="D6" s="103" t="s">
        <v>3</v>
      </c>
      <c r="E6" s="104"/>
      <c r="F6" s="105"/>
      <c r="G6" s="95" t="s">
        <v>26</v>
      </c>
      <c r="H6" s="95" t="s">
        <v>31</v>
      </c>
      <c r="I6" s="97" t="s">
        <v>4</v>
      </c>
      <c r="J6" s="97"/>
      <c r="K6" s="97"/>
      <c r="L6" s="97"/>
      <c r="M6" s="11"/>
      <c r="N6" s="23" t="s">
        <v>20</v>
      </c>
      <c r="O6" s="98" t="s">
        <v>21</v>
      </c>
      <c r="P6" s="98"/>
      <c r="Q6" s="98" t="s">
        <v>22</v>
      </c>
      <c r="R6" s="98"/>
      <c r="S6" s="98" t="s">
        <v>23</v>
      </c>
      <c r="T6" s="98"/>
      <c r="U6" s="98" t="s">
        <v>28</v>
      </c>
      <c r="V6" s="98"/>
    </row>
    <row r="7" spans="1:22" ht="24" customHeight="1">
      <c r="A7" s="101"/>
      <c r="B7" s="101"/>
      <c r="C7" s="102"/>
      <c r="D7" s="44" t="s">
        <v>5</v>
      </c>
      <c r="E7" s="44" t="s">
        <v>6</v>
      </c>
      <c r="F7" s="44" t="s">
        <v>7</v>
      </c>
      <c r="G7" s="106"/>
      <c r="H7" s="96"/>
      <c r="I7" s="44" t="s">
        <v>11</v>
      </c>
      <c r="J7" s="44" t="s">
        <v>15</v>
      </c>
      <c r="K7" s="44" t="s">
        <v>12</v>
      </c>
      <c r="L7" s="44" t="s">
        <v>13</v>
      </c>
      <c r="M7" s="19"/>
      <c r="N7" s="23"/>
      <c r="O7" s="22" t="s">
        <v>24</v>
      </c>
      <c r="P7" s="21" t="s">
        <v>25</v>
      </c>
      <c r="Q7" s="21" t="s">
        <v>24</v>
      </c>
      <c r="R7" s="21" t="s">
        <v>25</v>
      </c>
      <c r="S7" s="21" t="s">
        <v>24</v>
      </c>
      <c r="T7" s="21" t="s">
        <v>25</v>
      </c>
      <c r="U7" s="21" t="s">
        <v>24</v>
      </c>
      <c r="V7" s="21" t="s">
        <v>25</v>
      </c>
    </row>
    <row r="8" spans="1:22" ht="23.25" customHeight="1">
      <c r="A8" s="88"/>
      <c r="B8" s="88"/>
      <c r="C8" s="88"/>
      <c r="D8" s="88"/>
      <c r="E8" s="88"/>
      <c r="F8" s="88"/>
      <c r="G8" s="88"/>
      <c r="H8" s="88"/>
      <c r="I8" s="89"/>
      <c r="J8" s="88"/>
      <c r="K8" s="88"/>
      <c r="L8" s="88"/>
      <c r="M8" s="20"/>
      <c r="N8" s="8"/>
      <c r="O8" s="12"/>
      <c r="P8" s="9"/>
      <c r="Q8" s="7"/>
      <c r="R8" s="6"/>
      <c r="S8" s="6"/>
      <c r="T8" s="2"/>
    </row>
    <row r="9" spans="1:22" ht="24" customHeight="1">
      <c r="A9" s="1" t="s">
        <v>29</v>
      </c>
      <c r="B9" s="1" t="s">
        <v>37</v>
      </c>
      <c r="C9" s="3" t="s">
        <v>41</v>
      </c>
      <c r="D9" s="10" t="s">
        <v>57</v>
      </c>
      <c r="E9" s="14" t="s">
        <v>58</v>
      </c>
      <c r="F9" s="14" t="s">
        <v>59</v>
      </c>
      <c r="G9" s="16">
        <v>42333</v>
      </c>
      <c r="H9" s="56" t="s">
        <v>63</v>
      </c>
      <c r="I9" s="59">
        <f>'02.12.2015'!L9</f>
        <v>110</v>
      </c>
      <c r="J9" s="58"/>
      <c r="K9" s="3">
        <v>4</v>
      </c>
      <c r="L9" s="43">
        <f t="shared" ref="L9:L10" si="0">I9+J9-K9</f>
        <v>106</v>
      </c>
      <c r="M9" s="45"/>
      <c r="N9" s="48"/>
      <c r="O9" s="13"/>
    </row>
    <row r="10" spans="1:22" ht="24" customHeight="1">
      <c r="A10" s="1" t="s">
        <v>29</v>
      </c>
      <c r="B10" s="1" t="s">
        <v>37</v>
      </c>
      <c r="C10" s="3" t="s">
        <v>41</v>
      </c>
      <c r="D10" s="10" t="s">
        <v>60</v>
      </c>
      <c r="E10" s="14" t="s">
        <v>58</v>
      </c>
      <c r="F10" s="14" t="s">
        <v>59</v>
      </c>
      <c r="G10" s="16">
        <v>42333</v>
      </c>
      <c r="H10" s="56" t="s">
        <v>63</v>
      </c>
      <c r="I10" s="59">
        <f>'02.12.2015'!L10</f>
        <v>120</v>
      </c>
      <c r="J10" s="58"/>
      <c r="K10" s="3"/>
      <c r="L10" s="43">
        <f t="shared" si="0"/>
        <v>120</v>
      </c>
      <c r="M10" s="25">
        <f>SUM(L9:L10)</f>
        <v>226</v>
      </c>
      <c r="N10" s="48"/>
      <c r="O10" s="13"/>
    </row>
    <row r="11" spans="1:22" ht="24" customHeight="1">
      <c r="A11" s="1"/>
      <c r="B11" s="1"/>
      <c r="C11" s="3"/>
      <c r="D11" s="10"/>
      <c r="E11" s="14"/>
      <c r="F11" s="14"/>
      <c r="G11" s="49"/>
      <c r="H11" s="56"/>
      <c r="I11" s="59">
        <f>'02.12.2015'!L11</f>
        <v>0</v>
      </c>
      <c r="J11" s="58"/>
      <c r="K11" s="3"/>
      <c r="L11" s="43"/>
      <c r="M11" s="34"/>
      <c r="N11" s="48"/>
      <c r="O11" s="13"/>
    </row>
    <row r="12" spans="1:22" ht="24" customHeight="1">
      <c r="A12" s="1" t="s">
        <v>16</v>
      </c>
      <c r="B12" s="1" t="s">
        <v>17</v>
      </c>
      <c r="C12" s="3" t="s">
        <v>30</v>
      </c>
      <c r="D12" s="10" t="s">
        <v>44</v>
      </c>
      <c r="E12" s="14" t="s">
        <v>43</v>
      </c>
      <c r="F12" s="14" t="s">
        <v>45</v>
      </c>
      <c r="G12" s="16">
        <v>42264</v>
      </c>
      <c r="H12" s="55">
        <v>42263</v>
      </c>
      <c r="I12" s="59">
        <f>'02.12.2015'!L12</f>
        <v>70</v>
      </c>
      <c r="J12" s="58"/>
      <c r="K12" s="3"/>
      <c r="L12" s="43">
        <f t="shared" ref="L12:L16" si="1">I12+J12-K12</f>
        <v>70</v>
      </c>
      <c r="M12" s="25">
        <f>SUM(L12:L12)</f>
        <v>70</v>
      </c>
    </row>
    <row r="13" spans="1:22" ht="24" customHeight="1">
      <c r="A13" s="1"/>
      <c r="B13" s="1"/>
      <c r="C13" s="3"/>
      <c r="D13" s="10"/>
      <c r="E13" s="14"/>
      <c r="F13" s="14"/>
      <c r="G13" s="4"/>
      <c r="H13" s="57"/>
      <c r="I13" s="59">
        <f>'02.12.2015'!L13</f>
        <v>0</v>
      </c>
      <c r="J13" s="58"/>
      <c r="K13" s="3"/>
      <c r="L13" s="43">
        <f t="shared" si="1"/>
        <v>0</v>
      </c>
      <c r="M13" s="45"/>
    </row>
    <row r="14" spans="1:22" ht="23.25" customHeight="1">
      <c r="A14" s="1" t="s">
        <v>18</v>
      </c>
      <c r="B14" s="1" t="s">
        <v>19</v>
      </c>
      <c r="C14" s="3" t="s">
        <v>8</v>
      </c>
      <c r="D14" s="10" t="s">
        <v>46</v>
      </c>
      <c r="E14" s="14" t="s">
        <v>43</v>
      </c>
      <c r="F14" s="14" t="s">
        <v>45</v>
      </c>
      <c r="G14" s="16">
        <v>42277</v>
      </c>
      <c r="H14" s="55">
        <v>42277</v>
      </c>
      <c r="I14" s="59">
        <f>'02.12.2015'!L14</f>
        <v>19</v>
      </c>
      <c r="J14" s="58"/>
      <c r="K14" s="3">
        <v>14</v>
      </c>
      <c r="L14" s="61">
        <f t="shared" si="1"/>
        <v>5</v>
      </c>
      <c r="M14" s="45"/>
      <c r="N14" s="68"/>
    </row>
    <row r="15" spans="1:22" ht="23.25" customHeight="1">
      <c r="A15" s="1" t="s">
        <v>18</v>
      </c>
      <c r="B15" s="1" t="s">
        <v>19</v>
      </c>
      <c r="C15" s="3" t="s">
        <v>8</v>
      </c>
      <c r="D15" s="10" t="s">
        <v>61</v>
      </c>
      <c r="E15" s="14" t="s">
        <v>58</v>
      </c>
      <c r="F15" s="14" t="s">
        <v>59</v>
      </c>
      <c r="G15" s="16">
        <v>42333</v>
      </c>
      <c r="H15" s="55">
        <v>42332</v>
      </c>
      <c r="I15" s="59">
        <f>'02.12.2015'!L15</f>
        <v>120</v>
      </c>
      <c r="J15" s="58"/>
      <c r="K15" s="3"/>
      <c r="L15" s="61">
        <f t="shared" si="1"/>
        <v>120</v>
      </c>
      <c r="M15" s="45"/>
      <c r="N15" s="68"/>
    </row>
    <row r="16" spans="1:22" ht="23.25" customHeight="1">
      <c r="A16" s="1" t="s">
        <v>18</v>
      </c>
      <c r="B16" s="1" t="s">
        <v>19</v>
      </c>
      <c r="C16" s="3" t="s">
        <v>8</v>
      </c>
      <c r="D16" s="10" t="s">
        <v>62</v>
      </c>
      <c r="E16" s="14" t="s">
        <v>58</v>
      </c>
      <c r="F16" s="14" t="s">
        <v>59</v>
      </c>
      <c r="G16" s="16">
        <v>42333</v>
      </c>
      <c r="H16" s="79">
        <v>42332</v>
      </c>
      <c r="I16" s="59">
        <f>'02.12.2015'!L16</f>
        <v>120</v>
      </c>
      <c r="J16" s="58"/>
      <c r="K16" s="3"/>
      <c r="L16" s="41">
        <f t="shared" si="1"/>
        <v>120</v>
      </c>
      <c r="M16" s="25">
        <f>SUM(L14:L16)</f>
        <v>245</v>
      </c>
      <c r="N16" s="68"/>
    </row>
    <row r="17" spans="1:22" ht="24" customHeight="1">
      <c r="A17" s="62"/>
      <c r="B17" s="62"/>
      <c r="C17" s="63"/>
      <c r="D17" s="64"/>
      <c r="E17" s="65"/>
      <c r="F17" s="65"/>
      <c r="G17" s="66"/>
      <c r="H17" s="79"/>
      <c r="I17" s="59"/>
      <c r="J17" s="58"/>
      <c r="K17" s="3"/>
      <c r="L17" s="42"/>
      <c r="M17" s="67"/>
    </row>
    <row r="18" spans="1:22" ht="24" customHeight="1">
      <c r="F18" s="2"/>
      <c r="G18" s="2"/>
      <c r="H18" s="15" t="s">
        <v>14</v>
      </c>
      <c r="I18" s="59">
        <f>SUM(I9:I17)</f>
        <v>559</v>
      </c>
      <c r="J18" s="3">
        <f>SUM(J9:J17)</f>
        <v>0</v>
      </c>
      <c r="K18" s="3">
        <f>SUM(K9:K17)</f>
        <v>18</v>
      </c>
      <c r="L18" s="41">
        <f>I18+J18-K18</f>
        <v>541</v>
      </c>
    </row>
    <row r="19" spans="1:22" ht="23.2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1:22" ht="24" customHeight="1">
      <c r="A20" s="69" t="s">
        <v>48</v>
      </c>
      <c r="B20" s="69" t="s">
        <v>49</v>
      </c>
      <c r="C20" s="70" t="s">
        <v>50</v>
      </c>
      <c r="D20" s="71"/>
      <c r="E20" s="72" t="s">
        <v>51</v>
      </c>
      <c r="F20" s="72" t="s">
        <v>52</v>
      </c>
      <c r="G20" s="72"/>
      <c r="H20" s="73"/>
      <c r="I20" s="74">
        <f>'02.12.2015'!L20</f>
        <v>2</v>
      </c>
      <c r="J20" s="70"/>
      <c r="K20" s="70"/>
      <c r="L20" s="75">
        <f>I20+J20-K20</f>
        <v>2</v>
      </c>
      <c r="M20" s="76">
        <f>SUM(L20:L20)</f>
        <v>2</v>
      </c>
    </row>
    <row r="21" spans="1:22" ht="24" customHeight="1">
      <c r="A21" s="28"/>
      <c r="B21" s="28"/>
      <c r="C21" s="29"/>
      <c r="D21" s="30"/>
      <c r="E21" s="31"/>
      <c r="F21" s="31"/>
      <c r="G21" s="31"/>
      <c r="H21" s="33"/>
      <c r="I21" s="11"/>
      <c r="J21" s="29"/>
      <c r="K21" s="29"/>
      <c r="L21" s="78"/>
      <c r="M21" s="77"/>
    </row>
    <row r="22" spans="1:22" ht="23.25" customHeight="1">
      <c r="A22" s="47" t="s">
        <v>42</v>
      </c>
      <c r="B22" s="28"/>
      <c r="C22" s="29"/>
      <c r="D22" s="30"/>
      <c r="E22" s="31"/>
      <c r="F22" s="31"/>
      <c r="G22" s="31"/>
      <c r="H22" s="33"/>
      <c r="I22" s="26"/>
      <c r="J22" s="29"/>
      <c r="K22" s="29"/>
      <c r="L22" s="29"/>
      <c r="M22" s="32"/>
    </row>
    <row r="23" spans="1:22" ht="23.25" customHeight="1">
      <c r="A23" s="46" t="s">
        <v>53</v>
      </c>
      <c r="B23" s="28"/>
      <c r="C23" s="29"/>
      <c r="D23" s="30"/>
      <c r="E23" s="31"/>
      <c r="F23" s="31"/>
      <c r="G23" s="31"/>
      <c r="H23" s="31"/>
      <c r="I23" s="26"/>
      <c r="J23" s="29"/>
      <c r="K23" s="29"/>
      <c r="L23" s="29"/>
      <c r="M23" s="32"/>
    </row>
    <row r="24" spans="1:22" ht="23.25" customHeight="1">
      <c r="A24" s="46" t="s">
        <v>54</v>
      </c>
      <c r="B24" s="28"/>
      <c r="C24" s="29"/>
      <c r="D24" s="30"/>
      <c r="E24" s="31"/>
      <c r="F24" s="31"/>
      <c r="G24" s="31"/>
      <c r="H24" s="31"/>
      <c r="I24" s="26"/>
      <c r="J24" s="29"/>
      <c r="K24" s="29"/>
      <c r="L24" s="29"/>
      <c r="M24" s="27"/>
    </row>
    <row r="25" spans="1:22" ht="23.25" customHeight="1">
      <c r="A25" s="46" t="s">
        <v>55</v>
      </c>
      <c r="B25" s="28"/>
      <c r="C25" s="29"/>
      <c r="D25" s="30"/>
      <c r="E25" s="31"/>
      <c r="F25" s="31"/>
      <c r="G25" s="31"/>
      <c r="H25" s="31"/>
      <c r="I25" s="26"/>
      <c r="J25" s="29"/>
      <c r="K25" s="29"/>
      <c r="L25" s="29"/>
      <c r="M25" s="27"/>
    </row>
    <row r="26" spans="1:22" ht="23.2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22" ht="24" customHeight="1">
      <c r="A27" s="90" t="s">
        <v>32</v>
      </c>
      <c r="B27" s="90"/>
      <c r="C27" s="90"/>
      <c r="D27" s="90"/>
      <c r="E27" s="90"/>
    </row>
    <row r="28" spans="1:22" ht="24" customHeight="1">
      <c r="A28" s="91" t="s">
        <v>1</v>
      </c>
      <c r="B28" s="91"/>
      <c r="C28" s="50" t="s">
        <v>33</v>
      </c>
      <c r="D28" s="82" t="s">
        <v>34</v>
      </c>
      <c r="E28" s="82" t="s">
        <v>35</v>
      </c>
    </row>
    <row r="29" spans="1:22" s="2" customFormat="1" ht="23.25" customHeight="1">
      <c r="A29" s="92" t="s">
        <v>36</v>
      </c>
      <c r="B29" s="92"/>
      <c r="C29" s="51">
        <v>0.51</v>
      </c>
      <c r="D29" s="51">
        <v>0.38</v>
      </c>
      <c r="E29" s="51">
        <v>0.35</v>
      </c>
      <c r="F29"/>
      <c r="G29"/>
      <c r="H29"/>
      <c r="I29"/>
      <c r="J29"/>
      <c r="K29"/>
      <c r="L29"/>
      <c r="N29"/>
      <c r="O29"/>
      <c r="P29"/>
      <c r="Q29"/>
      <c r="R29"/>
      <c r="S29"/>
      <c r="T29"/>
      <c r="U29"/>
      <c r="V29"/>
    </row>
    <row r="30" spans="1:22" ht="27" customHeight="1">
      <c r="A30" s="93" t="s">
        <v>38</v>
      </c>
      <c r="B30" s="94"/>
      <c r="C30" s="53" t="s">
        <v>39</v>
      </c>
      <c r="D30" s="54" t="s">
        <v>39</v>
      </c>
      <c r="E30" s="54" t="s">
        <v>40</v>
      </c>
    </row>
    <row r="32" spans="1:22" ht="24" customHeight="1">
      <c r="A32" s="52"/>
    </row>
    <row r="33" spans="1:1" ht="24" customHeight="1">
      <c r="A33" s="52"/>
    </row>
    <row r="34" spans="1:1" ht="24" customHeight="1">
      <c r="A34" s="52"/>
    </row>
  </sheetData>
  <mergeCells count="17">
    <mergeCell ref="U6:V6"/>
    <mergeCell ref="E1:G3"/>
    <mergeCell ref="A6:A7"/>
    <mergeCell ref="B6:B7"/>
    <mergeCell ref="C6:C7"/>
    <mergeCell ref="D6:F6"/>
    <mergeCell ref="G6:G7"/>
    <mergeCell ref="H6:H7"/>
    <mergeCell ref="I6:L6"/>
    <mergeCell ref="O6:P6"/>
    <mergeCell ref="Q6:R6"/>
    <mergeCell ref="S6:T6"/>
    <mergeCell ref="A8:L8"/>
    <mergeCell ref="A27:E27"/>
    <mergeCell ref="A28:B28"/>
    <mergeCell ref="A29:B29"/>
    <mergeCell ref="A30:B30"/>
  </mergeCells>
  <pageMargins left="0.19685039370078741" right="0.19685039370078741" top="0.32" bottom="0.39370078740157483" header="0.32" footer="0"/>
  <pageSetup scale="92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4"/>
  <sheetViews>
    <sheetView showGridLines="0" showZeros="0" zoomScale="97" zoomScaleNormal="97" workbookViewId="0">
      <pane ySplit="7" topLeftCell="A8" activePane="bottomLeft" state="frozen"/>
      <selection activeCell="K18" sqref="K18"/>
      <selection pane="bottomLeft" activeCell="B1" sqref="B1"/>
    </sheetView>
  </sheetViews>
  <sheetFormatPr defaultRowHeight="24" customHeight="1"/>
  <cols>
    <col min="2" max="2" width="14.85546875" bestFit="1" customWidth="1"/>
    <col min="3" max="3" width="7.140625" customWidth="1"/>
    <col min="5" max="6" width="13.5703125" bestFit="1" customWidth="1"/>
    <col min="7" max="8" width="13.5703125" customWidth="1"/>
    <col min="9" max="10" width="7.85546875" customWidth="1"/>
    <col min="11" max="11" width="8" customWidth="1"/>
    <col min="12" max="12" width="8.85546875" customWidth="1"/>
    <col min="13" max="13" width="7.5703125" style="2" customWidth="1"/>
    <col min="14" max="14" width="20" customWidth="1"/>
    <col min="15" max="15" width="10.5703125" customWidth="1"/>
    <col min="16" max="16" width="10.7109375" bestFit="1" customWidth="1"/>
    <col min="17" max="17" width="10.140625" customWidth="1"/>
    <col min="18" max="18" width="10.42578125" bestFit="1" customWidth="1"/>
    <col min="20" max="20" width="10" customWidth="1"/>
    <col min="22" max="22" width="10" customWidth="1"/>
  </cols>
  <sheetData>
    <row r="1" spans="1:22" ht="24" customHeight="1">
      <c r="A1" s="35"/>
      <c r="B1" s="36"/>
      <c r="C1" s="37"/>
      <c r="D1" s="37"/>
      <c r="E1" s="99" t="s">
        <v>27</v>
      </c>
      <c r="F1" s="99"/>
      <c r="G1" s="99"/>
      <c r="H1" s="37"/>
      <c r="I1" s="36"/>
      <c r="J1" s="36"/>
      <c r="K1" s="36"/>
      <c r="L1" s="36"/>
    </row>
    <row r="2" spans="1:22" ht="24" customHeight="1">
      <c r="A2" s="36"/>
      <c r="B2" s="36"/>
      <c r="C2" s="37"/>
      <c r="D2" s="37"/>
      <c r="E2" s="99"/>
      <c r="F2" s="99"/>
      <c r="G2" s="99"/>
      <c r="H2" s="37"/>
      <c r="I2" s="36"/>
      <c r="J2" s="36"/>
      <c r="K2" s="36"/>
      <c r="L2" s="36"/>
    </row>
    <row r="3" spans="1:22" ht="24" customHeight="1">
      <c r="A3" s="38" t="s">
        <v>9</v>
      </c>
      <c r="B3" s="39" t="s">
        <v>64</v>
      </c>
      <c r="C3" s="40"/>
      <c r="D3" s="40"/>
      <c r="E3" s="99"/>
      <c r="F3" s="99"/>
      <c r="G3" s="99"/>
      <c r="H3" s="40"/>
      <c r="I3" s="35"/>
      <c r="J3" s="35"/>
      <c r="K3" s="35"/>
      <c r="L3" s="35"/>
    </row>
    <row r="4" spans="1:22" ht="24" customHeight="1">
      <c r="B4" s="5"/>
      <c r="K4" s="60"/>
      <c r="L4" s="17"/>
    </row>
    <row r="5" spans="1:22" ht="24" customHeight="1">
      <c r="A5" t="s">
        <v>10</v>
      </c>
      <c r="B5" s="24">
        <v>42340</v>
      </c>
      <c r="L5" s="18"/>
    </row>
    <row r="6" spans="1:22" ht="24" customHeight="1">
      <c r="A6" s="100" t="s">
        <v>0</v>
      </c>
      <c r="B6" s="100" t="s">
        <v>1</v>
      </c>
      <c r="C6" s="101" t="s">
        <v>2</v>
      </c>
      <c r="D6" s="103" t="s">
        <v>3</v>
      </c>
      <c r="E6" s="104"/>
      <c r="F6" s="105"/>
      <c r="G6" s="95" t="s">
        <v>26</v>
      </c>
      <c r="H6" s="95" t="s">
        <v>31</v>
      </c>
      <c r="I6" s="97" t="s">
        <v>4</v>
      </c>
      <c r="J6" s="97"/>
      <c r="K6" s="97"/>
      <c r="L6" s="97"/>
      <c r="M6" s="11"/>
      <c r="N6" s="23" t="s">
        <v>20</v>
      </c>
      <c r="O6" s="98" t="s">
        <v>21</v>
      </c>
      <c r="P6" s="98"/>
      <c r="Q6" s="98" t="s">
        <v>22</v>
      </c>
      <c r="R6" s="98"/>
      <c r="S6" s="98" t="s">
        <v>23</v>
      </c>
      <c r="T6" s="98"/>
      <c r="U6" s="98" t="s">
        <v>28</v>
      </c>
      <c r="V6" s="98"/>
    </row>
    <row r="7" spans="1:22" ht="24" customHeight="1">
      <c r="A7" s="101"/>
      <c r="B7" s="101"/>
      <c r="C7" s="102"/>
      <c r="D7" s="44" t="s">
        <v>5</v>
      </c>
      <c r="E7" s="44" t="s">
        <v>6</v>
      </c>
      <c r="F7" s="44" t="s">
        <v>7</v>
      </c>
      <c r="G7" s="106"/>
      <c r="H7" s="96"/>
      <c r="I7" s="44" t="s">
        <v>11</v>
      </c>
      <c r="J7" s="44" t="s">
        <v>15</v>
      </c>
      <c r="K7" s="44" t="s">
        <v>12</v>
      </c>
      <c r="L7" s="44" t="s">
        <v>13</v>
      </c>
      <c r="M7" s="19"/>
      <c r="N7" s="23"/>
      <c r="O7" s="22" t="s">
        <v>24</v>
      </c>
      <c r="P7" s="21" t="s">
        <v>25</v>
      </c>
      <c r="Q7" s="21" t="s">
        <v>24</v>
      </c>
      <c r="R7" s="21" t="s">
        <v>25</v>
      </c>
      <c r="S7" s="21" t="s">
        <v>24</v>
      </c>
      <c r="T7" s="21" t="s">
        <v>25</v>
      </c>
      <c r="U7" s="21" t="s">
        <v>24</v>
      </c>
      <c r="V7" s="21" t="s">
        <v>25</v>
      </c>
    </row>
    <row r="8" spans="1:22" ht="23.25" customHeight="1">
      <c r="A8" s="88"/>
      <c r="B8" s="88"/>
      <c r="C8" s="88"/>
      <c r="D8" s="88"/>
      <c r="E8" s="88"/>
      <c r="F8" s="88"/>
      <c r="G8" s="88"/>
      <c r="H8" s="88"/>
      <c r="I8" s="89"/>
      <c r="J8" s="88"/>
      <c r="K8" s="88"/>
      <c r="L8" s="88"/>
      <c r="M8" s="20"/>
      <c r="N8" s="8"/>
      <c r="O8" s="12"/>
      <c r="P8" s="9"/>
      <c r="Q8" s="7"/>
      <c r="R8" s="6"/>
      <c r="S8" s="6"/>
      <c r="T8" s="2"/>
    </row>
    <row r="9" spans="1:22" ht="24" customHeight="1">
      <c r="A9" s="1" t="s">
        <v>29</v>
      </c>
      <c r="B9" s="1" t="s">
        <v>37</v>
      </c>
      <c r="C9" s="3" t="s">
        <v>41</v>
      </c>
      <c r="D9" s="10" t="s">
        <v>57</v>
      </c>
      <c r="E9" s="14" t="s">
        <v>58</v>
      </c>
      <c r="F9" s="14" t="s">
        <v>59</v>
      </c>
      <c r="G9" s="16">
        <v>42333</v>
      </c>
      <c r="H9" s="56" t="s">
        <v>63</v>
      </c>
      <c r="I9" s="59">
        <f>'01.12.2015'!L10</f>
        <v>116</v>
      </c>
      <c r="J9" s="58"/>
      <c r="K9" s="3">
        <v>6</v>
      </c>
      <c r="L9" s="43">
        <f t="shared" ref="L9:L10" si="0">I9+J9-K9</f>
        <v>110</v>
      </c>
      <c r="M9" s="45"/>
      <c r="N9" s="48"/>
      <c r="O9" s="13"/>
    </row>
    <row r="10" spans="1:22" ht="24" customHeight="1">
      <c r="A10" s="1" t="s">
        <v>29</v>
      </c>
      <c r="B10" s="1" t="s">
        <v>37</v>
      </c>
      <c r="C10" s="3" t="s">
        <v>41</v>
      </c>
      <c r="D10" s="10" t="s">
        <v>60</v>
      </c>
      <c r="E10" s="14" t="s">
        <v>58</v>
      </c>
      <c r="F10" s="14" t="s">
        <v>59</v>
      </c>
      <c r="G10" s="16">
        <v>42333</v>
      </c>
      <c r="H10" s="56" t="s">
        <v>63</v>
      </c>
      <c r="I10" s="59">
        <f>'01.12.2015'!L11</f>
        <v>120</v>
      </c>
      <c r="J10" s="58"/>
      <c r="K10" s="3"/>
      <c r="L10" s="43">
        <f t="shared" si="0"/>
        <v>120</v>
      </c>
      <c r="M10" s="25">
        <f>SUM(L9:L10)</f>
        <v>230</v>
      </c>
      <c r="N10" s="48"/>
      <c r="O10" s="13"/>
    </row>
    <row r="11" spans="1:22" ht="24" customHeight="1">
      <c r="A11" s="1"/>
      <c r="B11" s="1"/>
      <c r="C11" s="3"/>
      <c r="D11" s="10"/>
      <c r="E11" s="14"/>
      <c r="F11" s="14"/>
      <c r="G11" s="49"/>
      <c r="H11" s="56"/>
      <c r="I11" s="59">
        <f>'01.12.2015'!L12</f>
        <v>0</v>
      </c>
      <c r="J11" s="58"/>
      <c r="K11" s="3"/>
      <c r="L11" s="43"/>
      <c r="M11" s="34"/>
      <c r="N11" s="48"/>
      <c r="O11" s="13"/>
    </row>
    <row r="12" spans="1:22" ht="24" customHeight="1">
      <c r="A12" s="1" t="s">
        <v>16</v>
      </c>
      <c r="B12" s="1" t="s">
        <v>17</v>
      </c>
      <c r="C12" s="3" t="s">
        <v>30</v>
      </c>
      <c r="D12" s="10" t="s">
        <v>44</v>
      </c>
      <c r="E12" s="14" t="s">
        <v>43</v>
      </c>
      <c r="F12" s="14" t="s">
        <v>45</v>
      </c>
      <c r="G12" s="16">
        <v>42264</v>
      </c>
      <c r="H12" s="55">
        <v>42263</v>
      </c>
      <c r="I12" s="59">
        <f>'01.12.2015'!L13</f>
        <v>71</v>
      </c>
      <c r="J12" s="58"/>
      <c r="K12" s="3">
        <v>1</v>
      </c>
      <c r="L12" s="43">
        <f t="shared" ref="L12:L16" si="1">I12+J12-K12</f>
        <v>70</v>
      </c>
      <c r="M12" s="25">
        <f>SUM(L12:L12)</f>
        <v>70</v>
      </c>
    </row>
    <row r="13" spans="1:22" ht="24" customHeight="1">
      <c r="A13" s="1"/>
      <c r="B13" s="1"/>
      <c r="C13" s="3"/>
      <c r="D13" s="10"/>
      <c r="E13" s="14"/>
      <c r="F13" s="14"/>
      <c r="G13" s="4"/>
      <c r="H13" s="57"/>
      <c r="I13" s="59">
        <f>'01.12.2015'!L14</f>
        <v>0</v>
      </c>
      <c r="J13" s="58"/>
      <c r="K13" s="3"/>
      <c r="L13" s="43">
        <f t="shared" si="1"/>
        <v>0</v>
      </c>
      <c r="M13" s="45"/>
    </row>
    <row r="14" spans="1:22" ht="23.25" customHeight="1">
      <c r="A14" s="1" t="s">
        <v>18</v>
      </c>
      <c r="B14" s="1" t="s">
        <v>19</v>
      </c>
      <c r="C14" s="3" t="s">
        <v>8</v>
      </c>
      <c r="D14" s="10" t="s">
        <v>46</v>
      </c>
      <c r="E14" s="14" t="s">
        <v>43</v>
      </c>
      <c r="F14" s="14" t="s">
        <v>45</v>
      </c>
      <c r="G14" s="16">
        <v>42277</v>
      </c>
      <c r="H14" s="55">
        <v>42277</v>
      </c>
      <c r="I14" s="59">
        <f>'01.12.2015'!L15</f>
        <v>23</v>
      </c>
      <c r="J14" s="58"/>
      <c r="K14" s="3">
        <v>4</v>
      </c>
      <c r="L14" s="61">
        <f t="shared" si="1"/>
        <v>19</v>
      </c>
      <c r="M14" s="45"/>
      <c r="N14" s="68"/>
    </row>
    <row r="15" spans="1:22" ht="23.25" customHeight="1">
      <c r="A15" s="1" t="s">
        <v>18</v>
      </c>
      <c r="B15" s="1" t="s">
        <v>19</v>
      </c>
      <c r="C15" s="3" t="s">
        <v>8</v>
      </c>
      <c r="D15" s="10" t="s">
        <v>61</v>
      </c>
      <c r="E15" s="14" t="s">
        <v>58</v>
      </c>
      <c r="F15" s="14" t="s">
        <v>59</v>
      </c>
      <c r="G15" s="16">
        <v>42333</v>
      </c>
      <c r="H15" s="55">
        <v>42332</v>
      </c>
      <c r="I15" s="59">
        <f>'01.12.2015'!L16</f>
        <v>120</v>
      </c>
      <c r="J15" s="58"/>
      <c r="K15" s="3"/>
      <c r="L15" s="61">
        <f t="shared" si="1"/>
        <v>120</v>
      </c>
      <c r="M15" s="45"/>
      <c r="N15" s="68"/>
    </row>
    <row r="16" spans="1:22" ht="23.25" customHeight="1">
      <c r="A16" s="1" t="s">
        <v>18</v>
      </c>
      <c r="B16" s="1" t="s">
        <v>19</v>
      </c>
      <c r="C16" s="3" t="s">
        <v>8</v>
      </c>
      <c r="D16" s="10" t="s">
        <v>62</v>
      </c>
      <c r="E16" s="14" t="s">
        <v>58</v>
      </c>
      <c r="F16" s="14" t="s">
        <v>59</v>
      </c>
      <c r="G16" s="16">
        <v>42333</v>
      </c>
      <c r="H16" s="79">
        <v>42332</v>
      </c>
      <c r="I16" s="59">
        <f>'01.12.2015'!L17</f>
        <v>120</v>
      </c>
      <c r="J16" s="58"/>
      <c r="K16" s="3"/>
      <c r="L16" s="41">
        <f t="shared" si="1"/>
        <v>120</v>
      </c>
      <c r="M16" s="25">
        <f>SUM(L14:L16)</f>
        <v>259</v>
      </c>
      <c r="N16" s="68"/>
    </row>
    <row r="17" spans="1:22" ht="24" customHeight="1">
      <c r="A17" s="62"/>
      <c r="B17" s="62"/>
      <c r="C17" s="63"/>
      <c r="D17" s="64"/>
      <c r="E17" s="65"/>
      <c r="F17" s="65"/>
      <c r="G17" s="66"/>
      <c r="H17" s="79"/>
      <c r="I17" s="59"/>
      <c r="J17" s="58"/>
      <c r="K17" s="3"/>
      <c r="L17" s="42"/>
      <c r="M17" s="67"/>
    </row>
    <row r="18" spans="1:22" ht="24" customHeight="1">
      <c r="F18" s="2"/>
      <c r="G18" s="2"/>
      <c r="H18" s="15" t="s">
        <v>14</v>
      </c>
      <c r="I18" s="59">
        <f>SUM(I9:I17)</f>
        <v>570</v>
      </c>
      <c r="J18" s="3">
        <f>SUM(J9:J17)</f>
        <v>0</v>
      </c>
      <c r="K18" s="3">
        <f>SUM(K9:K17)</f>
        <v>11</v>
      </c>
      <c r="L18" s="41">
        <f>I18+J18-K18</f>
        <v>559</v>
      </c>
    </row>
    <row r="19" spans="1:22" ht="23.2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1:22" ht="24" customHeight="1">
      <c r="A20" s="69" t="s">
        <v>48</v>
      </c>
      <c r="B20" s="69" t="s">
        <v>49</v>
      </c>
      <c r="C20" s="70" t="s">
        <v>50</v>
      </c>
      <c r="D20" s="71"/>
      <c r="E20" s="72" t="s">
        <v>51</v>
      </c>
      <c r="F20" s="72" t="s">
        <v>52</v>
      </c>
      <c r="G20" s="72"/>
      <c r="H20" s="73"/>
      <c r="I20" s="74">
        <f>'01.12.2015'!L21</f>
        <v>2</v>
      </c>
      <c r="J20" s="70"/>
      <c r="K20" s="70"/>
      <c r="L20" s="75">
        <f>I20+J20-K20</f>
        <v>2</v>
      </c>
      <c r="M20" s="76">
        <f>SUM(L20:L20)</f>
        <v>2</v>
      </c>
    </row>
    <row r="21" spans="1:22" ht="24" customHeight="1">
      <c r="A21" s="28"/>
      <c r="B21" s="28"/>
      <c r="C21" s="29"/>
      <c r="D21" s="30"/>
      <c r="E21" s="31"/>
      <c r="F21" s="31"/>
      <c r="G21" s="31"/>
      <c r="H21" s="33"/>
      <c r="I21" s="11"/>
      <c r="J21" s="29"/>
      <c r="K21" s="29"/>
      <c r="L21" s="78"/>
      <c r="M21" s="77"/>
    </row>
    <row r="22" spans="1:22" ht="23.25" customHeight="1">
      <c r="A22" s="47" t="s">
        <v>42</v>
      </c>
      <c r="B22" s="28"/>
      <c r="C22" s="29"/>
      <c r="D22" s="30"/>
      <c r="E22" s="31"/>
      <c r="F22" s="31"/>
      <c r="G22" s="31"/>
      <c r="H22" s="33"/>
      <c r="I22" s="26"/>
      <c r="J22" s="29"/>
      <c r="K22" s="29"/>
      <c r="L22" s="29"/>
      <c r="M22" s="32"/>
    </row>
    <row r="23" spans="1:22" ht="23.25" customHeight="1">
      <c r="A23" s="46" t="s">
        <v>53</v>
      </c>
      <c r="B23" s="28"/>
      <c r="C23" s="29"/>
      <c r="D23" s="30"/>
      <c r="E23" s="31"/>
      <c r="F23" s="31"/>
      <c r="G23" s="31"/>
      <c r="H23" s="31"/>
      <c r="I23" s="26"/>
      <c r="J23" s="29"/>
      <c r="K23" s="29"/>
      <c r="L23" s="29"/>
      <c r="M23" s="32"/>
    </row>
    <row r="24" spans="1:22" ht="23.25" customHeight="1">
      <c r="A24" s="46" t="s">
        <v>54</v>
      </c>
      <c r="B24" s="28"/>
      <c r="C24" s="29"/>
      <c r="D24" s="30"/>
      <c r="E24" s="31"/>
      <c r="F24" s="31"/>
      <c r="G24" s="31"/>
      <c r="H24" s="31"/>
      <c r="I24" s="26"/>
      <c r="J24" s="29"/>
      <c r="K24" s="29"/>
      <c r="L24" s="29"/>
      <c r="M24" s="27"/>
    </row>
    <row r="25" spans="1:22" ht="23.25" customHeight="1">
      <c r="A25" s="46" t="s">
        <v>55</v>
      </c>
      <c r="B25" s="28"/>
      <c r="C25" s="29"/>
      <c r="D25" s="30"/>
      <c r="E25" s="31"/>
      <c r="F25" s="31"/>
      <c r="G25" s="31"/>
      <c r="H25" s="31"/>
      <c r="I25" s="26"/>
      <c r="J25" s="29"/>
      <c r="K25" s="29"/>
      <c r="L25" s="29"/>
      <c r="M25" s="27"/>
    </row>
    <row r="26" spans="1:22" ht="23.2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22" ht="24" customHeight="1">
      <c r="A27" s="90" t="s">
        <v>32</v>
      </c>
      <c r="B27" s="90"/>
      <c r="C27" s="90"/>
      <c r="D27" s="90"/>
      <c r="E27" s="90"/>
    </row>
    <row r="28" spans="1:22" ht="24" customHeight="1">
      <c r="A28" s="91" t="s">
        <v>1</v>
      </c>
      <c r="B28" s="91"/>
      <c r="C28" s="50" t="s">
        <v>33</v>
      </c>
      <c r="D28" s="81" t="s">
        <v>34</v>
      </c>
      <c r="E28" s="81" t="s">
        <v>35</v>
      </c>
    </row>
    <row r="29" spans="1:22" s="2" customFormat="1" ht="23.25" customHeight="1">
      <c r="A29" s="92" t="s">
        <v>36</v>
      </c>
      <c r="B29" s="92"/>
      <c r="C29" s="51">
        <v>0.51</v>
      </c>
      <c r="D29" s="51">
        <v>0.38</v>
      </c>
      <c r="E29" s="51">
        <v>0.35</v>
      </c>
      <c r="F29"/>
      <c r="G29"/>
      <c r="H29"/>
      <c r="I29"/>
      <c r="J29"/>
      <c r="K29"/>
      <c r="L29"/>
      <c r="N29"/>
      <c r="O29"/>
      <c r="P29"/>
      <c r="Q29"/>
      <c r="R29"/>
      <c r="S29"/>
      <c r="T29"/>
      <c r="U29"/>
      <c r="V29"/>
    </row>
    <row r="30" spans="1:22" ht="27" customHeight="1">
      <c r="A30" s="93" t="s">
        <v>38</v>
      </c>
      <c r="B30" s="94"/>
      <c r="C30" s="53" t="s">
        <v>39</v>
      </c>
      <c r="D30" s="54" t="s">
        <v>39</v>
      </c>
      <c r="E30" s="54" t="s">
        <v>40</v>
      </c>
    </row>
    <row r="32" spans="1:22" ht="24" customHeight="1">
      <c r="A32" s="52"/>
    </row>
    <row r="33" spans="1:1" ht="24" customHeight="1">
      <c r="A33" s="52"/>
    </row>
    <row r="34" spans="1:1" ht="24" customHeight="1">
      <c r="A34" s="52"/>
    </row>
  </sheetData>
  <mergeCells count="17">
    <mergeCell ref="A8:L8"/>
    <mergeCell ref="A27:E27"/>
    <mergeCell ref="A28:B28"/>
    <mergeCell ref="A29:B29"/>
    <mergeCell ref="A30:B30"/>
    <mergeCell ref="U6:V6"/>
    <mergeCell ref="E1:G3"/>
    <mergeCell ref="A6:A7"/>
    <mergeCell ref="B6:B7"/>
    <mergeCell ref="C6:C7"/>
    <mergeCell ref="D6:F6"/>
    <mergeCell ref="G6:G7"/>
    <mergeCell ref="H6:H7"/>
    <mergeCell ref="I6:L6"/>
    <mergeCell ref="O6:P6"/>
    <mergeCell ref="Q6:R6"/>
    <mergeCell ref="S6:T6"/>
  </mergeCells>
  <pageMargins left="0.19685039370078741" right="0.19685039370078741" top="0.32" bottom="0.39370078740157483" header="0.32" footer="0"/>
  <pageSetup scale="92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5"/>
  <sheetViews>
    <sheetView showGridLines="0" showZeros="0" zoomScale="97" zoomScaleNormal="97" workbookViewId="0">
      <pane ySplit="7" topLeftCell="A8" activePane="bottomLeft" state="frozen"/>
      <selection activeCell="K18" sqref="K18"/>
      <selection pane="bottomLeft" activeCell="K16" sqref="K16"/>
    </sheetView>
  </sheetViews>
  <sheetFormatPr defaultRowHeight="24" customHeight="1"/>
  <cols>
    <col min="2" max="2" width="14.85546875" bestFit="1" customWidth="1"/>
    <col min="3" max="3" width="7.140625" customWidth="1"/>
    <col min="5" max="6" width="13.5703125" bestFit="1" customWidth="1"/>
    <col min="7" max="8" width="13.5703125" customWidth="1"/>
    <col min="9" max="10" width="7.85546875" customWidth="1"/>
    <col min="11" max="11" width="8" customWidth="1"/>
    <col min="12" max="12" width="8.85546875" customWidth="1"/>
    <col min="13" max="13" width="7.5703125" style="2" customWidth="1"/>
    <col min="14" max="14" width="20" customWidth="1"/>
    <col min="15" max="15" width="10.5703125" customWidth="1"/>
    <col min="16" max="16" width="10.7109375" bestFit="1" customWidth="1"/>
    <col min="17" max="17" width="10.140625" customWidth="1"/>
    <col min="18" max="18" width="10.42578125" bestFit="1" customWidth="1"/>
    <col min="20" max="20" width="10" customWidth="1"/>
    <col min="22" max="22" width="10" customWidth="1"/>
  </cols>
  <sheetData>
    <row r="1" spans="1:22" ht="24" customHeight="1">
      <c r="A1" s="35"/>
      <c r="B1" s="36"/>
      <c r="C1" s="37"/>
      <c r="D1" s="37"/>
      <c r="E1" s="99" t="s">
        <v>27</v>
      </c>
      <c r="F1" s="99"/>
      <c r="G1" s="99"/>
      <c r="H1" s="37"/>
      <c r="I1" s="36"/>
      <c r="J1" s="36"/>
      <c r="K1" s="36"/>
      <c r="L1" s="36"/>
    </row>
    <row r="2" spans="1:22" ht="24" customHeight="1">
      <c r="A2" s="36"/>
      <c r="B2" s="36"/>
      <c r="C2" s="37"/>
      <c r="D2" s="37"/>
      <c r="E2" s="99"/>
      <c r="F2" s="99"/>
      <c r="G2" s="99"/>
      <c r="H2" s="37"/>
      <c r="I2" s="36"/>
      <c r="J2" s="36"/>
      <c r="K2" s="36"/>
      <c r="L2" s="36"/>
    </row>
    <row r="3" spans="1:22" ht="24" customHeight="1">
      <c r="A3" s="38" t="s">
        <v>9</v>
      </c>
      <c r="B3" s="39" t="s">
        <v>64</v>
      </c>
      <c r="C3" s="40"/>
      <c r="D3" s="40"/>
      <c r="E3" s="99"/>
      <c r="F3" s="99"/>
      <c r="G3" s="99"/>
      <c r="H3" s="40"/>
      <c r="I3" s="35"/>
      <c r="J3" s="35"/>
      <c r="K3" s="35"/>
      <c r="L3" s="35"/>
    </row>
    <row r="4" spans="1:22" ht="24" customHeight="1">
      <c r="B4" s="5"/>
      <c r="K4" s="60"/>
      <c r="L4" s="17"/>
    </row>
    <row r="5" spans="1:22" ht="24" customHeight="1">
      <c r="A5" t="s">
        <v>10</v>
      </c>
      <c r="B5" s="24">
        <v>42339</v>
      </c>
      <c r="L5" s="18"/>
    </row>
    <row r="6" spans="1:22" ht="24" customHeight="1">
      <c r="A6" s="100" t="s">
        <v>0</v>
      </c>
      <c r="B6" s="100" t="s">
        <v>1</v>
      </c>
      <c r="C6" s="101" t="s">
        <v>2</v>
      </c>
      <c r="D6" s="103" t="s">
        <v>3</v>
      </c>
      <c r="E6" s="104"/>
      <c r="F6" s="105"/>
      <c r="G6" s="95" t="s">
        <v>26</v>
      </c>
      <c r="H6" s="95" t="s">
        <v>31</v>
      </c>
      <c r="I6" s="97" t="s">
        <v>4</v>
      </c>
      <c r="J6" s="97"/>
      <c r="K6" s="97"/>
      <c r="L6" s="97"/>
      <c r="M6" s="11"/>
      <c r="N6" s="23" t="s">
        <v>20</v>
      </c>
      <c r="O6" s="98" t="s">
        <v>21</v>
      </c>
      <c r="P6" s="98"/>
      <c r="Q6" s="98" t="s">
        <v>22</v>
      </c>
      <c r="R6" s="98"/>
      <c r="S6" s="98" t="s">
        <v>23</v>
      </c>
      <c r="T6" s="98"/>
      <c r="U6" s="98" t="s">
        <v>28</v>
      </c>
      <c r="V6" s="98"/>
    </row>
    <row r="7" spans="1:22" ht="24" customHeight="1">
      <c r="A7" s="101"/>
      <c r="B7" s="101"/>
      <c r="C7" s="102"/>
      <c r="D7" s="44" t="s">
        <v>5</v>
      </c>
      <c r="E7" s="44" t="s">
        <v>6</v>
      </c>
      <c r="F7" s="44" t="s">
        <v>7</v>
      </c>
      <c r="G7" s="106"/>
      <c r="H7" s="96"/>
      <c r="I7" s="44" t="s">
        <v>11</v>
      </c>
      <c r="J7" s="44" t="s">
        <v>15</v>
      </c>
      <c r="K7" s="44" t="s">
        <v>12</v>
      </c>
      <c r="L7" s="44" t="s">
        <v>13</v>
      </c>
      <c r="M7" s="19"/>
      <c r="N7" s="23"/>
      <c r="O7" s="22" t="s">
        <v>24</v>
      </c>
      <c r="P7" s="21" t="s">
        <v>25</v>
      </c>
      <c r="Q7" s="21" t="s">
        <v>24</v>
      </c>
      <c r="R7" s="21" t="s">
        <v>25</v>
      </c>
      <c r="S7" s="21" t="s">
        <v>24</v>
      </c>
      <c r="T7" s="21" t="s">
        <v>25</v>
      </c>
      <c r="U7" s="21" t="s">
        <v>24</v>
      </c>
      <c r="V7" s="21" t="s">
        <v>25</v>
      </c>
    </row>
    <row r="8" spans="1:22" ht="23.25" customHeight="1">
      <c r="A8" s="88"/>
      <c r="B8" s="88"/>
      <c r="C8" s="88"/>
      <c r="D8" s="88"/>
      <c r="E8" s="88"/>
      <c r="F8" s="88"/>
      <c r="G8" s="88"/>
      <c r="H8" s="88"/>
      <c r="I8" s="89"/>
      <c r="J8" s="88"/>
      <c r="K8" s="88"/>
      <c r="L8" s="88"/>
      <c r="M8" s="20"/>
      <c r="N8" s="8"/>
      <c r="O8" s="12"/>
      <c r="P8" s="9"/>
      <c r="Q8" s="7"/>
      <c r="R8" s="6"/>
      <c r="S8" s="6"/>
      <c r="T8" s="2"/>
    </row>
    <row r="9" spans="1:22" ht="30.75" customHeight="1">
      <c r="A9" s="1" t="s">
        <v>29</v>
      </c>
      <c r="B9" s="1" t="s">
        <v>37</v>
      </c>
      <c r="C9" s="3" t="s">
        <v>41</v>
      </c>
      <c r="D9" s="10" t="s">
        <v>47</v>
      </c>
      <c r="E9" s="14" t="s">
        <v>43</v>
      </c>
      <c r="F9" s="14" t="s">
        <v>45</v>
      </c>
      <c r="G9" s="16">
        <v>42277</v>
      </c>
      <c r="H9" s="56" t="s">
        <v>56</v>
      </c>
      <c r="I9" s="59">
        <v>5</v>
      </c>
      <c r="J9" s="58"/>
      <c r="K9" s="3">
        <v>5</v>
      </c>
      <c r="L9" s="43">
        <f t="shared" ref="L9:L11" si="0">I9+J9-K9</f>
        <v>0</v>
      </c>
      <c r="M9" s="107"/>
      <c r="N9" s="108"/>
      <c r="O9" s="108"/>
      <c r="P9" s="108"/>
    </row>
    <row r="10" spans="1:22" ht="24" customHeight="1">
      <c r="A10" s="1" t="s">
        <v>29</v>
      </c>
      <c r="B10" s="1" t="s">
        <v>37</v>
      </c>
      <c r="C10" s="3" t="s">
        <v>41</v>
      </c>
      <c r="D10" s="10" t="s">
        <v>57</v>
      </c>
      <c r="E10" s="14" t="s">
        <v>58</v>
      </c>
      <c r="F10" s="14" t="s">
        <v>59</v>
      </c>
      <c r="G10" s="16">
        <v>42333</v>
      </c>
      <c r="H10" s="56" t="s">
        <v>63</v>
      </c>
      <c r="I10" s="59">
        <v>120</v>
      </c>
      <c r="J10" s="58"/>
      <c r="K10" s="3">
        <v>4</v>
      </c>
      <c r="L10" s="43">
        <f t="shared" si="0"/>
        <v>116</v>
      </c>
      <c r="M10" s="45"/>
      <c r="N10" s="48"/>
      <c r="O10" s="13"/>
    </row>
    <row r="11" spans="1:22" ht="24" customHeight="1">
      <c r="A11" s="1" t="s">
        <v>29</v>
      </c>
      <c r="B11" s="1" t="s">
        <v>37</v>
      </c>
      <c r="C11" s="3" t="s">
        <v>41</v>
      </c>
      <c r="D11" s="10" t="s">
        <v>60</v>
      </c>
      <c r="E11" s="14" t="s">
        <v>58</v>
      </c>
      <c r="F11" s="14" t="s">
        <v>59</v>
      </c>
      <c r="G11" s="16">
        <v>42333</v>
      </c>
      <c r="H11" s="56" t="s">
        <v>63</v>
      </c>
      <c r="I11" s="59">
        <v>120</v>
      </c>
      <c r="J11" s="58"/>
      <c r="K11" s="3"/>
      <c r="L11" s="43">
        <f t="shared" si="0"/>
        <v>120</v>
      </c>
      <c r="M11" s="25">
        <f>SUM(L9:L11)</f>
        <v>236</v>
      </c>
      <c r="N11" s="48"/>
      <c r="O11" s="13"/>
    </row>
    <row r="12" spans="1:22" ht="24" customHeight="1">
      <c r="A12" s="1"/>
      <c r="B12" s="1"/>
      <c r="C12" s="3"/>
      <c r="D12" s="10"/>
      <c r="E12" s="14"/>
      <c r="F12" s="14"/>
      <c r="G12" s="49"/>
      <c r="H12" s="56"/>
      <c r="I12" s="59"/>
      <c r="J12" s="58"/>
      <c r="K12" s="3"/>
      <c r="L12" s="43"/>
      <c r="M12" s="34"/>
      <c r="N12" s="48"/>
      <c r="O12" s="13"/>
    </row>
    <row r="13" spans="1:22" ht="24" customHeight="1">
      <c r="A13" s="1" t="s">
        <v>16</v>
      </c>
      <c r="B13" s="1" t="s">
        <v>17</v>
      </c>
      <c r="C13" s="3" t="s">
        <v>30</v>
      </c>
      <c r="D13" s="10" t="s">
        <v>44</v>
      </c>
      <c r="E13" s="14" t="s">
        <v>43</v>
      </c>
      <c r="F13" s="14" t="s">
        <v>45</v>
      </c>
      <c r="G13" s="16">
        <v>42264</v>
      </c>
      <c r="H13" s="55">
        <v>42263</v>
      </c>
      <c r="I13" s="59">
        <v>74</v>
      </c>
      <c r="J13" s="58"/>
      <c r="K13" s="3">
        <v>3</v>
      </c>
      <c r="L13" s="43">
        <f t="shared" ref="L13:L17" si="1">I13+J13-K13</f>
        <v>71</v>
      </c>
      <c r="M13" s="25">
        <f>SUM(L13:L13)</f>
        <v>71</v>
      </c>
    </row>
    <row r="14" spans="1:22" ht="24" customHeight="1">
      <c r="A14" s="1"/>
      <c r="B14" s="1"/>
      <c r="C14" s="3"/>
      <c r="D14" s="10"/>
      <c r="E14" s="14"/>
      <c r="F14" s="14"/>
      <c r="G14" s="4"/>
      <c r="H14" s="57"/>
      <c r="I14" s="59"/>
      <c r="J14" s="58"/>
      <c r="K14" s="3"/>
      <c r="L14" s="43">
        <f t="shared" si="1"/>
        <v>0</v>
      </c>
      <c r="M14" s="45"/>
    </row>
    <row r="15" spans="1:22" ht="23.25" customHeight="1">
      <c r="A15" s="1" t="s">
        <v>18</v>
      </c>
      <c r="B15" s="1" t="s">
        <v>19</v>
      </c>
      <c r="C15" s="3" t="s">
        <v>8</v>
      </c>
      <c r="D15" s="10" t="s">
        <v>46</v>
      </c>
      <c r="E15" s="14" t="s">
        <v>43</v>
      </c>
      <c r="F15" s="14" t="s">
        <v>45</v>
      </c>
      <c r="G15" s="16">
        <v>42277</v>
      </c>
      <c r="H15" s="55">
        <v>42277</v>
      </c>
      <c r="I15" s="59">
        <v>26</v>
      </c>
      <c r="J15" s="58"/>
      <c r="K15" s="3">
        <v>3</v>
      </c>
      <c r="L15" s="61">
        <f t="shared" si="1"/>
        <v>23</v>
      </c>
      <c r="M15" s="45"/>
      <c r="N15" s="68"/>
    </row>
    <row r="16" spans="1:22" ht="23.25" customHeight="1">
      <c r="A16" s="1" t="s">
        <v>18</v>
      </c>
      <c r="B16" s="1" t="s">
        <v>19</v>
      </c>
      <c r="C16" s="3" t="s">
        <v>8</v>
      </c>
      <c r="D16" s="10" t="s">
        <v>61</v>
      </c>
      <c r="E16" s="14" t="s">
        <v>58</v>
      </c>
      <c r="F16" s="14" t="s">
        <v>59</v>
      </c>
      <c r="G16" s="16">
        <v>42333</v>
      </c>
      <c r="H16" s="55">
        <v>42332</v>
      </c>
      <c r="I16" s="59">
        <v>120</v>
      </c>
      <c r="J16" s="58"/>
      <c r="K16" s="3"/>
      <c r="L16" s="61">
        <f t="shared" si="1"/>
        <v>120</v>
      </c>
      <c r="M16" s="45"/>
      <c r="N16" s="68"/>
    </row>
    <row r="17" spans="1:22" ht="23.25" customHeight="1">
      <c r="A17" s="1" t="s">
        <v>18</v>
      </c>
      <c r="B17" s="1" t="s">
        <v>19</v>
      </c>
      <c r="C17" s="3" t="s">
        <v>8</v>
      </c>
      <c r="D17" s="10" t="s">
        <v>62</v>
      </c>
      <c r="E17" s="14" t="s">
        <v>58</v>
      </c>
      <c r="F17" s="14" t="s">
        <v>59</v>
      </c>
      <c r="G17" s="16">
        <v>42333</v>
      </c>
      <c r="H17" s="79">
        <v>42332</v>
      </c>
      <c r="I17" s="59">
        <v>120</v>
      </c>
      <c r="J17" s="58"/>
      <c r="K17" s="3"/>
      <c r="L17" s="41">
        <f t="shared" si="1"/>
        <v>120</v>
      </c>
      <c r="M17" s="25">
        <f>SUM(L15:L17)</f>
        <v>263</v>
      </c>
      <c r="N17" s="68"/>
    </row>
    <row r="18" spans="1:22" ht="24" customHeight="1">
      <c r="A18" s="62"/>
      <c r="B18" s="62"/>
      <c r="C18" s="63"/>
      <c r="D18" s="64"/>
      <c r="E18" s="65"/>
      <c r="F18" s="65"/>
      <c r="G18" s="66"/>
      <c r="H18" s="79"/>
      <c r="I18" s="59"/>
      <c r="J18" s="58"/>
      <c r="K18" s="3"/>
      <c r="L18" s="42"/>
      <c r="M18" s="67"/>
    </row>
    <row r="19" spans="1:22" ht="24" customHeight="1">
      <c r="F19" s="2"/>
      <c r="G19" s="2"/>
      <c r="H19" s="15" t="s">
        <v>14</v>
      </c>
      <c r="I19" s="59">
        <f>SUM(I9:I18)</f>
        <v>585</v>
      </c>
      <c r="J19" s="3">
        <f>SUM(J9:J18)</f>
        <v>0</v>
      </c>
      <c r="K19" s="3">
        <f>SUM(K9:K18)</f>
        <v>15</v>
      </c>
      <c r="L19" s="41">
        <f>I19+J19-K19</f>
        <v>570</v>
      </c>
    </row>
    <row r="20" spans="1:22" ht="23.2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</row>
    <row r="21" spans="1:22" ht="24" customHeight="1">
      <c r="A21" s="69" t="s">
        <v>48</v>
      </c>
      <c r="B21" s="69" t="s">
        <v>49</v>
      </c>
      <c r="C21" s="70" t="s">
        <v>50</v>
      </c>
      <c r="D21" s="71"/>
      <c r="E21" s="72" t="s">
        <v>51</v>
      </c>
      <c r="F21" s="72" t="s">
        <v>52</v>
      </c>
      <c r="G21" s="72"/>
      <c r="H21" s="73"/>
      <c r="I21" s="74">
        <v>2</v>
      </c>
      <c r="J21" s="70"/>
      <c r="K21" s="70"/>
      <c r="L21" s="75">
        <f>I21+J21-K21</f>
        <v>2</v>
      </c>
      <c r="M21" s="76">
        <f>SUM(L21:L21)</f>
        <v>2</v>
      </c>
    </row>
    <row r="22" spans="1:22" ht="24" customHeight="1">
      <c r="A22" s="28"/>
      <c r="B22" s="28"/>
      <c r="C22" s="29"/>
      <c r="D22" s="30"/>
      <c r="E22" s="31"/>
      <c r="F22" s="31"/>
      <c r="G22" s="31"/>
      <c r="H22" s="33"/>
      <c r="I22" s="11"/>
      <c r="J22" s="29"/>
      <c r="K22" s="29"/>
      <c r="L22" s="78"/>
      <c r="M22" s="77"/>
    </row>
    <row r="23" spans="1:22" ht="23.25" customHeight="1">
      <c r="A23" s="47" t="s">
        <v>42</v>
      </c>
      <c r="B23" s="28"/>
      <c r="C23" s="29"/>
      <c r="D23" s="30"/>
      <c r="E23" s="31"/>
      <c r="F23" s="31"/>
      <c r="G23" s="31"/>
      <c r="H23" s="33"/>
      <c r="I23" s="26"/>
      <c r="J23" s="29"/>
      <c r="K23" s="29"/>
      <c r="L23" s="29"/>
      <c r="M23" s="32"/>
    </row>
    <row r="24" spans="1:22" ht="23.25" customHeight="1">
      <c r="A24" s="46" t="s">
        <v>53</v>
      </c>
      <c r="B24" s="28"/>
      <c r="C24" s="29"/>
      <c r="D24" s="30"/>
      <c r="E24" s="31"/>
      <c r="F24" s="31"/>
      <c r="G24" s="31"/>
      <c r="H24" s="31"/>
      <c r="I24" s="26"/>
      <c r="J24" s="29"/>
      <c r="K24" s="29"/>
      <c r="L24" s="29"/>
      <c r="M24" s="32"/>
    </row>
    <row r="25" spans="1:22" ht="23.25" customHeight="1">
      <c r="A25" s="46" t="s">
        <v>54</v>
      </c>
      <c r="B25" s="28"/>
      <c r="C25" s="29"/>
      <c r="D25" s="30"/>
      <c r="E25" s="31"/>
      <c r="F25" s="31"/>
      <c r="G25" s="31"/>
      <c r="H25" s="31"/>
      <c r="I25" s="26"/>
      <c r="J25" s="29"/>
      <c r="K25" s="29"/>
      <c r="L25" s="29"/>
      <c r="M25" s="27"/>
    </row>
    <row r="26" spans="1:22" ht="23.25" customHeight="1">
      <c r="A26" s="46" t="s">
        <v>55</v>
      </c>
      <c r="B26" s="28"/>
      <c r="C26" s="29"/>
      <c r="D26" s="30"/>
      <c r="E26" s="31"/>
      <c r="F26" s="31"/>
      <c r="G26" s="31"/>
      <c r="H26" s="31"/>
      <c r="I26" s="26"/>
      <c r="J26" s="29"/>
      <c r="K26" s="29"/>
      <c r="L26" s="29"/>
      <c r="M26" s="27"/>
    </row>
    <row r="27" spans="1:22" ht="23.2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22" ht="24" customHeight="1">
      <c r="A28" s="90" t="s">
        <v>32</v>
      </c>
      <c r="B28" s="90"/>
      <c r="C28" s="90"/>
      <c r="D28" s="90"/>
      <c r="E28" s="90"/>
    </row>
    <row r="29" spans="1:22" ht="24" customHeight="1">
      <c r="A29" s="91" t="s">
        <v>1</v>
      </c>
      <c r="B29" s="91"/>
      <c r="C29" s="50" t="s">
        <v>33</v>
      </c>
      <c r="D29" s="80" t="s">
        <v>34</v>
      </c>
      <c r="E29" s="80" t="s">
        <v>35</v>
      </c>
    </row>
    <row r="30" spans="1:22" s="2" customFormat="1" ht="23.25" customHeight="1">
      <c r="A30" s="92" t="s">
        <v>36</v>
      </c>
      <c r="B30" s="92"/>
      <c r="C30" s="51">
        <v>0.51</v>
      </c>
      <c r="D30" s="51">
        <v>0.38</v>
      </c>
      <c r="E30" s="51">
        <v>0.35</v>
      </c>
      <c r="F30"/>
      <c r="G30"/>
      <c r="H30"/>
      <c r="I30"/>
      <c r="J30"/>
      <c r="K30"/>
      <c r="L30"/>
      <c r="N30"/>
      <c r="O30"/>
      <c r="P30"/>
      <c r="Q30"/>
      <c r="R30"/>
      <c r="S30"/>
      <c r="T30"/>
      <c r="U30"/>
      <c r="V30"/>
    </row>
    <row r="31" spans="1:22" ht="27" customHeight="1">
      <c r="A31" s="93" t="s">
        <v>38</v>
      </c>
      <c r="B31" s="94"/>
      <c r="C31" s="53" t="s">
        <v>39</v>
      </c>
      <c r="D31" s="54" t="s">
        <v>39</v>
      </c>
      <c r="E31" s="54" t="s">
        <v>40</v>
      </c>
    </row>
    <row r="33" spans="1:1" ht="24" customHeight="1">
      <c r="A33" s="52"/>
    </row>
    <row r="34" spans="1:1" ht="24" customHeight="1">
      <c r="A34" s="52"/>
    </row>
    <row r="35" spans="1:1" ht="24" customHeight="1">
      <c r="A35" s="52"/>
    </row>
  </sheetData>
  <mergeCells count="18">
    <mergeCell ref="S6:T6"/>
    <mergeCell ref="U6:V6"/>
    <mergeCell ref="E1:G3"/>
    <mergeCell ref="A6:A7"/>
    <mergeCell ref="B6:B7"/>
    <mergeCell ref="C6:C7"/>
    <mergeCell ref="D6:F6"/>
    <mergeCell ref="G6:G7"/>
    <mergeCell ref="A31:B31"/>
    <mergeCell ref="H6:H7"/>
    <mergeCell ref="I6:L6"/>
    <mergeCell ref="O6:P6"/>
    <mergeCell ref="Q6:R6"/>
    <mergeCell ref="A8:L8"/>
    <mergeCell ref="M9:P9"/>
    <mergeCell ref="A28:E28"/>
    <mergeCell ref="A29:B29"/>
    <mergeCell ref="A30:B30"/>
  </mergeCells>
  <pageMargins left="0.19685039370078741" right="0.19685039370078741" top="0.32" bottom="0.39370078740157483" header="0.32" footer="0"/>
  <pageSetup scale="9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14.12.2015</vt:lpstr>
      <vt:lpstr>11.12.2015</vt:lpstr>
      <vt:lpstr>10.12.2015</vt:lpstr>
      <vt:lpstr>09.12.2015</vt:lpstr>
      <vt:lpstr>04.12.2015</vt:lpstr>
      <vt:lpstr>03.12.2015</vt:lpstr>
      <vt:lpstr>02.12.2015</vt:lpstr>
      <vt:lpstr>01.12.2015</vt:lpstr>
    </vt:vector>
  </TitlesOfParts>
  <Company>Quimica Real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Quimica Real</dc:creator>
  <cp:lastModifiedBy>marcia.nicacio</cp:lastModifiedBy>
  <cp:lastPrinted>2012-09-18T11:18:44Z</cp:lastPrinted>
  <dcterms:created xsi:type="dcterms:W3CDTF">2007-01-17T20:42:57Z</dcterms:created>
  <dcterms:modified xsi:type="dcterms:W3CDTF">2015-12-11T17:58:03Z</dcterms:modified>
</cp:coreProperties>
</file>