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EstaPasta_de_trabalho" defaultThemeVersion="124226"/>
  <bookViews>
    <workbookView xWindow="2400" yWindow="8580" windowWidth="11340" windowHeight="6795" activeTab="4"/>
  </bookViews>
  <sheets>
    <sheet name="14.12.2015" sheetId="2136" r:id="rId1"/>
    <sheet name="11.12.2015" sheetId="2135" r:id="rId2"/>
    <sheet name="10.12.2015" sheetId="2134" r:id="rId3"/>
    <sheet name="09.12.2015" sheetId="2133" r:id="rId4"/>
    <sheet name="04.12.2015" sheetId="2132" r:id="rId5"/>
    <sheet name="03.12.2015" sheetId="2131" r:id="rId6"/>
    <sheet name="02.12.2015" sheetId="2130" r:id="rId7"/>
    <sheet name="01.12.2015" sheetId="2129" r:id="rId8"/>
  </sheets>
  <definedNames>
    <definedName name="_xlnm.Print_Area" localSheetId="7">'01.12.2015'!$A$1:$V$25</definedName>
    <definedName name="_xlnm.Print_Area" localSheetId="6">'02.12.2015'!$A$1:$V$25</definedName>
    <definedName name="_xlnm.Print_Area" localSheetId="5">'03.12.2015'!$A$1:$V$25</definedName>
    <definedName name="_xlnm.Print_Area" localSheetId="4">'04.12.2015'!$A$1:$V$25</definedName>
    <definedName name="_xlnm.Print_Area" localSheetId="3">'09.12.2015'!$A$1:$V$25</definedName>
    <definedName name="_xlnm.Print_Area" localSheetId="2">'10.12.2015'!$A$1:$V$25</definedName>
    <definedName name="_xlnm.Print_Area" localSheetId="1">'11.12.2015'!$A$1:$V$25</definedName>
    <definedName name="_xlnm.Print_Area" localSheetId="0">'14.12.2015'!$A$1:$V$25</definedName>
  </definedNames>
  <calcPr calcId="144525"/>
</workbook>
</file>

<file path=xl/calcChain.xml><?xml version="1.0" encoding="utf-8"?>
<calcChain xmlns="http://schemas.openxmlformats.org/spreadsheetml/2006/main">
  <c r="K30" i="2136" l="1"/>
  <c r="J30" i="2136"/>
  <c r="H30" i="2136"/>
  <c r="G30" i="2136"/>
  <c r="K24" i="2136"/>
  <c r="J24" i="2136"/>
  <c r="I21" i="2136"/>
  <c r="I16" i="2136"/>
  <c r="I14" i="2136"/>
  <c r="I11" i="2136"/>
  <c r="I11" i="2135"/>
  <c r="I14" i="2135"/>
  <c r="I16" i="2135"/>
  <c r="I21" i="2135"/>
  <c r="K30" i="2135"/>
  <c r="J30" i="2135"/>
  <c r="H30" i="2135"/>
  <c r="G30" i="2135"/>
  <c r="K24" i="2135"/>
  <c r="J24" i="2135"/>
  <c r="K30" i="2134"/>
  <c r="J30" i="2134"/>
  <c r="H30" i="2134"/>
  <c r="G30" i="2134"/>
  <c r="K24" i="2134"/>
  <c r="J24" i="2134"/>
  <c r="I11" i="2133"/>
  <c r="I14" i="2133"/>
  <c r="I16" i="2133"/>
  <c r="I21" i="2133"/>
  <c r="K30" i="2133"/>
  <c r="J30" i="2133"/>
  <c r="H30" i="2133"/>
  <c r="G30" i="2133"/>
  <c r="K24" i="2133"/>
  <c r="J24" i="2133"/>
  <c r="I11" i="2132"/>
  <c r="I14" i="2132"/>
  <c r="I16" i="2132"/>
  <c r="I21" i="2132"/>
  <c r="K30" i="2132"/>
  <c r="J30" i="2132"/>
  <c r="H30" i="2132"/>
  <c r="G30" i="2132"/>
  <c r="K24" i="2132"/>
  <c r="J24" i="2132"/>
  <c r="I11" i="2131"/>
  <c r="I14" i="2131"/>
  <c r="I16" i="2131"/>
  <c r="I21" i="2131"/>
  <c r="K30" i="2131"/>
  <c r="J30" i="2131"/>
  <c r="H30" i="2131"/>
  <c r="G30" i="2131"/>
  <c r="K24" i="2131"/>
  <c r="J24" i="2131"/>
  <c r="I11" i="2130"/>
  <c r="I14" i="2130"/>
  <c r="I16" i="2130"/>
  <c r="I21" i="2130"/>
  <c r="K30" i="2130"/>
  <c r="J30" i="2130"/>
  <c r="H30" i="2130"/>
  <c r="G30" i="2130"/>
  <c r="K24" i="2130"/>
  <c r="J24" i="2130"/>
  <c r="K30" i="2129"/>
  <c r="J30" i="2129"/>
  <c r="H30" i="2129"/>
  <c r="G30" i="2129"/>
  <c r="K24" i="2129"/>
  <c r="J24" i="2129"/>
  <c r="L20" i="2129"/>
  <c r="I20" i="2130" s="1"/>
  <c r="L20" i="2130" s="1"/>
  <c r="I20" i="2131" s="1"/>
  <c r="L20" i="2131" s="1"/>
  <c r="I20" i="2132" s="1"/>
  <c r="L20" i="2132" s="1"/>
  <c r="I20" i="2133" s="1"/>
  <c r="L20" i="2133" s="1"/>
  <c r="I20" i="2134" s="1"/>
  <c r="L20" i="2134" s="1"/>
  <c r="I20" i="2135" s="1"/>
  <c r="L20" i="2135" s="1"/>
  <c r="I20" i="2136" s="1"/>
  <c r="L20" i="2136" s="1"/>
  <c r="L19" i="2129"/>
  <c r="I19" i="2130" s="1"/>
  <c r="L19" i="2130" s="1"/>
  <c r="I19" i="2131" s="1"/>
  <c r="L19" i="2131" s="1"/>
  <c r="I19" i="2132" s="1"/>
  <c r="L19" i="2132" s="1"/>
  <c r="I19" i="2133" s="1"/>
  <c r="L19" i="2133" s="1"/>
  <c r="I19" i="2134" s="1"/>
  <c r="L19" i="2134" s="1"/>
  <c r="I19" i="2135" s="1"/>
  <c r="L19" i="2135" s="1"/>
  <c r="I19" i="2136" s="1"/>
  <c r="L19" i="2136" s="1"/>
  <c r="L18" i="2129"/>
  <c r="I18" i="2130" s="1"/>
  <c r="L18" i="2130" s="1"/>
  <c r="I18" i="2131" s="1"/>
  <c r="L18" i="2131" s="1"/>
  <c r="I18" i="2132" s="1"/>
  <c r="L18" i="2132" s="1"/>
  <c r="I18" i="2133" s="1"/>
  <c r="L18" i="2133" s="1"/>
  <c r="I18" i="2134" s="1"/>
  <c r="L18" i="2134" s="1"/>
  <c r="I18" i="2135" s="1"/>
  <c r="L18" i="2135" s="1"/>
  <c r="I18" i="2136" s="1"/>
  <c r="L18" i="2136" s="1"/>
  <c r="L13" i="2129"/>
  <c r="I13" i="2130" s="1"/>
  <c r="L13" i="2130" s="1"/>
  <c r="I13" i="2131" s="1"/>
  <c r="L13" i="2131" s="1"/>
  <c r="I13" i="2132" s="1"/>
  <c r="L13" i="2132" s="1"/>
  <c r="I13" i="2133" s="1"/>
  <c r="L13" i="2133" s="1"/>
  <c r="I13" i="2134" s="1"/>
  <c r="L13" i="2134" s="1"/>
  <c r="I13" i="2135" s="1"/>
  <c r="L13" i="2135" s="1"/>
  <c r="I13" i="2136" s="1"/>
  <c r="L13" i="2136" s="1"/>
  <c r="L10" i="2129"/>
  <c r="I10" i="2130" s="1"/>
  <c r="L10" i="2130" s="1"/>
  <c r="I10" i="2131" s="1"/>
  <c r="L10" i="2131" s="1"/>
  <c r="I10" i="2132" s="1"/>
  <c r="L10" i="2132" s="1"/>
  <c r="I10" i="2133" s="1"/>
  <c r="L10" i="2133" s="1"/>
  <c r="I10" i="2134" s="1"/>
  <c r="L10" i="2134" s="1"/>
  <c r="I10" i="2135" s="1"/>
  <c r="L10" i="2135" s="1"/>
  <c r="I10" i="2136" s="1"/>
  <c r="L10" i="2136" s="1"/>
  <c r="L15" i="2129" l="1"/>
  <c r="M15" i="2129" l="1"/>
  <c r="I15" i="2130"/>
  <c r="L15" i="2130" s="1"/>
  <c r="L17" i="2129"/>
  <c r="M15" i="2130" l="1"/>
  <c r="I15" i="2131"/>
  <c r="L15" i="2131" s="1"/>
  <c r="M20" i="2129"/>
  <c r="I17" i="2130"/>
  <c r="L17" i="2130" s="1"/>
  <c r="L12" i="2129"/>
  <c r="M13" i="2129" l="1"/>
  <c r="I12" i="2130"/>
  <c r="L12" i="2130" s="1"/>
  <c r="M20" i="2130"/>
  <c r="I17" i="2131"/>
  <c r="L17" i="2131" s="1"/>
  <c r="M15" i="2131"/>
  <c r="I15" i="2132"/>
  <c r="L15" i="2132" s="1"/>
  <c r="L22" i="2129"/>
  <c r="M22" i="2129" l="1"/>
  <c r="I22" i="2130"/>
  <c r="L22" i="2130" s="1"/>
  <c r="I17" i="2132"/>
  <c r="L17" i="2132" s="1"/>
  <c r="M20" i="2131"/>
  <c r="M15" i="2132"/>
  <c r="I15" i="2133"/>
  <c r="L15" i="2133" s="1"/>
  <c r="M13" i="2130"/>
  <c r="I12" i="2131"/>
  <c r="L12" i="2131" s="1"/>
  <c r="L27" i="2129"/>
  <c r="I27" i="2130" s="1"/>
  <c r="L27" i="2130" l="1"/>
  <c r="M13" i="2131"/>
  <c r="I12" i="2132"/>
  <c r="L12" i="2132" s="1"/>
  <c r="M20" i="2132"/>
  <c r="I17" i="2133"/>
  <c r="L17" i="2133" s="1"/>
  <c r="M22" i="2130"/>
  <c r="I22" i="2131"/>
  <c r="L22" i="2131" s="1"/>
  <c r="M15" i="2133"/>
  <c r="I15" i="2134"/>
  <c r="L15" i="2134" s="1"/>
  <c r="I30" i="2129"/>
  <c r="L30" i="2129" s="1"/>
  <c r="L28" i="2129"/>
  <c r="L9" i="2129"/>
  <c r="I24" i="2129"/>
  <c r="L24" i="2129" s="1"/>
  <c r="M10" i="2129" l="1"/>
  <c r="M24" i="2129" s="1"/>
  <c r="I9" i="2130"/>
  <c r="M28" i="2129"/>
  <c r="I28" i="2130"/>
  <c r="I22" i="2132"/>
  <c r="L22" i="2132" s="1"/>
  <c r="M22" i="2131"/>
  <c r="M13" i="2132"/>
  <c r="I12" i="2133"/>
  <c r="L12" i="2133" s="1"/>
  <c r="M15" i="2134"/>
  <c r="I15" i="2135"/>
  <c r="L15" i="2135" s="1"/>
  <c r="M20" i="2133"/>
  <c r="I17" i="2134"/>
  <c r="L17" i="2134" s="1"/>
  <c r="I27" i="2131"/>
  <c r="I17" i="2135" l="1"/>
  <c r="L17" i="2135" s="1"/>
  <c r="M20" i="2134"/>
  <c r="M13" i="2133"/>
  <c r="I12" i="2134"/>
  <c r="L12" i="2134" s="1"/>
  <c r="L28" i="2130"/>
  <c r="I30" i="2130"/>
  <c r="L30" i="2130" s="1"/>
  <c r="M15" i="2135"/>
  <c r="I15" i="2136"/>
  <c r="L15" i="2136" s="1"/>
  <c r="M15" i="2136" s="1"/>
  <c r="L27" i="2131"/>
  <c r="L9" i="2130"/>
  <c r="I24" i="2130"/>
  <c r="L24" i="2130" s="1"/>
  <c r="M22" i="2132"/>
  <c r="I22" i="2133"/>
  <c r="L22" i="2133" s="1"/>
  <c r="I12" i="2135" l="1"/>
  <c r="L12" i="2135" s="1"/>
  <c r="M13" i="2134"/>
  <c r="I9" i="2131"/>
  <c r="M10" i="2130"/>
  <c r="M24" i="2130" s="1"/>
  <c r="I27" i="2132"/>
  <c r="M22" i="2133"/>
  <c r="I22" i="2134"/>
  <c r="L22" i="2134" s="1"/>
  <c r="I28" i="2131"/>
  <c r="M28" i="2130"/>
  <c r="M20" i="2135"/>
  <c r="I17" i="2136"/>
  <c r="L17" i="2136" s="1"/>
  <c r="M20" i="2136" s="1"/>
  <c r="L28" i="2131" l="1"/>
  <c r="I30" i="2131"/>
  <c r="L30" i="2131" s="1"/>
  <c r="M22" i="2134"/>
  <c r="I22" i="2135"/>
  <c r="L22" i="2135" s="1"/>
  <c r="L9" i="2131"/>
  <c r="I24" i="2131"/>
  <c r="L24" i="2131" s="1"/>
  <c r="L27" i="2132"/>
  <c r="I12" i="2136"/>
  <c r="L12" i="2136" s="1"/>
  <c r="M13" i="2136" s="1"/>
  <c r="M13" i="2135"/>
  <c r="I27" i="2133" l="1"/>
  <c r="M10" i="2131"/>
  <c r="M24" i="2131" s="1"/>
  <c r="I9" i="2132"/>
  <c r="I28" i="2132"/>
  <c r="M28" i="2131"/>
  <c r="M22" i="2135"/>
  <c r="I22" i="2136"/>
  <c r="L22" i="2136" s="1"/>
  <c r="M22" i="2136" s="1"/>
  <c r="L27" i="2133" l="1"/>
  <c r="L9" i="2132"/>
  <c r="I24" i="2132"/>
  <c r="L24" i="2132" s="1"/>
  <c r="L28" i="2132"/>
  <c r="I30" i="2132"/>
  <c r="L30" i="2132" s="1"/>
  <c r="I28" i="2133" l="1"/>
  <c r="M28" i="2132"/>
  <c r="I27" i="2134"/>
  <c r="L27" i="2134" s="1"/>
  <c r="I9" i="2133"/>
  <c r="M10" i="2132"/>
  <c r="M24" i="2132" s="1"/>
  <c r="L9" i="2133" l="1"/>
  <c r="I24" i="2133"/>
  <c r="L24" i="2133" s="1"/>
  <c r="L28" i="2133"/>
  <c r="I30" i="2133"/>
  <c r="L30" i="2133" s="1"/>
  <c r="I27" i="2135"/>
  <c r="L27" i="2135" l="1"/>
  <c r="M10" i="2133"/>
  <c r="M24" i="2133" s="1"/>
  <c r="I9" i="2134"/>
  <c r="I28" i="2134"/>
  <c r="M28" i="2133"/>
  <c r="I27" i="2136" l="1"/>
  <c r="L27" i="2136" s="1"/>
  <c r="I30" i="2134"/>
  <c r="L30" i="2134" s="1"/>
  <c r="L28" i="2134"/>
  <c r="I24" i="2134"/>
  <c r="L24" i="2134" s="1"/>
  <c r="L9" i="2134"/>
  <c r="I28" i="2135" l="1"/>
  <c r="M28" i="2134"/>
  <c r="M10" i="2134"/>
  <c r="M24" i="2134" s="1"/>
  <c r="I9" i="2135"/>
  <c r="I24" i="2135" l="1"/>
  <c r="L24" i="2135" s="1"/>
  <c r="L9" i="2135"/>
  <c r="L28" i="2135"/>
  <c r="I30" i="2135"/>
  <c r="L30" i="2135" s="1"/>
  <c r="M10" i="2135" l="1"/>
  <c r="M24" i="2135" s="1"/>
  <c r="I9" i="2136"/>
  <c r="I28" i="2136"/>
  <c r="M28" i="2135"/>
  <c r="L9" i="2136" l="1"/>
  <c r="M10" i="2136" s="1"/>
  <c r="M24" i="2136" s="1"/>
  <c r="I24" i="2136"/>
  <c r="L24" i="2136" s="1"/>
  <c r="I30" i="2136"/>
  <c r="L30" i="2136" s="1"/>
  <c r="L28" i="2136"/>
  <c r="M28" i="2136" s="1"/>
</calcChain>
</file>

<file path=xl/comments1.xml><?xml version="1.0" encoding="utf-8"?>
<comments xmlns="http://schemas.openxmlformats.org/spreadsheetml/2006/main">
  <authors>
    <author>marcia.nicacio</author>
  </authors>
  <commentList>
    <comment ref="F22" authorId="0">
      <text>
        <r>
          <rPr>
            <b/>
            <sz val="8"/>
            <color indexed="81"/>
            <rFont val="Tahoma"/>
          </rPr>
          <t>marcia.nicacio:</t>
        </r>
        <r>
          <rPr>
            <sz val="8"/>
            <color indexed="81"/>
            <rFont val="Tahoma"/>
          </rPr>
          <t xml:space="preserve">
Data modificada com autorização do Valter. A data real do rótulo é Venc. Outubro/15</t>
        </r>
      </text>
    </comment>
  </commentList>
</comments>
</file>

<file path=xl/comments2.xml><?xml version="1.0" encoding="utf-8"?>
<comments xmlns="http://schemas.openxmlformats.org/spreadsheetml/2006/main">
  <authors>
    <author>marcia.nicacio</author>
  </authors>
  <commentList>
    <comment ref="F22" authorId="0">
      <text>
        <r>
          <rPr>
            <b/>
            <sz val="8"/>
            <color indexed="81"/>
            <rFont val="Tahoma"/>
          </rPr>
          <t>marcia.nicacio:</t>
        </r>
        <r>
          <rPr>
            <sz val="8"/>
            <color indexed="81"/>
            <rFont val="Tahoma"/>
          </rPr>
          <t xml:space="preserve">
Data modificada com autorização do Valter. A data real do rótulo é Venc. Outubro/15</t>
        </r>
      </text>
    </comment>
  </commentList>
</comments>
</file>

<file path=xl/comments3.xml><?xml version="1.0" encoding="utf-8"?>
<comments xmlns="http://schemas.openxmlformats.org/spreadsheetml/2006/main">
  <authors>
    <author>marcia.nicacio</author>
  </authors>
  <commentList>
    <comment ref="F22" authorId="0">
      <text>
        <r>
          <rPr>
            <b/>
            <sz val="8"/>
            <color indexed="81"/>
            <rFont val="Tahoma"/>
          </rPr>
          <t>marcia.nicacio:</t>
        </r>
        <r>
          <rPr>
            <sz val="8"/>
            <color indexed="81"/>
            <rFont val="Tahoma"/>
          </rPr>
          <t xml:space="preserve">
Data modificada com autorização do Valter. A data real do rótulo é Venc. Outubro/15</t>
        </r>
      </text>
    </comment>
  </commentList>
</comments>
</file>

<file path=xl/comments4.xml><?xml version="1.0" encoding="utf-8"?>
<comments xmlns="http://schemas.openxmlformats.org/spreadsheetml/2006/main">
  <authors>
    <author>marcia.nicacio</author>
  </authors>
  <commentList>
    <comment ref="F22" authorId="0">
      <text>
        <r>
          <rPr>
            <b/>
            <sz val="8"/>
            <color indexed="81"/>
            <rFont val="Tahoma"/>
          </rPr>
          <t>marcia.nicacio:</t>
        </r>
        <r>
          <rPr>
            <sz val="8"/>
            <color indexed="81"/>
            <rFont val="Tahoma"/>
          </rPr>
          <t xml:space="preserve">
Data modificada com autorização do Valter. A data real do rótulo é Venc. Outubro/15</t>
        </r>
      </text>
    </comment>
  </commentList>
</comments>
</file>

<file path=xl/comments5.xml><?xml version="1.0" encoding="utf-8"?>
<comments xmlns="http://schemas.openxmlformats.org/spreadsheetml/2006/main">
  <authors>
    <author>marcia.nicacio</author>
  </authors>
  <commentList>
    <comment ref="F22" authorId="0">
      <text>
        <r>
          <rPr>
            <b/>
            <sz val="8"/>
            <color indexed="81"/>
            <rFont val="Tahoma"/>
          </rPr>
          <t>marcia.nicacio:</t>
        </r>
        <r>
          <rPr>
            <sz val="8"/>
            <color indexed="81"/>
            <rFont val="Tahoma"/>
          </rPr>
          <t xml:space="preserve">
Data modificada com autorização do Valter. A data real do rótulo é Venc. Outubro/15</t>
        </r>
      </text>
    </comment>
  </commentList>
</comments>
</file>

<file path=xl/comments6.xml><?xml version="1.0" encoding="utf-8"?>
<comments xmlns="http://schemas.openxmlformats.org/spreadsheetml/2006/main">
  <authors>
    <author>marcia.nicacio</author>
  </authors>
  <commentList>
    <comment ref="F22" authorId="0">
      <text>
        <r>
          <rPr>
            <b/>
            <sz val="8"/>
            <color indexed="81"/>
            <rFont val="Tahoma"/>
          </rPr>
          <t>marcia.nicacio:</t>
        </r>
        <r>
          <rPr>
            <sz val="8"/>
            <color indexed="81"/>
            <rFont val="Tahoma"/>
          </rPr>
          <t xml:space="preserve">
Data modificada com autorização do Valter. A data real do rótulo é Venc. Outubro/15</t>
        </r>
      </text>
    </comment>
  </commentList>
</comments>
</file>

<file path=xl/comments7.xml><?xml version="1.0" encoding="utf-8"?>
<comments xmlns="http://schemas.openxmlformats.org/spreadsheetml/2006/main">
  <authors>
    <author>marcia.nicacio</author>
  </authors>
  <commentList>
    <comment ref="F22" authorId="0">
      <text>
        <r>
          <rPr>
            <b/>
            <sz val="8"/>
            <color indexed="81"/>
            <rFont val="Tahoma"/>
          </rPr>
          <t>marcia.nicacio:</t>
        </r>
        <r>
          <rPr>
            <sz val="8"/>
            <color indexed="81"/>
            <rFont val="Tahoma"/>
          </rPr>
          <t xml:space="preserve">
Data modificada com autorização do Valter. A data real do rótulo é Venc. Outubro/15</t>
        </r>
      </text>
    </comment>
  </commentList>
</comments>
</file>

<file path=xl/comments8.xml><?xml version="1.0" encoding="utf-8"?>
<comments xmlns="http://schemas.openxmlformats.org/spreadsheetml/2006/main">
  <authors>
    <author>marcia.nicacio</author>
  </authors>
  <commentList>
    <comment ref="F22" authorId="0">
      <text>
        <r>
          <rPr>
            <b/>
            <sz val="8"/>
            <color indexed="81"/>
            <rFont val="Tahoma"/>
          </rPr>
          <t>marcia.nicacio:</t>
        </r>
        <r>
          <rPr>
            <sz val="8"/>
            <color indexed="81"/>
            <rFont val="Tahoma"/>
          </rPr>
          <t xml:space="preserve">
Data modificada com autorização do Valter. A data real do rótulo é Venc. Outubro/15</t>
        </r>
      </text>
    </comment>
  </commentList>
</comments>
</file>

<file path=xl/sharedStrings.xml><?xml version="1.0" encoding="utf-8"?>
<sst xmlns="http://schemas.openxmlformats.org/spreadsheetml/2006/main" count="1088" uniqueCount="78">
  <si>
    <t>Código</t>
  </si>
  <si>
    <t>Produto</t>
  </si>
  <si>
    <t>caixa c/</t>
  </si>
  <si>
    <t>lote / partida</t>
  </si>
  <si>
    <t>estoque</t>
  </si>
  <si>
    <t>número</t>
  </si>
  <si>
    <t>fabricação</t>
  </si>
  <si>
    <t>vencimento</t>
  </si>
  <si>
    <t>10KG</t>
  </si>
  <si>
    <t>0.01.510</t>
  </si>
  <si>
    <t>HJ GOLD</t>
  </si>
  <si>
    <t>Controle de Vencimentos Quimica Real</t>
  </si>
  <si>
    <t>Mês :</t>
  </si>
  <si>
    <t>Data :</t>
  </si>
  <si>
    <t>inicial</t>
  </si>
  <si>
    <t>saída dia</t>
  </si>
  <si>
    <t>final</t>
  </si>
  <si>
    <t>Total</t>
  </si>
  <si>
    <t>entrada</t>
  </si>
  <si>
    <t>Cliente</t>
  </si>
  <si>
    <t>nota fiscal Qreal</t>
  </si>
  <si>
    <t>nota fiscal devolucao</t>
  </si>
  <si>
    <t>numero</t>
  </si>
  <si>
    <t>data</t>
  </si>
  <si>
    <t>nota fiscal entrada</t>
  </si>
  <si>
    <t>0.01.310</t>
  </si>
  <si>
    <t>SPECTRAN 100E</t>
  </si>
  <si>
    <t>Compri-mento</t>
  </si>
  <si>
    <t>Largura</t>
  </si>
  <si>
    <t>Altura</t>
  </si>
  <si>
    <t>Q. REAL - CAIXA 10KG</t>
  </si>
  <si>
    <t>Maio/14</t>
  </si>
  <si>
    <t>Maio/16</t>
  </si>
  <si>
    <t>032/14</t>
  </si>
  <si>
    <t>HJ EMULSÃO 150</t>
  </si>
  <si>
    <t>Lotes Kit Química Real: amostras</t>
  </si>
  <si>
    <t>Abril/15</t>
  </si>
  <si>
    <t>1000 KG</t>
  </si>
  <si>
    <t>1504-14144</t>
  </si>
  <si>
    <t>0.01.553</t>
  </si>
  <si>
    <t>Maio/15</t>
  </si>
  <si>
    <t>Abril/16</t>
  </si>
  <si>
    <t>028/15</t>
  </si>
  <si>
    <t>Maio/17</t>
  </si>
  <si>
    <t>0.01.550</t>
  </si>
  <si>
    <t>HJ EMULSÃO - BOMBONA</t>
  </si>
  <si>
    <r>
      <rPr>
        <b/>
        <sz val="10"/>
        <rFont val="Arial"/>
        <family val="2"/>
      </rPr>
      <t>Spectran 028/15 -</t>
    </r>
    <r>
      <rPr>
        <sz val="10"/>
        <rFont val="Arial"/>
        <family val="2"/>
      </rPr>
      <t xml:space="preserve"> Fab.MAI/15 Venc. MAI/17</t>
    </r>
  </si>
  <si>
    <t>Agosto/15</t>
  </si>
  <si>
    <t>Agosto/16</t>
  </si>
  <si>
    <t>0.01.551</t>
  </si>
  <si>
    <t>071/15</t>
  </si>
  <si>
    <t>HJ EMULSÃO 100</t>
  </si>
  <si>
    <t>Data previsão 
liberação</t>
  </si>
  <si>
    <t>Data liberação 
do lote</t>
  </si>
  <si>
    <t>073/15</t>
  </si>
  <si>
    <t>17/09/2015</t>
  </si>
  <si>
    <t>Liberado</t>
  </si>
  <si>
    <t>074/15</t>
  </si>
  <si>
    <t>Setembro/15</t>
  </si>
  <si>
    <t>Setembro/17</t>
  </si>
  <si>
    <t>079/15</t>
  </si>
  <si>
    <t>16/09/2015</t>
  </si>
  <si>
    <t>085/15</t>
  </si>
  <si>
    <t>18/09/2015</t>
  </si>
  <si>
    <t>HJ EMULSÃO</t>
  </si>
  <si>
    <t>087/15</t>
  </si>
  <si>
    <t>25/09/2015</t>
  </si>
  <si>
    <t>Setembro/16</t>
  </si>
  <si>
    <t>1.71.101</t>
  </si>
  <si>
    <t>QUÍMICA REAL</t>
  </si>
  <si>
    <t>10gr.</t>
  </si>
  <si>
    <r>
      <rPr>
        <b/>
        <sz val="10"/>
        <rFont val="Arial"/>
        <family val="2"/>
      </rPr>
      <t>HJ Gold 051/15 -</t>
    </r>
    <r>
      <rPr>
        <sz val="10"/>
        <rFont val="Arial"/>
        <family val="2"/>
      </rPr>
      <t xml:space="preserve"> Fab. SET/15 Venc. SET/17</t>
    </r>
  </si>
  <si>
    <t>091/15</t>
  </si>
  <si>
    <t>07/10/2015</t>
  </si>
  <si>
    <t>1.71.600</t>
  </si>
  <si>
    <t>Hj Emulsão</t>
  </si>
  <si>
    <t>100gr.</t>
  </si>
  <si>
    <t>Dezembro/2015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</si>
</sst>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0"/>
      <name val="Arial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indexed="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1"/>
      <color theme="3" tint="-0.249977111117893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4" fillId="0" borderId="1" xfId="0" applyFont="1" applyBorder="1"/>
    <xf numFmtId="3" fontId="1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0" fontId="4" fillId="0" borderId="1" xfId="0" applyFont="1" applyBorder="1" applyAlignment="1">
      <alignment horizontal="center"/>
    </xf>
    <xf numFmtId="49" fontId="1" fillId="0" borderId="1" xfId="0" applyNumberFormat="1" applyFont="1" applyBorder="1" applyAlignment="1" applyProtection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2" fillId="0" borderId="1" xfId="0" applyNumberFormat="1" applyFont="1" applyFill="1" applyBorder="1" applyAlignment="1" applyProtection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/>
    <xf numFmtId="3" fontId="0" fillId="0" borderId="0" xfId="0" applyNumberFormat="1" applyBorder="1"/>
    <xf numFmtId="0" fontId="0" fillId="2" borderId="0" xfId="0" applyFill="1"/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0" xfId="0" applyFont="1"/>
    <xf numFmtId="49" fontId="7" fillId="2" borderId="1" xfId="0" applyNumberFormat="1" applyFont="1" applyFill="1" applyBorder="1" applyAlignment="1" applyProtection="1">
      <alignment horizontal="center"/>
    </xf>
    <xf numFmtId="14" fontId="0" fillId="2" borderId="0" xfId="0" applyNumberFormat="1" applyFill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3" borderId="1" xfId="0" applyFont="1" applyFill="1" applyBorder="1" applyAlignment="1">
      <alignment horizontal="center"/>
    </xf>
    <xf numFmtId="0" fontId="9" fillId="4" borderId="1" xfId="0" applyNumberFormat="1" applyFont="1" applyFill="1" applyBorder="1" applyAlignment="1" applyProtection="1">
      <alignment horizontal="center"/>
    </xf>
    <xf numFmtId="0" fontId="0" fillId="5" borderId="0" xfId="0" applyFill="1"/>
    <xf numFmtId="0" fontId="3" fillId="5" borderId="0" xfId="0" applyFont="1" applyFill="1"/>
    <xf numFmtId="49" fontId="3" fillId="5" borderId="0" xfId="0" applyNumberFormat="1" applyFont="1" applyFill="1" applyAlignment="1">
      <alignment horizontal="center"/>
    </xf>
    <xf numFmtId="14" fontId="11" fillId="0" borderId="0" xfId="0" applyNumberFormat="1" applyFont="1" applyAlignment="1">
      <alignment horizontal="center"/>
    </xf>
    <xf numFmtId="0" fontId="1" fillId="0" borderId="0" xfId="0" applyFont="1" applyFill="1" applyBorder="1" applyAlignment="1"/>
    <xf numFmtId="3" fontId="1" fillId="0" borderId="0" xfId="0" applyNumberFormat="1" applyFont="1" applyFill="1" applyBorder="1" applyAlignment="1" applyProtection="1">
      <alignment horizontal="center"/>
    </xf>
    <xf numFmtId="49" fontId="8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14" fontId="3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49" fontId="4" fillId="6" borderId="2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4" fillId="2" borderId="4" xfId="0" applyFont="1" applyFill="1" applyBorder="1"/>
    <xf numFmtId="0" fontId="4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" fillId="0" borderId="0" xfId="0" applyNumberFormat="1" applyFont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3" fillId="0" borderId="6" xfId="0" applyFont="1" applyBorder="1" applyAlignment="1">
      <alignment horizontal="center"/>
    </xf>
    <xf numFmtId="0" fontId="11" fillId="0" borderId="0" xfId="0" applyFont="1" applyFill="1" applyBorder="1"/>
    <xf numFmtId="0" fontId="13" fillId="0" borderId="0" xfId="0" applyFont="1" applyFill="1" applyBorder="1" applyAlignment="1"/>
    <xf numFmtId="0" fontId="4" fillId="0" borderId="1" xfId="0" applyFont="1" applyFill="1" applyBorder="1"/>
    <xf numFmtId="0" fontId="6" fillId="8" borderId="1" xfId="0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center" vertical="center"/>
    </xf>
    <xf numFmtId="0" fontId="4" fillId="6" borderId="1" xfId="0" applyFont="1" applyFill="1" applyBorder="1"/>
    <xf numFmtId="3" fontId="1" fillId="6" borderId="1" xfId="0" applyNumberFormat="1" applyFont="1" applyFill="1" applyBorder="1" applyAlignment="1" applyProtection="1">
      <alignment horizontal="center"/>
    </xf>
    <xf numFmtId="49" fontId="7" fillId="6" borderId="1" xfId="0" applyNumberFormat="1" applyFont="1" applyFill="1" applyBorder="1" applyAlignment="1" applyProtection="1">
      <alignment horizontal="center"/>
    </xf>
    <xf numFmtId="49" fontId="1" fillId="6" borderId="1" xfId="0" applyNumberFormat="1" applyFont="1" applyFill="1" applyBorder="1" applyAlignment="1" applyProtection="1">
      <alignment horizontal="center"/>
    </xf>
    <xf numFmtId="0" fontId="12" fillId="0" borderId="5" xfId="0" applyFont="1" applyBorder="1" applyAlignment="1">
      <alignment horizontal="center"/>
    </xf>
    <xf numFmtId="0" fontId="4" fillId="6" borderId="0" xfId="0" applyFont="1" applyFill="1" applyBorder="1"/>
    <xf numFmtId="3" fontId="1" fillId="6" borderId="0" xfId="0" applyNumberFormat="1" applyFont="1" applyFill="1" applyBorder="1" applyAlignment="1" applyProtection="1">
      <alignment horizontal="center"/>
    </xf>
    <xf numFmtId="49" fontId="7" fillId="6" borderId="0" xfId="0" applyNumberFormat="1" applyFont="1" applyFill="1" applyBorder="1" applyAlignment="1" applyProtection="1">
      <alignment horizontal="center"/>
    </xf>
    <xf numFmtId="49" fontId="1" fillId="6" borderId="0" xfId="0" applyNumberFormat="1" applyFont="1" applyFill="1" applyBorder="1" applyAlignment="1" applyProtection="1">
      <alignment horizontal="center"/>
    </xf>
    <xf numFmtId="0" fontId="5" fillId="3" borderId="7" xfId="0" applyFont="1" applyFill="1" applyBorder="1" applyAlignment="1">
      <alignment horizontal="center"/>
    </xf>
    <xf numFmtId="1" fontId="0" fillId="0" borderId="0" xfId="0" applyNumberFormat="1" applyBorder="1" applyAlignment="1">
      <alignment horizontal="left" indent="2"/>
    </xf>
    <xf numFmtId="49" fontId="1" fillId="6" borderId="2" xfId="0" applyNumberFormat="1" applyFont="1" applyFill="1" applyBorder="1" applyAlignment="1" applyProtection="1">
      <alignment horizontal="center"/>
    </xf>
    <xf numFmtId="49" fontId="1" fillId="6" borderId="4" xfId="0" applyNumberFormat="1" applyFont="1" applyFill="1" applyBorder="1" applyAlignment="1" applyProtection="1">
      <alignment horizontal="center"/>
    </xf>
    <xf numFmtId="0" fontId="4" fillId="7" borderId="2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49" fontId="4" fillId="6" borderId="1" xfId="0" applyNumberFormat="1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12" fillId="0" borderId="6" xfId="0" applyFont="1" applyBorder="1" applyAlignment="1">
      <alignment horizontal="center"/>
    </xf>
    <xf numFmtId="3" fontId="4" fillId="0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justify" readingOrder="1"/>
    </xf>
    <xf numFmtId="0" fontId="4" fillId="0" borderId="0" xfId="0" applyFont="1" applyFill="1" applyBorder="1" applyAlignment="1"/>
    <xf numFmtId="0" fontId="3" fillId="0" borderId="0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 applyProtection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 applyProtection="1">
      <alignment horizontal="center"/>
    </xf>
    <xf numFmtId="0" fontId="9" fillId="4" borderId="7" xfId="0" applyNumberFormat="1" applyFont="1" applyFill="1" applyBorder="1" applyAlignment="1" applyProtection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 applyProtection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 applyProtection="1">
      <alignment horizontal="center"/>
    </xf>
    <xf numFmtId="0" fontId="9" fillId="4" borderId="7" xfId="0" applyNumberFormat="1" applyFont="1" applyFill="1" applyBorder="1" applyAlignment="1" applyProtection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 applyProtection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left" wrapText="1"/>
    </xf>
    <xf numFmtId="0" fontId="3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49" fontId="4" fillId="6" borderId="7" xfId="0" applyNumberFormat="1" applyFont="1" applyFill="1" applyBorder="1" applyAlignment="1">
      <alignment horizontal="center"/>
    </xf>
    <xf numFmtId="49" fontId="4" fillId="6" borderId="9" xfId="0" applyNumberFormat="1" applyFont="1" applyFill="1" applyBorder="1" applyAlignment="1">
      <alignment horizontal="center"/>
    </xf>
    <xf numFmtId="0" fontId="2" fillId="0" borderId="2" xfId="0" applyNumberFormat="1" applyFont="1" applyBorder="1" applyAlignment="1" applyProtection="1">
      <alignment horizontal="center" vertical="center"/>
    </xf>
    <xf numFmtId="0" fontId="2" fillId="0" borderId="8" xfId="0" applyNumberFormat="1" applyFont="1" applyBorder="1" applyAlignment="1" applyProtection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9" fillId="4" borderId="1" xfId="0" applyNumberFormat="1" applyFont="1" applyFill="1" applyBorder="1" applyAlignment="1" applyProtection="1">
      <alignment horizontal="center" vertical="center"/>
    </xf>
    <xf numFmtId="0" fontId="9" fillId="4" borderId="2" xfId="0" applyNumberFormat="1" applyFont="1" applyFill="1" applyBorder="1" applyAlignment="1" applyProtection="1">
      <alignment horizontal="center" vertical="center"/>
    </xf>
    <xf numFmtId="0" fontId="9" fillId="4" borderId="8" xfId="0" applyNumberFormat="1" applyFont="1" applyFill="1" applyBorder="1" applyAlignment="1" applyProtection="1">
      <alignment horizontal="center" vertical="center"/>
    </xf>
    <xf numFmtId="0" fontId="9" fillId="4" borderId="7" xfId="0" applyNumberFormat="1" applyFont="1" applyFill="1" applyBorder="1" applyAlignment="1" applyProtection="1">
      <alignment horizontal="center"/>
    </xf>
    <xf numFmtId="0" fontId="9" fillId="4" borderId="3" xfId="0" applyNumberFormat="1" applyFont="1" applyFill="1" applyBorder="1" applyAlignment="1" applyProtection="1">
      <alignment horizontal="center"/>
    </xf>
    <xf numFmtId="0" fontId="9" fillId="4" borderId="9" xfId="0" applyNumberFormat="1" applyFont="1" applyFill="1" applyBorder="1" applyAlignment="1" applyProtection="1">
      <alignment horizontal="center"/>
    </xf>
    <xf numFmtId="0" fontId="16" fillId="4" borderId="2" xfId="0" applyFont="1" applyFill="1" applyBorder="1" applyAlignment="1">
      <alignment horizontal="center" wrapText="1"/>
    </xf>
    <xf numFmtId="0" fontId="16" fillId="4" borderId="10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28575</xdr:colOff>
      <xdr:row>0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381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28575</xdr:colOff>
      <xdr:row>0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381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28575</xdr:colOff>
      <xdr:row>0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381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28575</xdr:colOff>
      <xdr:row>0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381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28575</xdr:colOff>
      <xdr:row>0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381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28575</xdr:colOff>
      <xdr:row>0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381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28575</xdr:colOff>
      <xdr:row>0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381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28575</xdr:colOff>
      <xdr:row>0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381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8"/>
  <sheetViews>
    <sheetView showGridLines="0" showZeros="0" workbookViewId="0">
      <selection activeCell="C2" sqref="C2"/>
    </sheetView>
  </sheetViews>
  <sheetFormatPr defaultRowHeight="12.75" x14ac:dyDescent="0.2"/>
  <cols>
    <col min="2" max="2" width="15.140625" customWidth="1"/>
    <col min="3" max="3" width="9" customWidth="1"/>
    <col min="4" max="4" width="10.140625" customWidth="1"/>
    <col min="5" max="5" width="13.5703125" bestFit="1" customWidth="1"/>
    <col min="6" max="6" width="14.85546875" customWidth="1"/>
    <col min="7" max="8" width="14.7109375" customWidth="1"/>
    <col min="9" max="12" width="7.85546875" customWidth="1"/>
    <col min="13" max="13" width="9.42578125" bestFit="1" customWidth="1"/>
    <col min="14" max="14" width="18.140625" customWidth="1"/>
    <col min="16" max="16" width="10.5703125" customWidth="1"/>
    <col min="18" max="18" width="10.85546875" bestFit="1" customWidth="1"/>
    <col min="20" max="20" width="10.140625" bestFit="1" customWidth="1"/>
    <col min="21" max="21" width="2.7109375" customWidth="1"/>
    <col min="22" max="22" width="17.85546875" customWidth="1"/>
    <col min="26" max="26" width="10.140625" bestFit="1" customWidth="1"/>
  </cols>
  <sheetData>
    <row r="1" spans="1:28" ht="30.75" customHeight="1" x14ac:dyDescent="0.2">
      <c r="A1" s="120" t="s">
        <v>11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28" x14ac:dyDescent="0.2">
      <c r="A2" s="26" t="s">
        <v>12</v>
      </c>
      <c r="B2" s="27" t="s">
        <v>77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28" x14ac:dyDescent="0.2">
      <c r="B3" s="6"/>
      <c r="K3" s="12"/>
      <c r="M3" s="12"/>
      <c r="N3" s="12"/>
    </row>
    <row r="4" spans="1:28" x14ac:dyDescent="0.2">
      <c r="A4" t="s">
        <v>13</v>
      </c>
      <c r="B4" s="28">
        <v>42352</v>
      </c>
      <c r="K4" s="12"/>
    </row>
    <row r="6" spans="1:28" ht="19.5" customHeight="1" x14ac:dyDescent="0.2">
      <c r="A6" s="121" t="s">
        <v>0</v>
      </c>
      <c r="B6" s="121" t="s">
        <v>1</v>
      </c>
      <c r="C6" s="122" t="s">
        <v>2</v>
      </c>
      <c r="D6" s="124" t="s">
        <v>3</v>
      </c>
      <c r="E6" s="125"/>
      <c r="F6" s="126"/>
      <c r="G6" s="127" t="s">
        <v>52</v>
      </c>
      <c r="H6" s="127" t="s">
        <v>53</v>
      </c>
      <c r="I6" s="124" t="s">
        <v>4</v>
      </c>
      <c r="J6" s="125"/>
      <c r="K6" s="125"/>
      <c r="L6" s="125"/>
      <c r="M6" s="58"/>
      <c r="N6" s="118" t="s">
        <v>19</v>
      </c>
      <c r="O6" s="114" t="s">
        <v>20</v>
      </c>
      <c r="P6" s="115"/>
      <c r="Q6" s="114" t="s">
        <v>21</v>
      </c>
      <c r="R6" s="115"/>
      <c r="S6" s="114" t="s">
        <v>24</v>
      </c>
      <c r="T6" s="115"/>
      <c r="V6" s="118" t="s">
        <v>19</v>
      </c>
      <c r="W6" s="114" t="s">
        <v>20</v>
      </c>
      <c r="X6" s="115"/>
      <c r="Y6" s="114" t="s">
        <v>21</v>
      </c>
      <c r="Z6" s="115"/>
      <c r="AA6" s="114" t="s">
        <v>24</v>
      </c>
      <c r="AB6" s="115"/>
    </row>
    <row r="7" spans="1:28" ht="20.25" customHeight="1" x14ac:dyDescent="0.2">
      <c r="A7" s="121"/>
      <c r="B7" s="121"/>
      <c r="C7" s="123"/>
      <c r="D7" s="24" t="s">
        <v>5</v>
      </c>
      <c r="E7" s="24" t="s">
        <v>6</v>
      </c>
      <c r="F7" s="24" t="s">
        <v>7</v>
      </c>
      <c r="G7" s="128"/>
      <c r="H7" s="129"/>
      <c r="I7" s="24" t="s">
        <v>14</v>
      </c>
      <c r="J7" s="24" t="s">
        <v>18</v>
      </c>
      <c r="K7" s="24" t="s">
        <v>15</v>
      </c>
      <c r="L7" s="109" t="s">
        <v>16</v>
      </c>
      <c r="M7" s="59"/>
      <c r="N7" s="119"/>
      <c r="O7" s="8" t="s">
        <v>22</v>
      </c>
      <c r="P7" s="3" t="s">
        <v>23</v>
      </c>
      <c r="Q7" s="3" t="s">
        <v>22</v>
      </c>
      <c r="R7" s="3" t="s">
        <v>23</v>
      </c>
      <c r="S7" s="3" t="s">
        <v>22</v>
      </c>
      <c r="T7" s="3" t="s">
        <v>23</v>
      </c>
      <c r="V7" s="119"/>
      <c r="W7" s="8" t="s">
        <v>22</v>
      </c>
      <c r="X7" s="3" t="s">
        <v>23</v>
      </c>
      <c r="Y7" s="3" t="s">
        <v>22</v>
      </c>
      <c r="Z7" s="3" t="s">
        <v>23</v>
      </c>
      <c r="AA7" s="3" t="s">
        <v>22</v>
      </c>
      <c r="AB7" s="3" t="s">
        <v>23</v>
      </c>
    </row>
    <row r="8" spans="1:28" ht="10.5" customHeight="1" x14ac:dyDescent="0.2">
      <c r="A8" s="13"/>
      <c r="B8" s="13"/>
      <c r="C8" s="14"/>
      <c r="D8" s="14"/>
      <c r="E8" s="15"/>
      <c r="F8" s="15"/>
      <c r="G8" s="15"/>
      <c r="H8" s="15"/>
      <c r="I8" s="21"/>
      <c r="J8" s="14"/>
      <c r="K8" s="14"/>
      <c r="L8" s="16"/>
      <c r="M8" s="9"/>
      <c r="N8" s="9"/>
      <c r="O8" s="7"/>
      <c r="P8" s="10"/>
      <c r="Q8" s="11"/>
      <c r="R8" s="10"/>
    </row>
    <row r="9" spans="1:28" s="12" customFormat="1" ht="24" customHeight="1" x14ac:dyDescent="0.2">
      <c r="A9" s="42" t="s">
        <v>25</v>
      </c>
      <c r="B9" s="42" t="s">
        <v>26</v>
      </c>
      <c r="C9" s="43" t="s">
        <v>8</v>
      </c>
      <c r="D9" s="44" t="s">
        <v>33</v>
      </c>
      <c r="E9" s="45" t="s">
        <v>31</v>
      </c>
      <c r="F9" s="45" t="s">
        <v>32</v>
      </c>
      <c r="G9" s="116" t="s">
        <v>56</v>
      </c>
      <c r="H9" s="117"/>
      <c r="I9" s="21">
        <f>'11.12.2015'!L9</f>
        <v>35</v>
      </c>
      <c r="J9" s="43"/>
      <c r="K9" s="43"/>
      <c r="L9" s="46">
        <f>I9+J9-K9</f>
        <v>35</v>
      </c>
      <c r="M9" s="56"/>
      <c r="N9" s="41"/>
      <c r="P9" s="19"/>
      <c r="R9" s="19"/>
    </row>
    <row r="10" spans="1:28" s="12" customFormat="1" ht="24" customHeight="1" x14ac:dyDescent="0.2">
      <c r="A10" s="42" t="s">
        <v>25</v>
      </c>
      <c r="B10" s="42" t="s">
        <v>26</v>
      </c>
      <c r="C10" s="43" t="s">
        <v>8</v>
      </c>
      <c r="D10" s="44" t="s">
        <v>42</v>
      </c>
      <c r="E10" s="45" t="s">
        <v>40</v>
      </c>
      <c r="F10" s="45" t="s">
        <v>43</v>
      </c>
      <c r="G10" s="116" t="s">
        <v>56</v>
      </c>
      <c r="H10" s="117"/>
      <c r="I10" s="21">
        <f>'11.12.2015'!L10</f>
        <v>120</v>
      </c>
      <c r="J10" s="43"/>
      <c r="K10" s="43"/>
      <c r="L10" s="46">
        <f>I10+J10-K10</f>
        <v>120</v>
      </c>
      <c r="M10" s="40">
        <f>SUM(L9:L10)</f>
        <v>155</v>
      </c>
      <c r="N10" s="41"/>
      <c r="P10" s="19"/>
      <c r="R10" s="19"/>
    </row>
    <row r="11" spans="1:28" ht="13.5" customHeight="1" x14ac:dyDescent="0.2">
      <c r="A11" s="51"/>
      <c r="B11" s="51"/>
      <c r="C11" s="52"/>
      <c r="D11" s="53"/>
      <c r="E11" s="54"/>
      <c r="F11" s="54"/>
      <c r="G11" s="54"/>
      <c r="H11" s="54"/>
      <c r="I11" s="21">
        <f>'10.12.2015'!L11</f>
        <v>0</v>
      </c>
      <c r="J11" s="52"/>
      <c r="K11" s="52"/>
      <c r="L11" s="55"/>
      <c r="M11" s="60"/>
      <c r="N11" s="56"/>
      <c r="O11" s="22"/>
      <c r="P11" s="22"/>
      <c r="Q11" s="22"/>
      <c r="R11" s="22"/>
      <c r="S11" s="22"/>
      <c r="T11" s="22"/>
      <c r="U11" s="22"/>
    </row>
    <row r="12" spans="1:28" ht="25.5" customHeight="1" x14ac:dyDescent="0.2">
      <c r="A12" s="63" t="s">
        <v>9</v>
      </c>
      <c r="B12" s="1" t="s">
        <v>10</v>
      </c>
      <c r="C12" s="2" t="s">
        <v>8</v>
      </c>
      <c r="D12" s="18" t="s">
        <v>54</v>
      </c>
      <c r="E12" s="5" t="s">
        <v>58</v>
      </c>
      <c r="F12" s="5" t="s">
        <v>59</v>
      </c>
      <c r="G12" s="5" t="s">
        <v>55</v>
      </c>
      <c r="H12" s="5" t="s">
        <v>61</v>
      </c>
      <c r="I12" s="21">
        <f>'11.12.2015'!L12</f>
        <v>17</v>
      </c>
      <c r="J12" s="4"/>
      <c r="K12" s="4"/>
      <c r="L12" s="75">
        <f>I12+J12-K12</f>
        <v>17</v>
      </c>
      <c r="M12" s="60"/>
      <c r="N12" s="35"/>
      <c r="O12" s="22"/>
      <c r="P12" s="22"/>
      <c r="Q12" s="22"/>
      <c r="R12" s="22"/>
      <c r="S12" s="22"/>
      <c r="T12" s="22"/>
      <c r="U12" s="22"/>
    </row>
    <row r="13" spans="1:28" ht="25.5" customHeight="1" x14ac:dyDescent="0.2">
      <c r="A13" s="63" t="s">
        <v>9</v>
      </c>
      <c r="B13" s="1" t="s">
        <v>10</v>
      </c>
      <c r="C13" s="2" t="s">
        <v>8</v>
      </c>
      <c r="D13" s="18" t="s">
        <v>57</v>
      </c>
      <c r="E13" s="5" t="s">
        <v>58</v>
      </c>
      <c r="F13" s="5" t="s">
        <v>59</v>
      </c>
      <c r="G13" s="5" t="s">
        <v>55</v>
      </c>
      <c r="H13" s="5" t="s">
        <v>61</v>
      </c>
      <c r="I13" s="21">
        <f>'11.12.2015'!L13</f>
        <v>120</v>
      </c>
      <c r="J13" s="4"/>
      <c r="K13" s="4"/>
      <c r="L13" s="75">
        <f>I13+J13-K13</f>
        <v>120</v>
      </c>
      <c r="M13" s="40">
        <f>SUM(L12:L13)</f>
        <v>137</v>
      </c>
      <c r="N13" s="35"/>
      <c r="O13" s="22"/>
      <c r="P13" s="22"/>
      <c r="Q13" s="22"/>
      <c r="R13" s="22"/>
      <c r="S13" s="22"/>
      <c r="T13" s="22"/>
      <c r="U13" s="22"/>
    </row>
    <row r="14" spans="1:28" ht="15.75" customHeight="1" x14ac:dyDescent="0.2">
      <c r="I14" s="21">
        <f>'10.12.2015'!L14</f>
        <v>0</v>
      </c>
    </row>
    <row r="15" spans="1:28" ht="18" customHeight="1" x14ac:dyDescent="0.2">
      <c r="A15" s="66" t="s">
        <v>44</v>
      </c>
      <c r="B15" s="66" t="s">
        <v>34</v>
      </c>
      <c r="C15" s="67" t="s">
        <v>37</v>
      </c>
      <c r="D15" s="68" t="s">
        <v>72</v>
      </c>
      <c r="E15" s="5" t="s">
        <v>58</v>
      </c>
      <c r="F15" s="5" t="s">
        <v>67</v>
      </c>
      <c r="G15" s="84" t="s">
        <v>73</v>
      </c>
      <c r="H15" s="84" t="s">
        <v>73</v>
      </c>
      <c r="I15" s="21">
        <f>'11.12.2015'!L15</f>
        <v>1340</v>
      </c>
      <c r="J15" s="82"/>
      <c r="K15" s="82"/>
      <c r="L15" s="85">
        <f>I15+J15-K15</f>
        <v>1340</v>
      </c>
      <c r="M15" s="40">
        <f>SUM(L15:L15)</f>
        <v>1340</v>
      </c>
    </row>
    <row r="16" spans="1:28" ht="18" customHeight="1" x14ac:dyDescent="0.2">
      <c r="A16" s="71"/>
      <c r="B16" s="71"/>
      <c r="C16" s="72"/>
      <c r="D16" s="73"/>
      <c r="E16" s="74"/>
      <c r="F16" s="74"/>
      <c r="G16" s="74"/>
      <c r="H16" s="74"/>
      <c r="I16" s="21">
        <f>'10.12.2015'!L16</f>
        <v>0</v>
      </c>
      <c r="J16" s="83"/>
      <c r="K16" s="83"/>
      <c r="L16" s="83"/>
      <c r="M16" s="57"/>
    </row>
    <row r="17" spans="1:21" ht="18" customHeight="1" x14ac:dyDescent="0.2">
      <c r="A17" s="66" t="s">
        <v>49</v>
      </c>
      <c r="B17" s="66" t="s">
        <v>51</v>
      </c>
      <c r="C17" s="67" t="s">
        <v>37</v>
      </c>
      <c r="D17" s="68" t="s">
        <v>50</v>
      </c>
      <c r="E17" s="69" t="s">
        <v>47</v>
      </c>
      <c r="F17" s="69" t="s">
        <v>48</v>
      </c>
      <c r="G17" s="116" t="s">
        <v>56</v>
      </c>
      <c r="H17" s="117"/>
      <c r="I17" s="21">
        <f>'11.12.2015'!L17</f>
        <v>290</v>
      </c>
      <c r="J17" s="82"/>
      <c r="K17" s="82"/>
      <c r="L17" s="85">
        <f>I17+J17-K17</f>
        <v>290</v>
      </c>
      <c r="M17" s="86"/>
    </row>
    <row r="18" spans="1:21" ht="18" customHeight="1" x14ac:dyDescent="0.2">
      <c r="A18" s="66" t="s">
        <v>49</v>
      </c>
      <c r="B18" s="66" t="s">
        <v>51</v>
      </c>
      <c r="C18" s="67" t="s">
        <v>37</v>
      </c>
      <c r="D18" s="68" t="s">
        <v>60</v>
      </c>
      <c r="E18" s="5" t="s">
        <v>58</v>
      </c>
      <c r="F18" s="5" t="s">
        <v>67</v>
      </c>
      <c r="G18" s="84" t="s">
        <v>55</v>
      </c>
      <c r="H18" s="84" t="s">
        <v>55</v>
      </c>
      <c r="I18" s="21">
        <f>'11.12.2015'!L18</f>
        <v>200</v>
      </c>
      <c r="J18" s="82"/>
      <c r="K18" s="82"/>
      <c r="L18" s="85">
        <f>I18+J18-K18</f>
        <v>200</v>
      </c>
      <c r="M18" s="86"/>
    </row>
    <row r="19" spans="1:21" ht="18" customHeight="1" x14ac:dyDescent="0.2">
      <c r="A19" s="66" t="s">
        <v>49</v>
      </c>
      <c r="B19" s="66" t="s">
        <v>51</v>
      </c>
      <c r="C19" s="67" t="s">
        <v>37</v>
      </c>
      <c r="D19" s="68" t="s">
        <v>62</v>
      </c>
      <c r="E19" s="5" t="s">
        <v>58</v>
      </c>
      <c r="F19" s="5" t="s">
        <v>67</v>
      </c>
      <c r="G19" s="84" t="s">
        <v>63</v>
      </c>
      <c r="H19" s="84" t="s">
        <v>63</v>
      </c>
      <c r="I19" s="21">
        <f>'11.12.2015'!L19</f>
        <v>1000</v>
      </c>
      <c r="J19" s="82"/>
      <c r="K19" s="82"/>
      <c r="L19" s="85">
        <f>I19+J19-K19</f>
        <v>1000</v>
      </c>
      <c r="M19" s="86"/>
    </row>
    <row r="20" spans="1:21" ht="18" customHeight="1" x14ac:dyDescent="0.2">
      <c r="A20" s="66" t="s">
        <v>49</v>
      </c>
      <c r="B20" s="66" t="s">
        <v>51</v>
      </c>
      <c r="C20" s="67" t="s">
        <v>37</v>
      </c>
      <c r="D20" s="68" t="s">
        <v>65</v>
      </c>
      <c r="E20" s="5" t="s">
        <v>58</v>
      </c>
      <c r="F20" s="5" t="s">
        <v>67</v>
      </c>
      <c r="G20" s="84" t="s">
        <v>66</v>
      </c>
      <c r="H20" s="84" t="s">
        <v>66</v>
      </c>
      <c r="I20" s="21">
        <f>'11.12.2015'!L20</f>
        <v>2000</v>
      </c>
      <c r="J20" s="82"/>
      <c r="K20" s="82"/>
      <c r="L20" s="85">
        <f>I20+J20-K20</f>
        <v>2000</v>
      </c>
      <c r="M20" s="70">
        <f>SUM(L17:L20)</f>
        <v>3490</v>
      </c>
    </row>
    <row r="21" spans="1:21" ht="15.75" customHeight="1" x14ac:dyDescent="0.2">
      <c r="I21" s="21">
        <f>'10.12.2015'!L21</f>
        <v>0</v>
      </c>
    </row>
    <row r="22" spans="1:21" ht="18" customHeight="1" x14ac:dyDescent="0.2">
      <c r="A22" s="66" t="s">
        <v>39</v>
      </c>
      <c r="B22" s="66" t="s">
        <v>64</v>
      </c>
      <c r="C22" s="67" t="s">
        <v>37</v>
      </c>
      <c r="D22" s="68" t="s">
        <v>38</v>
      </c>
      <c r="E22" s="69" t="s">
        <v>36</v>
      </c>
      <c r="F22" s="77" t="s">
        <v>41</v>
      </c>
      <c r="G22" s="116" t="s">
        <v>56</v>
      </c>
      <c r="H22" s="117"/>
      <c r="I22" s="21">
        <f>'11.12.2015'!L22</f>
        <v>762</v>
      </c>
      <c r="J22" s="43"/>
      <c r="K22" s="43"/>
      <c r="L22" s="79">
        <f>I22+J22-K22</f>
        <v>762</v>
      </c>
      <c r="M22" s="70">
        <f>SUM(L22)</f>
        <v>762</v>
      </c>
    </row>
    <row r="23" spans="1:21" ht="18" customHeight="1" x14ac:dyDescent="0.2">
      <c r="A23" s="71"/>
      <c r="B23" s="71"/>
      <c r="C23" s="72"/>
      <c r="D23" s="73"/>
      <c r="E23" s="74"/>
      <c r="F23" s="78"/>
      <c r="G23" s="78"/>
      <c r="H23" s="78"/>
      <c r="I23" s="21"/>
      <c r="J23" s="80"/>
      <c r="K23" s="80"/>
      <c r="L23" s="80"/>
      <c r="M23" s="57"/>
    </row>
    <row r="24" spans="1:21" ht="16.5" customHeight="1" x14ac:dyDescent="0.2">
      <c r="F24" s="20" t="s">
        <v>17</v>
      </c>
      <c r="G24" s="20"/>
      <c r="H24" s="20"/>
      <c r="I24" s="21">
        <f>SUM(I9:I22)</f>
        <v>5884</v>
      </c>
      <c r="J24" s="4">
        <f>SUM(J9:J22)</f>
        <v>0</v>
      </c>
      <c r="K24" s="39">
        <f>SUM(K9:K22)</f>
        <v>0</v>
      </c>
      <c r="L24" s="23">
        <f>I24+J24-K24</f>
        <v>5884</v>
      </c>
      <c r="M24" s="76">
        <f>SUM(M9:M22)</f>
        <v>5884</v>
      </c>
    </row>
    <row r="25" spans="1:21" ht="20.25" customHeight="1" x14ac:dyDescent="0.2">
      <c r="F25" s="47"/>
      <c r="G25" s="47"/>
      <c r="H25" s="47"/>
      <c r="I25" s="48"/>
      <c r="J25" s="49"/>
      <c r="K25" s="49"/>
      <c r="L25" s="50"/>
      <c r="N25" s="56"/>
    </row>
    <row r="26" spans="1:21" x14ac:dyDescent="0.2">
      <c r="A26" s="34"/>
      <c r="B26" s="36"/>
      <c r="C26" s="36"/>
      <c r="D26" s="36"/>
      <c r="E26" s="36"/>
      <c r="F26" s="36"/>
      <c r="G26" s="36"/>
      <c r="H26" s="36"/>
      <c r="I26" s="36"/>
      <c r="J26" s="37"/>
      <c r="K26" s="36"/>
      <c r="L26" s="36"/>
    </row>
    <row r="27" spans="1:21" ht="24" customHeight="1" x14ac:dyDescent="0.2">
      <c r="A27" s="87" t="s">
        <v>68</v>
      </c>
      <c r="B27" s="1" t="s">
        <v>69</v>
      </c>
      <c r="C27" s="2" t="s">
        <v>70</v>
      </c>
      <c r="D27" s="18"/>
      <c r="E27" s="5" t="s">
        <v>40</v>
      </c>
      <c r="F27" s="5" t="s">
        <v>43</v>
      </c>
      <c r="G27" s="88"/>
      <c r="H27" s="4"/>
      <c r="I27" s="4">
        <f>'11.12.2015'!L27</f>
        <v>2</v>
      </c>
      <c r="J27" s="4"/>
      <c r="K27" s="4"/>
      <c r="L27" s="93">
        <f>I27+J27-K27</f>
        <v>2</v>
      </c>
      <c r="M27" s="60"/>
      <c r="N27" s="89"/>
      <c r="O27" s="89"/>
      <c r="P27" s="89"/>
      <c r="Q27" s="89"/>
      <c r="R27" s="89"/>
      <c r="S27" s="89"/>
      <c r="T27" s="89"/>
      <c r="U27" s="89"/>
    </row>
    <row r="28" spans="1:21" ht="24" customHeight="1" x14ac:dyDescent="0.2">
      <c r="A28" s="87" t="s">
        <v>74</v>
      </c>
      <c r="B28" s="1" t="s">
        <v>75</v>
      </c>
      <c r="C28" s="2" t="s">
        <v>76</v>
      </c>
      <c r="D28" s="18"/>
      <c r="E28" s="5" t="s">
        <v>58</v>
      </c>
      <c r="F28" s="5" t="s">
        <v>59</v>
      </c>
      <c r="G28" s="88"/>
      <c r="H28" s="4"/>
      <c r="I28" s="4">
        <f>'11.12.2015'!L28</f>
        <v>5</v>
      </c>
      <c r="J28" s="4"/>
      <c r="K28" s="4"/>
      <c r="L28" s="92">
        <f>I28+J28-K28</f>
        <v>5</v>
      </c>
      <c r="M28" s="40">
        <f>SUM(L27:L28)</f>
        <v>7</v>
      </c>
      <c r="N28" s="89"/>
      <c r="O28" s="89"/>
      <c r="P28" s="89"/>
      <c r="Q28" s="89"/>
      <c r="R28" s="89"/>
      <c r="S28" s="89"/>
      <c r="T28" s="89"/>
      <c r="U28" s="89"/>
    </row>
    <row r="30" spans="1:21" ht="14.25" customHeight="1" x14ac:dyDescent="0.2">
      <c r="A30" s="90"/>
      <c r="B30" s="90"/>
      <c r="C30" s="90"/>
      <c r="D30" s="90"/>
      <c r="E30" s="90"/>
      <c r="F30" s="20" t="s">
        <v>17</v>
      </c>
      <c r="G30" s="21">
        <f>SUM(G27:G29)</f>
        <v>0</v>
      </c>
      <c r="H30" s="4">
        <f>SUM(H23:H27)</f>
        <v>0</v>
      </c>
      <c r="I30" s="39">
        <f>SUM(I27:I28)</f>
        <v>7</v>
      </c>
      <c r="J30" s="39">
        <f>SUM(J27:J28)</f>
        <v>0</v>
      </c>
      <c r="K30" s="39">
        <f>SUM(K27:K28)</f>
        <v>0</v>
      </c>
      <c r="L30" s="23">
        <f>I30+J30-K30</f>
        <v>7</v>
      </c>
      <c r="M30" s="91"/>
      <c r="N30" s="91"/>
      <c r="O30" s="91"/>
      <c r="P30" s="91"/>
      <c r="Q30" s="91"/>
      <c r="R30" s="91"/>
      <c r="S30" s="91"/>
      <c r="T30" s="91"/>
      <c r="U30" s="34"/>
    </row>
    <row r="31" spans="1:21" x14ac:dyDescent="0.2">
      <c r="A31" s="34"/>
      <c r="B31" s="36"/>
      <c r="C31" s="36"/>
      <c r="D31" s="36"/>
      <c r="E31" s="36"/>
      <c r="F31" s="36"/>
      <c r="G31" s="36"/>
      <c r="H31" s="36"/>
      <c r="I31" s="36"/>
      <c r="J31" s="37"/>
      <c r="K31" s="36"/>
      <c r="L31" s="36"/>
    </row>
    <row r="32" spans="1:21" ht="15" x14ac:dyDescent="0.25">
      <c r="A32" s="62" t="s">
        <v>35</v>
      </c>
      <c r="B32" s="29"/>
      <c r="C32" s="30"/>
      <c r="D32" s="31"/>
      <c r="E32" s="32"/>
      <c r="F32" s="32"/>
      <c r="G32" s="32"/>
      <c r="H32" s="32"/>
      <c r="I32" s="33"/>
      <c r="J32" s="33"/>
      <c r="K32" s="33"/>
      <c r="L32" s="33"/>
      <c r="M32" s="110"/>
      <c r="N32" s="110"/>
      <c r="O32" s="110"/>
      <c r="P32" s="110"/>
      <c r="Q32" s="110"/>
      <c r="R32" s="110"/>
      <c r="S32" s="110"/>
      <c r="T32" s="110"/>
    </row>
    <row r="33" spans="1:20" x14ac:dyDescent="0.2">
      <c r="A33" s="34"/>
      <c r="B33" s="35"/>
      <c r="C33" s="36"/>
      <c r="D33" s="36"/>
      <c r="E33" s="36"/>
      <c r="F33" s="36"/>
      <c r="G33" s="36"/>
      <c r="H33" s="36"/>
      <c r="I33" s="33"/>
      <c r="J33" s="81"/>
      <c r="K33" s="81"/>
      <c r="L33" s="38"/>
      <c r="M33" s="34"/>
      <c r="N33" s="34"/>
      <c r="O33" s="34"/>
      <c r="P33" s="34"/>
      <c r="Q33" s="34"/>
      <c r="R33" s="34"/>
      <c r="S33" s="34"/>
      <c r="T33" s="34"/>
    </row>
    <row r="34" spans="1:20" x14ac:dyDescent="0.2">
      <c r="A34" s="61" t="s">
        <v>71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4"/>
      <c r="N34" s="34"/>
      <c r="O34" s="34"/>
      <c r="P34" s="34"/>
      <c r="Q34" s="34"/>
      <c r="R34" s="34"/>
      <c r="S34" s="34"/>
      <c r="T34" s="34"/>
    </row>
    <row r="35" spans="1:20" x14ac:dyDescent="0.2">
      <c r="A35" s="61" t="s">
        <v>46</v>
      </c>
      <c r="B35" s="36"/>
      <c r="C35" s="36"/>
      <c r="D35" s="37"/>
      <c r="E35" s="36"/>
      <c r="F35" s="36"/>
      <c r="G35" s="36"/>
      <c r="H35" s="36"/>
      <c r="I35" s="36"/>
      <c r="J35" s="36"/>
      <c r="K35" s="36"/>
      <c r="L35" s="36"/>
    </row>
    <row r="36" spans="1:20" x14ac:dyDescent="0.2">
      <c r="A36" s="61"/>
      <c r="B36" s="36"/>
      <c r="C36" s="36"/>
      <c r="D36" s="37"/>
      <c r="E36" s="36"/>
      <c r="F36" s="36"/>
      <c r="G36" s="36"/>
      <c r="H36" s="36"/>
      <c r="I36" s="36"/>
      <c r="J36" s="36"/>
      <c r="K36" s="36"/>
      <c r="L36" s="36"/>
    </row>
    <row r="37" spans="1:20" x14ac:dyDescent="0.2">
      <c r="A37" s="61"/>
      <c r="B37" s="36"/>
      <c r="C37" s="36"/>
      <c r="D37" s="37"/>
      <c r="E37" s="36"/>
      <c r="F37" s="36"/>
      <c r="G37" s="36"/>
      <c r="H37" s="36"/>
      <c r="I37" s="36"/>
      <c r="J37" s="36"/>
      <c r="K37" s="36"/>
      <c r="L37" s="36"/>
    </row>
    <row r="38" spans="1:20" ht="24" x14ac:dyDescent="0.2">
      <c r="A38" s="111" t="s">
        <v>1</v>
      </c>
      <c r="B38" s="111"/>
      <c r="C38" s="64" t="s">
        <v>27</v>
      </c>
      <c r="D38" s="108" t="s">
        <v>28</v>
      </c>
      <c r="E38" s="108" t="s">
        <v>29</v>
      </c>
      <c r="I38" s="17"/>
      <c r="J38" s="17"/>
      <c r="K38" s="17"/>
      <c r="L38" s="17"/>
    </row>
    <row r="39" spans="1:20" x14ac:dyDescent="0.2">
      <c r="A39" s="112" t="s">
        <v>30</v>
      </c>
      <c r="B39" s="112"/>
      <c r="C39" s="65">
        <v>0.51</v>
      </c>
      <c r="D39" s="65">
        <v>0.38</v>
      </c>
      <c r="E39" s="65">
        <v>0.3</v>
      </c>
    </row>
    <row r="40" spans="1:20" x14ac:dyDescent="0.2">
      <c r="A40" s="113" t="s">
        <v>45</v>
      </c>
      <c r="B40" s="113"/>
      <c r="C40" s="65">
        <v>0.32</v>
      </c>
      <c r="D40" s="65">
        <v>0.24</v>
      </c>
      <c r="E40" s="65">
        <v>0.45</v>
      </c>
    </row>
    <row r="41" spans="1:20" x14ac:dyDescent="0.2">
      <c r="A41" s="113" t="s">
        <v>45</v>
      </c>
      <c r="B41" s="113"/>
      <c r="C41" s="65">
        <v>0.59</v>
      </c>
      <c r="D41" s="65">
        <v>0.59</v>
      </c>
      <c r="E41" s="65">
        <v>0.9</v>
      </c>
    </row>
    <row r="44" spans="1:20" ht="10.5" customHeight="1" x14ac:dyDescent="0.2"/>
    <row r="48" spans="1:20" ht="12" customHeight="1" x14ac:dyDescent="0.2"/>
  </sheetData>
  <mergeCells count="25">
    <mergeCell ref="A1:L1"/>
    <mergeCell ref="A6:A7"/>
    <mergeCell ref="B6:B7"/>
    <mergeCell ref="C6:C7"/>
    <mergeCell ref="D6:F6"/>
    <mergeCell ref="G6:G7"/>
    <mergeCell ref="H6:H7"/>
    <mergeCell ref="I6:L6"/>
    <mergeCell ref="G22:H22"/>
    <mergeCell ref="N6:N7"/>
    <mergeCell ref="O6:P6"/>
    <mergeCell ref="Q6:R6"/>
    <mergeCell ref="S6:T6"/>
    <mergeCell ref="Y6:Z6"/>
    <mergeCell ref="AA6:AB6"/>
    <mergeCell ref="G9:H9"/>
    <mergeCell ref="G10:H10"/>
    <mergeCell ref="G17:H17"/>
    <mergeCell ref="V6:V7"/>
    <mergeCell ref="W6:X6"/>
    <mergeCell ref="M32:T32"/>
    <mergeCell ref="A38:B38"/>
    <mergeCell ref="A39:B39"/>
    <mergeCell ref="A40:B40"/>
    <mergeCell ref="A41:B41"/>
  </mergeCells>
  <printOptions horizontalCentered="1"/>
  <pageMargins left="0" right="0" top="0" bottom="0" header="0" footer="0"/>
  <pageSetup paperSize="9" scale="70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8"/>
  <sheetViews>
    <sheetView showGridLines="0" showZeros="0" topLeftCell="A18" workbookViewId="0">
      <selection activeCell="M13" sqref="M13"/>
    </sheetView>
  </sheetViews>
  <sheetFormatPr defaultRowHeight="12.75" x14ac:dyDescent="0.2"/>
  <cols>
    <col min="2" max="2" width="15.140625" customWidth="1"/>
    <col min="3" max="3" width="9" customWidth="1"/>
    <col min="4" max="4" width="10.140625" customWidth="1"/>
    <col min="5" max="5" width="13.5703125" bestFit="1" customWidth="1"/>
    <col min="6" max="6" width="14.85546875" customWidth="1"/>
    <col min="7" max="8" width="14.7109375" customWidth="1"/>
    <col min="9" max="12" width="7.85546875" customWidth="1"/>
    <col min="13" max="13" width="9.42578125" bestFit="1" customWidth="1"/>
    <col min="14" max="14" width="18.140625" customWidth="1"/>
    <col min="16" max="16" width="10.5703125" customWidth="1"/>
    <col min="18" max="18" width="10.85546875" bestFit="1" customWidth="1"/>
    <col min="20" max="20" width="10.140625" bestFit="1" customWidth="1"/>
    <col min="21" max="21" width="2.7109375" customWidth="1"/>
    <col min="22" max="22" width="17.85546875" customWidth="1"/>
    <col min="26" max="26" width="10.140625" bestFit="1" customWidth="1"/>
  </cols>
  <sheetData>
    <row r="1" spans="1:28" ht="30.75" customHeight="1" x14ac:dyDescent="0.2">
      <c r="A1" s="120" t="s">
        <v>11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28" x14ac:dyDescent="0.2">
      <c r="A2" s="26" t="s">
        <v>12</v>
      </c>
      <c r="B2" s="27" t="s">
        <v>77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28" x14ac:dyDescent="0.2">
      <c r="B3" s="6"/>
      <c r="K3" s="12"/>
      <c r="M3" s="12"/>
      <c r="N3" s="12"/>
    </row>
    <row r="4" spans="1:28" x14ac:dyDescent="0.2">
      <c r="A4" t="s">
        <v>13</v>
      </c>
      <c r="B4" s="28">
        <v>42349</v>
      </c>
      <c r="K4" s="12"/>
    </row>
    <row r="6" spans="1:28" ht="19.5" customHeight="1" x14ac:dyDescent="0.2">
      <c r="A6" s="121" t="s">
        <v>0</v>
      </c>
      <c r="B6" s="121" t="s">
        <v>1</v>
      </c>
      <c r="C6" s="122" t="s">
        <v>2</v>
      </c>
      <c r="D6" s="124" t="s">
        <v>3</v>
      </c>
      <c r="E6" s="125"/>
      <c r="F6" s="126"/>
      <c r="G6" s="127" t="s">
        <v>52</v>
      </c>
      <c r="H6" s="127" t="s">
        <v>53</v>
      </c>
      <c r="I6" s="124" t="s">
        <v>4</v>
      </c>
      <c r="J6" s="125"/>
      <c r="K6" s="125"/>
      <c r="L6" s="125"/>
      <c r="M6" s="58"/>
      <c r="N6" s="118" t="s">
        <v>19</v>
      </c>
      <c r="O6" s="114" t="s">
        <v>20</v>
      </c>
      <c r="P6" s="115"/>
      <c r="Q6" s="114" t="s">
        <v>21</v>
      </c>
      <c r="R6" s="115"/>
      <c r="S6" s="114" t="s">
        <v>24</v>
      </c>
      <c r="T6" s="115"/>
      <c r="V6" s="118" t="s">
        <v>19</v>
      </c>
      <c r="W6" s="114" t="s">
        <v>20</v>
      </c>
      <c r="X6" s="115"/>
      <c r="Y6" s="114" t="s">
        <v>21</v>
      </c>
      <c r="Z6" s="115"/>
      <c r="AA6" s="114" t="s">
        <v>24</v>
      </c>
      <c r="AB6" s="115"/>
    </row>
    <row r="7" spans="1:28" ht="20.25" customHeight="1" x14ac:dyDescent="0.2">
      <c r="A7" s="121"/>
      <c r="B7" s="121"/>
      <c r="C7" s="123"/>
      <c r="D7" s="24" t="s">
        <v>5</v>
      </c>
      <c r="E7" s="24" t="s">
        <v>6</v>
      </c>
      <c r="F7" s="24" t="s">
        <v>7</v>
      </c>
      <c r="G7" s="128"/>
      <c r="H7" s="129"/>
      <c r="I7" s="24" t="s">
        <v>14</v>
      </c>
      <c r="J7" s="24" t="s">
        <v>18</v>
      </c>
      <c r="K7" s="24" t="s">
        <v>15</v>
      </c>
      <c r="L7" s="106" t="s">
        <v>16</v>
      </c>
      <c r="M7" s="59"/>
      <c r="N7" s="119"/>
      <c r="O7" s="8" t="s">
        <v>22</v>
      </c>
      <c r="P7" s="3" t="s">
        <v>23</v>
      </c>
      <c r="Q7" s="3" t="s">
        <v>22</v>
      </c>
      <c r="R7" s="3" t="s">
        <v>23</v>
      </c>
      <c r="S7" s="3" t="s">
        <v>22</v>
      </c>
      <c r="T7" s="3" t="s">
        <v>23</v>
      </c>
      <c r="V7" s="119"/>
      <c r="W7" s="8" t="s">
        <v>22</v>
      </c>
      <c r="X7" s="3" t="s">
        <v>23</v>
      </c>
      <c r="Y7" s="3" t="s">
        <v>22</v>
      </c>
      <c r="Z7" s="3" t="s">
        <v>23</v>
      </c>
      <c r="AA7" s="3" t="s">
        <v>22</v>
      </c>
      <c r="AB7" s="3" t="s">
        <v>23</v>
      </c>
    </row>
    <row r="8" spans="1:28" ht="10.5" customHeight="1" x14ac:dyDescent="0.2">
      <c r="A8" s="13"/>
      <c r="B8" s="13"/>
      <c r="C8" s="14"/>
      <c r="D8" s="14"/>
      <c r="E8" s="15"/>
      <c r="F8" s="15"/>
      <c r="G8" s="15"/>
      <c r="H8" s="15"/>
      <c r="I8" s="21"/>
      <c r="J8" s="14"/>
      <c r="K8" s="14"/>
      <c r="L8" s="16"/>
      <c r="M8" s="9"/>
      <c r="N8" s="9"/>
      <c r="O8" s="7"/>
      <c r="P8" s="10"/>
      <c r="Q8" s="11"/>
      <c r="R8" s="10"/>
    </row>
    <row r="9" spans="1:28" s="12" customFormat="1" ht="24" customHeight="1" x14ac:dyDescent="0.2">
      <c r="A9" s="42" t="s">
        <v>25</v>
      </c>
      <c r="B9" s="42" t="s">
        <v>26</v>
      </c>
      <c r="C9" s="43" t="s">
        <v>8</v>
      </c>
      <c r="D9" s="44" t="s">
        <v>33</v>
      </c>
      <c r="E9" s="45" t="s">
        <v>31</v>
      </c>
      <c r="F9" s="45" t="s">
        <v>32</v>
      </c>
      <c r="G9" s="116" t="s">
        <v>56</v>
      </c>
      <c r="H9" s="117"/>
      <c r="I9" s="21">
        <f>'10.12.2015'!L9</f>
        <v>35</v>
      </c>
      <c r="J9" s="43"/>
      <c r="K9" s="43"/>
      <c r="L9" s="46">
        <f>I9+J9-K9</f>
        <v>35</v>
      </c>
      <c r="M9" s="56"/>
      <c r="N9" s="41"/>
      <c r="P9" s="19"/>
      <c r="R9" s="19"/>
    </row>
    <row r="10" spans="1:28" s="12" customFormat="1" ht="24" customHeight="1" x14ac:dyDescent="0.2">
      <c r="A10" s="42" t="s">
        <v>25</v>
      </c>
      <c r="B10" s="42" t="s">
        <v>26</v>
      </c>
      <c r="C10" s="43" t="s">
        <v>8</v>
      </c>
      <c r="D10" s="44" t="s">
        <v>42</v>
      </c>
      <c r="E10" s="45" t="s">
        <v>40</v>
      </c>
      <c r="F10" s="45" t="s">
        <v>43</v>
      </c>
      <c r="G10" s="116" t="s">
        <v>56</v>
      </c>
      <c r="H10" s="117"/>
      <c r="I10" s="21">
        <f>'10.12.2015'!L10</f>
        <v>120</v>
      </c>
      <c r="J10" s="43"/>
      <c r="K10" s="43"/>
      <c r="L10" s="46">
        <f>I10+J10-K10</f>
        <v>120</v>
      </c>
      <c r="M10" s="40">
        <f>SUM(L9:L10)</f>
        <v>155</v>
      </c>
      <c r="N10" s="41"/>
      <c r="P10" s="19"/>
      <c r="R10" s="19"/>
    </row>
    <row r="11" spans="1:28" ht="13.5" customHeight="1" x14ac:dyDescent="0.2">
      <c r="A11" s="51"/>
      <c r="B11" s="51"/>
      <c r="C11" s="52"/>
      <c r="D11" s="53"/>
      <c r="E11" s="54"/>
      <c r="F11" s="54"/>
      <c r="G11" s="54"/>
      <c r="H11" s="54"/>
      <c r="I11" s="21">
        <f>'10.12.2015'!L11</f>
        <v>0</v>
      </c>
      <c r="J11" s="52"/>
      <c r="K11" s="52"/>
      <c r="L11" s="55"/>
      <c r="M11" s="60"/>
      <c r="N11" s="56"/>
      <c r="O11" s="22"/>
      <c r="P11" s="22"/>
      <c r="Q11" s="22"/>
      <c r="R11" s="22"/>
      <c r="S11" s="22"/>
      <c r="T11" s="22"/>
      <c r="U11" s="22"/>
    </row>
    <row r="12" spans="1:28" ht="25.5" customHeight="1" x14ac:dyDescent="0.2">
      <c r="A12" s="63" t="s">
        <v>9</v>
      </c>
      <c r="B12" s="1" t="s">
        <v>10</v>
      </c>
      <c r="C12" s="2" t="s">
        <v>8</v>
      </c>
      <c r="D12" s="18" t="s">
        <v>54</v>
      </c>
      <c r="E12" s="5" t="s">
        <v>58</v>
      </c>
      <c r="F12" s="5" t="s">
        <v>59</v>
      </c>
      <c r="G12" s="5" t="s">
        <v>55</v>
      </c>
      <c r="H12" s="5" t="s">
        <v>61</v>
      </c>
      <c r="I12" s="21">
        <f>'10.12.2015'!L12</f>
        <v>27</v>
      </c>
      <c r="J12" s="4"/>
      <c r="K12" s="4">
        <v>10</v>
      </c>
      <c r="L12" s="75">
        <f>I12+J12-K12</f>
        <v>17</v>
      </c>
      <c r="M12" s="60"/>
      <c r="N12" s="35"/>
      <c r="O12" s="22"/>
      <c r="P12" s="22"/>
      <c r="Q12" s="22"/>
      <c r="R12" s="22"/>
      <c r="S12" s="22"/>
      <c r="T12" s="22"/>
      <c r="U12" s="22"/>
    </row>
    <row r="13" spans="1:28" ht="25.5" customHeight="1" x14ac:dyDescent="0.2">
      <c r="A13" s="63" t="s">
        <v>9</v>
      </c>
      <c r="B13" s="1" t="s">
        <v>10</v>
      </c>
      <c r="C13" s="2" t="s">
        <v>8</v>
      </c>
      <c r="D13" s="18" t="s">
        <v>57</v>
      </c>
      <c r="E13" s="5" t="s">
        <v>58</v>
      </c>
      <c r="F13" s="5" t="s">
        <v>59</v>
      </c>
      <c r="G13" s="5" t="s">
        <v>55</v>
      </c>
      <c r="H13" s="5" t="s">
        <v>61</v>
      </c>
      <c r="I13" s="21">
        <f>'10.12.2015'!L13</f>
        <v>120</v>
      </c>
      <c r="J13" s="4"/>
      <c r="K13" s="4"/>
      <c r="L13" s="75">
        <f>I13+J13-K13</f>
        <v>120</v>
      </c>
      <c r="M13" s="40">
        <f>SUM(L12:L13)</f>
        <v>137</v>
      </c>
      <c r="N13" s="35"/>
      <c r="O13" s="22"/>
      <c r="P13" s="22"/>
      <c r="Q13" s="22"/>
      <c r="R13" s="22"/>
      <c r="S13" s="22"/>
      <c r="T13" s="22"/>
      <c r="U13" s="22"/>
    </row>
    <row r="14" spans="1:28" ht="15.75" customHeight="1" x14ac:dyDescent="0.2">
      <c r="I14" s="21">
        <f>'10.12.2015'!L14</f>
        <v>0</v>
      </c>
    </row>
    <row r="15" spans="1:28" ht="18" customHeight="1" x14ac:dyDescent="0.2">
      <c r="A15" s="66" t="s">
        <v>44</v>
      </c>
      <c r="B15" s="66" t="s">
        <v>34</v>
      </c>
      <c r="C15" s="67" t="s">
        <v>37</v>
      </c>
      <c r="D15" s="68" t="s">
        <v>72</v>
      </c>
      <c r="E15" s="5" t="s">
        <v>58</v>
      </c>
      <c r="F15" s="5" t="s">
        <v>67</v>
      </c>
      <c r="G15" s="84" t="s">
        <v>73</v>
      </c>
      <c r="H15" s="84" t="s">
        <v>73</v>
      </c>
      <c r="I15" s="21">
        <f>'10.12.2015'!L15</f>
        <v>1340</v>
      </c>
      <c r="J15" s="82"/>
      <c r="K15" s="82"/>
      <c r="L15" s="85">
        <f>I15+J15-K15</f>
        <v>1340</v>
      </c>
      <c r="M15" s="40">
        <f>SUM(L15:L15)</f>
        <v>1340</v>
      </c>
    </row>
    <row r="16" spans="1:28" ht="18" customHeight="1" x14ac:dyDescent="0.2">
      <c r="A16" s="71"/>
      <c r="B16" s="71"/>
      <c r="C16" s="72"/>
      <c r="D16" s="73"/>
      <c r="E16" s="74"/>
      <c r="F16" s="74"/>
      <c r="G16" s="74"/>
      <c r="H16" s="74"/>
      <c r="I16" s="21">
        <f>'10.12.2015'!L16</f>
        <v>0</v>
      </c>
      <c r="J16" s="83"/>
      <c r="K16" s="83"/>
      <c r="L16" s="83"/>
      <c r="M16" s="57"/>
    </row>
    <row r="17" spans="1:21" ht="18" customHeight="1" x14ac:dyDescent="0.2">
      <c r="A17" s="66" t="s">
        <v>49</v>
      </c>
      <c r="B17" s="66" t="s">
        <v>51</v>
      </c>
      <c r="C17" s="67" t="s">
        <v>37</v>
      </c>
      <c r="D17" s="68" t="s">
        <v>50</v>
      </c>
      <c r="E17" s="69" t="s">
        <v>47</v>
      </c>
      <c r="F17" s="69" t="s">
        <v>48</v>
      </c>
      <c r="G17" s="116" t="s">
        <v>56</v>
      </c>
      <c r="H17" s="117"/>
      <c r="I17" s="21">
        <f>'10.12.2015'!L17</f>
        <v>290</v>
      </c>
      <c r="J17" s="82"/>
      <c r="K17" s="82"/>
      <c r="L17" s="85">
        <f>I17+J17-K17</f>
        <v>290</v>
      </c>
      <c r="M17" s="86"/>
    </row>
    <row r="18" spans="1:21" ht="18" customHeight="1" x14ac:dyDescent="0.2">
      <c r="A18" s="66" t="s">
        <v>49</v>
      </c>
      <c r="B18" s="66" t="s">
        <v>51</v>
      </c>
      <c r="C18" s="67" t="s">
        <v>37</v>
      </c>
      <c r="D18" s="68" t="s">
        <v>60</v>
      </c>
      <c r="E18" s="5" t="s">
        <v>58</v>
      </c>
      <c r="F18" s="5" t="s">
        <v>67</v>
      </c>
      <c r="G18" s="84" t="s">
        <v>55</v>
      </c>
      <c r="H18" s="84" t="s">
        <v>55</v>
      </c>
      <c r="I18" s="21">
        <f>'10.12.2015'!L18</f>
        <v>200</v>
      </c>
      <c r="J18" s="82"/>
      <c r="K18" s="82"/>
      <c r="L18" s="85">
        <f>I18+J18-K18</f>
        <v>200</v>
      </c>
      <c r="M18" s="86"/>
    </row>
    <row r="19" spans="1:21" ht="18" customHeight="1" x14ac:dyDescent="0.2">
      <c r="A19" s="66" t="s">
        <v>49</v>
      </c>
      <c r="B19" s="66" t="s">
        <v>51</v>
      </c>
      <c r="C19" s="67" t="s">
        <v>37</v>
      </c>
      <c r="D19" s="68" t="s">
        <v>62</v>
      </c>
      <c r="E19" s="5" t="s">
        <v>58</v>
      </c>
      <c r="F19" s="5" t="s">
        <v>67</v>
      </c>
      <c r="G19" s="84" t="s">
        <v>63</v>
      </c>
      <c r="H19" s="84" t="s">
        <v>63</v>
      </c>
      <c r="I19" s="21">
        <f>'10.12.2015'!L19</f>
        <v>1000</v>
      </c>
      <c r="J19" s="82"/>
      <c r="K19" s="82"/>
      <c r="L19" s="85">
        <f>I19+J19-K19</f>
        <v>1000</v>
      </c>
      <c r="M19" s="86"/>
    </row>
    <row r="20" spans="1:21" ht="18" customHeight="1" x14ac:dyDescent="0.2">
      <c r="A20" s="66" t="s">
        <v>49</v>
      </c>
      <c r="B20" s="66" t="s">
        <v>51</v>
      </c>
      <c r="C20" s="67" t="s">
        <v>37</v>
      </c>
      <c r="D20" s="68" t="s">
        <v>65</v>
      </c>
      <c r="E20" s="5" t="s">
        <v>58</v>
      </c>
      <c r="F20" s="5" t="s">
        <v>67</v>
      </c>
      <c r="G20" s="84" t="s">
        <v>66</v>
      </c>
      <c r="H20" s="84" t="s">
        <v>66</v>
      </c>
      <c r="I20" s="21">
        <f>'10.12.2015'!L20</f>
        <v>2000</v>
      </c>
      <c r="J20" s="82"/>
      <c r="K20" s="82"/>
      <c r="L20" s="85">
        <f>I20+J20-K20</f>
        <v>2000</v>
      </c>
      <c r="M20" s="70">
        <f>SUM(L17:L20)</f>
        <v>3490</v>
      </c>
    </row>
    <row r="21" spans="1:21" ht="15.75" customHeight="1" x14ac:dyDescent="0.2">
      <c r="I21" s="21">
        <f>'10.12.2015'!L21</f>
        <v>0</v>
      </c>
    </row>
    <row r="22" spans="1:21" ht="18" customHeight="1" x14ac:dyDescent="0.2">
      <c r="A22" s="66" t="s">
        <v>39</v>
      </c>
      <c r="B22" s="66" t="s">
        <v>64</v>
      </c>
      <c r="C22" s="67" t="s">
        <v>37</v>
      </c>
      <c r="D22" s="68" t="s">
        <v>38</v>
      </c>
      <c r="E22" s="69" t="s">
        <v>36</v>
      </c>
      <c r="F22" s="77" t="s">
        <v>41</v>
      </c>
      <c r="G22" s="116" t="s">
        <v>56</v>
      </c>
      <c r="H22" s="117"/>
      <c r="I22" s="21">
        <f>'10.12.2015'!L22</f>
        <v>762</v>
      </c>
      <c r="J22" s="43"/>
      <c r="K22" s="43"/>
      <c r="L22" s="79">
        <f>I22+J22-K22</f>
        <v>762</v>
      </c>
      <c r="M22" s="70">
        <f>SUM(L22)</f>
        <v>762</v>
      </c>
    </row>
    <row r="23" spans="1:21" ht="18" customHeight="1" x14ac:dyDescent="0.2">
      <c r="A23" s="71"/>
      <c r="B23" s="71"/>
      <c r="C23" s="72"/>
      <c r="D23" s="73"/>
      <c r="E23" s="74"/>
      <c r="F23" s="78"/>
      <c r="G23" s="78"/>
      <c r="H23" s="78"/>
      <c r="I23" s="21"/>
      <c r="J23" s="80"/>
      <c r="K23" s="80"/>
      <c r="L23" s="80"/>
      <c r="M23" s="57"/>
    </row>
    <row r="24" spans="1:21" ht="16.5" customHeight="1" x14ac:dyDescent="0.2">
      <c r="F24" s="20" t="s">
        <v>17</v>
      </c>
      <c r="G24" s="20"/>
      <c r="H24" s="20"/>
      <c r="I24" s="21">
        <f>SUM(I9:I22)</f>
        <v>5894</v>
      </c>
      <c r="J24" s="4">
        <f>SUM(J9:J22)</f>
        <v>0</v>
      </c>
      <c r="K24" s="39">
        <f>SUM(K9:K22)</f>
        <v>10</v>
      </c>
      <c r="L24" s="23">
        <f>I24+J24-K24</f>
        <v>5884</v>
      </c>
      <c r="M24" s="76">
        <f>SUM(M9:M22)</f>
        <v>5884</v>
      </c>
    </row>
    <row r="25" spans="1:21" ht="20.25" customHeight="1" x14ac:dyDescent="0.2">
      <c r="F25" s="47"/>
      <c r="G25" s="47"/>
      <c r="H25" s="47"/>
      <c r="I25" s="48"/>
      <c r="J25" s="49"/>
      <c r="K25" s="49"/>
      <c r="L25" s="50"/>
      <c r="N25" s="56"/>
    </row>
    <row r="26" spans="1:21" x14ac:dyDescent="0.2">
      <c r="A26" s="34"/>
      <c r="B26" s="36"/>
      <c r="C26" s="36"/>
      <c r="D26" s="36"/>
      <c r="E26" s="36"/>
      <c r="F26" s="36"/>
      <c r="G26" s="36"/>
      <c r="H26" s="36"/>
      <c r="I26" s="36"/>
      <c r="J26" s="37"/>
      <c r="K26" s="36"/>
      <c r="L26" s="36"/>
    </row>
    <row r="27" spans="1:21" ht="24" customHeight="1" x14ac:dyDescent="0.2">
      <c r="A27" s="87" t="s">
        <v>68</v>
      </c>
      <c r="B27" s="1" t="s">
        <v>69</v>
      </c>
      <c r="C27" s="2" t="s">
        <v>70</v>
      </c>
      <c r="D27" s="18"/>
      <c r="E27" s="5" t="s">
        <v>40</v>
      </c>
      <c r="F27" s="5" t="s">
        <v>43</v>
      </c>
      <c r="G27" s="88"/>
      <c r="H27" s="4"/>
      <c r="I27" s="4">
        <f>'10.12.2015'!L27</f>
        <v>2</v>
      </c>
      <c r="J27" s="4"/>
      <c r="K27" s="4"/>
      <c r="L27" s="93">
        <f>I27+J27-K27</f>
        <v>2</v>
      </c>
      <c r="M27" s="60"/>
      <c r="N27" s="89"/>
      <c r="O27" s="89"/>
      <c r="P27" s="89"/>
      <c r="Q27" s="89"/>
      <c r="R27" s="89"/>
      <c r="S27" s="89"/>
      <c r="T27" s="89"/>
      <c r="U27" s="89"/>
    </row>
    <row r="28" spans="1:21" ht="24" customHeight="1" x14ac:dyDescent="0.2">
      <c r="A28" s="87" t="s">
        <v>74</v>
      </c>
      <c r="B28" s="1" t="s">
        <v>75</v>
      </c>
      <c r="C28" s="2" t="s">
        <v>76</v>
      </c>
      <c r="D28" s="18"/>
      <c r="E28" s="5" t="s">
        <v>58</v>
      </c>
      <c r="F28" s="5" t="s">
        <v>59</v>
      </c>
      <c r="G28" s="88"/>
      <c r="H28" s="4"/>
      <c r="I28" s="4">
        <f>'10.12.2015'!L28</f>
        <v>5</v>
      </c>
      <c r="J28" s="4"/>
      <c r="K28" s="4"/>
      <c r="L28" s="92">
        <f>I28+J28-K28</f>
        <v>5</v>
      </c>
      <c r="M28" s="40">
        <f>SUM(L27:L28)</f>
        <v>7</v>
      </c>
      <c r="N28" s="89"/>
      <c r="O28" s="89"/>
      <c r="P28" s="89"/>
      <c r="Q28" s="89"/>
      <c r="R28" s="89"/>
      <c r="S28" s="89"/>
      <c r="T28" s="89"/>
      <c r="U28" s="89"/>
    </row>
    <row r="30" spans="1:21" ht="14.25" customHeight="1" x14ac:dyDescent="0.2">
      <c r="A30" s="90"/>
      <c r="B30" s="90"/>
      <c r="C30" s="90"/>
      <c r="D30" s="90"/>
      <c r="E30" s="90"/>
      <c r="F30" s="20" t="s">
        <v>17</v>
      </c>
      <c r="G30" s="21">
        <f>SUM(G27:G29)</f>
        <v>0</v>
      </c>
      <c r="H30" s="4">
        <f>SUM(H23:H27)</f>
        <v>0</v>
      </c>
      <c r="I30" s="39">
        <f>SUM(I27:I28)</f>
        <v>7</v>
      </c>
      <c r="J30" s="39">
        <f>SUM(J27:J28)</f>
        <v>0</v>
      </c>
      <c r="K30" s="39">
        <f>SUM(K27:K28)</f>
        <v>0</v>
      </c>
      <c r="L30" s="23">
        <f>I30+J30-K30</f>
        <v>7</v>
      </c>
      <c r="M30" s="91"/>
      <c r="N30" s="91"/>
      <c r="O30" s="91"/>
      <c r="P30" s="91"/>
      <c r="Q30" s="91"/>
      <c r="R30" s="91"/>
      <c r="S30" s="91"/>
      <c r="T30" s="91"/>
      <c r="U30" s="34"/>
    </row>
    <row r="31" spans="1:21" x14ac:dyDescent="0.2">
      <c r="A31" s="34"/>
      <c r="B31" s="36"/>
      <c r="C31" s="36"/>
      <c r="D31" s="36"/>
      <c r="E31" s="36"/>
      <c r="F31" s="36"/>
      <c r="G31" s="36"/>
      <c r="H31" s="36"/>
      <c r="I31" s="36"/>
      <c r="J31" s="37"/>
      <c r="K31" s="36"/>
      <c r="L31" s="36"/>
    </row>
    <row r="32" spans="1:21" ht="15" x14ac:dyDescent="0.25">
      <c r="A32" s="62" t="s">
        <v>35</v>
      </c>
      <c r="B32" s="29"/>
      <c r="C32" s="30"/>
      <c r="D32" s="31"/>
      <c r="E32" s="32"/>
      <c r="F32" s="32"/>
      <c r="G32" s="32"/>
      <c r="H32" s="32"/>
      <c r="I32" s="33"/>
      <c r="J32" s="33"/>
      <c r="K32" s="33"/>
      <c r="L32" s="33"/>
      <c r="M32" s="110"/>
      <c r="N32" s="110"/>
      <c r="O32" s="110"/>
      <c r="P32" s="110"/>
      <c r="Q32" s="110"/>
      <c r="R32" s="110"/>
      <c r="S32" s="110"/>
      <c r="T32" s="110"/>
    </row>
    <row r="33" spans="1:20" x14ac:dyDescent="0.2">
      <c r="A33" s="34"/>
      <c r="B33" s="35"/>
      <c r="C33" s="36"/>
      <c r="D33" s="36"/>
      <c r="E33" s="36"/>
      <c r="F33" s="36"/>
      <c r="G33" s="36"/>
      <c r="H33" s="36"/>
      <c r="I33" s="33"/>
      <c r="J33" s="81"/>
      <c r="K33" s="81"/>
      <c r="L33" s="38"/>
      <c r="M33" s="34"/>
      <c r="N33" s="34"/>
      <c r="O33" s="34"/>
      <c r="P33" s="34"/>
      <c r="Q33" s="34"/>
      <c r="R33" s="34"/>
      <c r="S33" s="34"/>
      <c r="T33" s="34"/>
    </row>
    <row r="34" spans="1:20" x14ac:dyDescent="0.2">
      <c r="A34" s="61" t="s">
        <v>71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4"/>
      <c r="N34" s="34"/>
      <c r="O34" s="34"/>
      <c r="P34" s="34"/>
      <c r="Q34" s="34"/>
      <c r="R34" s="34"/>
      <c r="S34" s="34"/>
      <c r="T34" s="34"/>
    </row>
    <row r="35" spans="1:20" x14ac:dyDescent="0.2">
      <c r="A35" s="61" t="s">
        <v>46</v>
      </c>
      <c r="B35" s="36"/>
      <c r="C35" s="36"/>
      <c r="D35" s="37"/>
      <c r="E35" s="36"/>
      <c r="F35" s="36"/>
      <c r="G35" s="36"/>
      <c r="H35" s="36"/>
      <c r="I35" s="36"/>
      <c r="J35" s="36"/>
      <c r="K35" s="36"/>
      <c r="L35" s="36"/>
    </row>
    <row r="36" spans="1:20" x14ac:dyDescent="0.2">
      <c r="A36" s="61"/>
      <c r="B36" s="36"/>
      <c r="C36" s="36"/>
      <c r="D36" s="37"/>
      <c r="E36" s="36"/>
      <c r="F36" s="36"/>
      <c r="G36" s="36"/>
      <c r="H36" s="36"/>
      <c r="I36" s="36"/>
      <c r="J36" s="36"/>
      <c r="K36" s="36"/>
      <c r="L36" s="36"/>
    </row>
    <row r="37" spans="1:20" x14ac:dyDescent="0.2">
      <c r="A37" s="61"/>
      <c r="B37" s="36"/>
      <c r="C37" s="36"/>
      <c r="D37" s="37"/>
      <c r="E37" s="36"/>
      <c r="F37" s="36"/>
      <c r="G37" s="36"/>
      <c r="H37" s="36"/>
      <c r="I37" s="36"/>
      <c r="J37" s="36"/>
      <c r="K37" s="36"/>
      <c r="L37" s="36"/>
    </row>
    <row r="38" spans="1:20" ht="24" x14ac:dyDescent="0.2">
      <c r="A38" s="111" t="s">
        <v>1</v>
      </c>
      <c r="B38" s="111"/>
      <c r="C38" s="64" t="s">
        <v>27</v>
      </c>
      <c r="D38" s="107" t="s">
        <v>28</v>
      </c>
      <c r="E38" s="107" t="s">
        <v>29</v>
      </c>
      <c r="I38" s="17"/>
      <c r="J38" s="17"/>
      <c r="K38" s="17"/>
      <c r="L38" s="17"/>
    </row>
    <row r="39" spans="1:20" x14ac:dyDescent="0.2">
      <c r="A39" s="112" t="s">
        <v>30</v>
      </c>
      <c r="B39" s="112"/>
      <c r="C39" s="65">
        <v>0.51</v>
      </c>
      <c r="D39" s="65">
        <v>0.38</v>
      </c>
      <c r="E39" s="65">
        <v>0.3</v>
      </c>
    </row>
    <row r="40" spans="1:20" x14ac:dyDescent="0.2">
      <c r="A40" s="113" t="s">
        <v>45</v>
      </c>
      <c r="B40" s="113"/>
      <c r="C40" s="65">
        <v>0.32</v>
      </c>
      <c r="D40" s="65">
        <v>0.24</v>
      </c>
      <c r="E40" s="65">
        <v>0.45</v>
      </c>
    </row>
    <row r="41" spans="1:20" x14ac:dyDescent="0.2">
      <c r="A41" s="113" t="s">
        <v>45</v>
      </c>
      <c r="B41" s="113"/>
      <c r="C41" s="65">
        <v>0.59</v>
      </c>
      <c r="D41" s="65">
        <v>0.59</v>
      </c>
      <c r="E41" s="65">
        <v>0.9</v>
      </c>
    </row>
    <row r="44" spans="1:20" ht="10.5" customHeight="1" x14ac:dyDescent="0.2"/>
    <row r="48" spans="1:20" ht="12" customHeight="1" x14ac:dyDescent="0.2"/>
  </sheetData>
  <mergeCells count="25">
    <mergeCell ref="M32:T32"/>
    <mergeCell ref="A38:B38"/>
    <mergeCell ref="A39:B39"/>
    <mergeCell ref="A40:B40"/>
    <mergeCell ref="A41:B41"/>
    <mergeCell ref="Y6:Z6"/>
    <mergeCell ref="AA6:AB6"/>
    <mergeCell ref="G9:H9"/>
    <mergeCell ref="G10:H10"/>
    <mergeCell ref="G17:H17"/>
    <mergeCell ref="V6:V7"/>
    <mergeCell ref="W6:X6"/>
    <mergeCell ref="G22:H22"/>
    <mergeCell ref="N6:N7"/>
    <mergeCell ref="O6:P6"/>
    <mergeCell ref="Q6:R6"/>
    <mergeCell ref="S6:T6"/>
    <mergeCell ref="A1:L1"/>
    <mergeCell ref="A6:A7"/>
    <mergeCell ref="B6:B7"/>
    <mergeCell ref="C6:C7"/>
    <mergeCell ref="D6:F6"/>
    <mergeCell ref="G6:G7"/>
    <mergeCell ref="H6:H7"/>
    <mergeCell ref="I6:L6"/>
  </mergeCells>
  <printOptions horizontalCentered="1"/>
  <pageMargins left="0" right="0" top="0" bottom="0" header="0" footer="0"/>
  <pageSetup paperSize="9" scale="70"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8"/>
  <sheetViews>
    <sheetView showGridLines="0" showZeros="0" topLeftCell="A14" workbookViewId="0">
      <selection sqref="A1:L1"/>
    </sheetView>
  </sheetViews>
  <sheetFormatPr defaultRowHeight="12.75" x14ac:dyDescent="0.2"/>
  <cols>
    <col min="2" max="2" width="15.140625" customWidth="1"/>
    <col min="3" max="3" width="9" customWidth="1"/>
    <col min="4" max="4" width="10.140625" customWidth="1"/>
    <col min="5" max="5" width="13.5703125" bestFit="1" customWidth="1"/>
    <col min="6" max="6" width="14.85546875" customWidth="1"/>
    <col min="7" max="8" width="14.7109375" customWidth="1"/>
    <col min="9" max="12" width="7.85546875" customWidth="1"/>
    <col min="13" max="13" width="9.42578125" bestFit="1" customWidth="1"/>
    <col min="14" max="14" width="18.140625" customWidth="1"/>
    <col min="16" max="16" width="10.5703125" customWidth="1"/>
    <col min="18" max="18" width="10.85546875" bestFit="1" customWidth="1"/>
    <col min="20" max="20" width="10.140625" bestFit="1" customWidth="1"/>
    <col min="21" max="21" width="2.7109375" customWidth="1"/>
    <col min="22" max="22" width="17.85546875" customWidth="1"/>
    <col min="26" max="26" width="10.140625" bestFit="1" customWidth="1"/>
  </cols>
  <sheetData>
    <row r="1" spans="1:28" ht="30.75" customHeight="1" x14ac:dyDescent="0.2">
      <c r="A1" s="120" t="s">
        <v>11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28" x14ac:dyDescent="0.2">
      <c r="A2" s="26" t="s">
        <v>12</v>
      </c>
      <c r="B2" s="27" t="s">
        <v>77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28" x14ac:dyDescent="0.2">
      <c r="B3" s="6"/>
      <c r="K3" s="12"/>
      <c r="M3" s="12"/>
      <c r="N3" s="12"/>
    </row>
    <row r="4" spans="1:28" x14ac:dyDescent="0.2">
      <c r="A4" t="s">
        <v>13</v>
      </c>
      <c r="B4" s="28">
        <v>42348</v>
      </c>
      <c r="K4" s="12"/>
    </row>
    <row r="6" spans="1:28" ht="19.5" customHeight="1" x14ac:dyDescent="0.2">
      <c r="A6" s="121" t="s">
        <v>0</v>
      </c>
      <c r="B6" s="121" t="s">
        <v>1</v>
      </c>
      <c r="C6" s="122" t="s">
        <v>2</v>
      </c>
      <c r="D6" s="124" t="s">
        <v>3</v>
      </c>
      <c r="E6" s="125"/>
      <c r="F6" s="126"/>
      <c r="G6" s="127" t="s">
        <v>52</v>
      </c>
      <c r="H6" s="127" t="s">
        <v>53</v>
      </c>
      <c r="I6" s="124" t="s">
        <v>4</v>
      </c>
      <c r="J6" s="125"/>
      <c r="K6" s="125"/>
      <c r="L6" s="125"/>
      <c r="M6" s="58"/>
      <c r="N6" s="118" t="s">
        <v>19</v>
      </c>
      <c r="O6" s="114" t="s">
        <v>20</v>
      </c>
      <c r="P6" s="115"/>
      <c r="Q6" s="114" t="s">
        <v>21</v>
      </c>
      <c r="R6" s="115"/>
      <c r="S6" s="114" t="s">
        <v>24</v>
      </c>
      <c r="T6" s="115"/>
      <c r="V6" s="118" t="s">
        <v>19</v>
      </c>
      <c r="W6" s="114" t="s">
        <v>20</v>
      </c>
      <c r="X6" s="115"/>
      <c r="Y6" s="114" t="s">
        <v>21</v>
      </c>
      <c r="Z6" s="115"/>
      <c r="AA6" s="114" t="s">
        <v>24</v>
      </c>
      <c r="AB6" s="115"/>
    </row>
    <row r="7" spans="1:28" ht="20.25" customHeight="1" x14ac:dyDescent="0.2">
      <c r="A7" s="121"/>
      <c r="B7" s="121"/>
      <c r="C7" s="123"/>
      <c r="D7" s="24" t="s">
        <v>5</v>
      </c>
      <c r="E7" s="24" t="s">
        <v>6</v>
      </c>
      <c r="F7" s="24" t="s">
        <v>7</v>
      </c>
      <c r="G7" s="128"/>
      <c r="H7" s="129"/>
      <c r="I7" s="24" t="s">
        <v>14</v>
      </c>
      <c r="J7" s="24" t="s">
        <v>18</v>
      </c>
      <c r="K7" s="24" t="s">
        <v>15</v>
      </c>
      <c r="L7" s="104" t="s">
        <v>16</v>
      </c>
      <c r="M7" s="59"/>
      <c r="N7" s="119"/>
      <c r="O7" s="8" t="s">
        <v>22</v>
      </c>
      <c r="P7" s="3" t="s">
        <v>23</v>
      </c>
      <c r="Q7" s="3" t="s">
        <v>22</v>
      </c>
      <c r="R7" s="3" t="s">
        <v>23</v>
      </c>
      <c r="S7" s="3" t="s">
        <v>22</v>
      </c>
      <c r="T7" s="3" t="s">
        <v>23</v>
      </c>
      <c r="V7" s="119"/>
      <c r="W7" s="8" t="s">
        <v>22</v>
      </c>
      <c r="X7" s="3" t="s">
        <v>23</v>
      </c>
      <c r="Y7" s="3" t="s">
        <v>22</v>
      </c>
      <c r="Z7" s="3" t="s">
        <v>23</v>
      </c>
      <c r="AA7" s="3" t="s">
        <v>22</v>
      </c>
      <c r="AB7" s="3" t="s">
        <v>23</v>
      </c>
    </row>
    <row r="8" spans="1:28" ht="10.5" customHeight="1" x14ac:dyDescent="0.2">
      <c r="A8" s="13"/>
      <c r="B8" s="13"/>
      <c r="C8" s="14"/>
      <c r="D8" s="14"/>
      <c r="E8" s="15"/>
      <c r="F8" s="15"/>
      <c r="G8" s="15"/>
      <c r="H8" s="15"/>
      <c r="I8" s="21"/>
      <c r="J8" s="14"/>
      <c r="K8" s="14"/>
      <c r="L8" s="16"/>
      <c r="M8" s="9"/>
      <c r="N8" s="9"/>
      <c r="O8" s="7"/>
      <c r="P8" s="10"/>
      <c r="Q8" s="11"/>
      <c r="R8" s="10"/>
    </row>
    <row r="9" spans="1:28" s="12" customFormat="1" ht="24" customHeight="1" x14ac:dyDescent="0.2">
      <c r="A9" s="42" t="s">
        <v>25</v>
      </c>
      <c r="B9" s="42" t="s">
        <v>26</v>
      </c>
      <c r="C9" s="43" t="s">
        <v>8</v>
      </c>
      <c r="D9" s="44" t="s">
        <v>33</v>
      </c>
      <c r="E9" s="45" t="s">
        <v>31</v>
      </c>
      <c r="F9" s="45" t="s">
        <v>32</v>
      </c>
      <c r="G9" s="116" t="s">
        <v>56</v>
      </c>
      <c r="H9" s="117"/>
      <c r="I9" s="21">
        <f>'09.12.2015'!L9</f>
        <v>35</v>
      </c>
      <c r="J9" s="43"/>
      <c r="K9" s="43"/>
      <c r="L9" s="46">
        <f>I9+J9-K9</f>
        <v>35</v>
      </c>
      <c r="M9" s="56"/>
      <c r="N9" s="41"/>
      <c r="P9" s="19"/>
      <c r="R9" s="19"/>
    </row>
    <row r="10" spans="1:28" s="12" customFormat="1" ht="24" customHeight="1" x14ac:dyDescent="0.2">
      <c r="A10" s="42" t="s">
        <v>25</v>
      </c>
      <c r="B10" s="42" t="s">
        <v>26</v>
      </c>
      <c r="C10" s="43" t="s">
        <v>8</v>
      </c>
      <c r="D10" s="44" t="s">
        <v>42</v>
      </c>
      <c r="E10" s="45" t="s">
        <v>40</v>
      </c>
      <c r="F10" s="45" t="s">
        <v>43</v>
      </c>
      <c r="G10" s="116" t="s">
        <v>56</v>
      </c>
      <c r="H10" s="117"/>
      <c r="I10" s="21">
        <f>'09.12.2015'!L10</f>
        <v>120</v>
      </c>
      <c r="J10" s="43"/>
      <c r="K10" s="43"/>
      <c r="L10" s="46">
        <f>I10+J10-K10</f>
        <v>120</v>
      </c>
      <c r="M10" s="40">
        <f>SUM(L9:L10)</f>
        <v>155</v>
      </c>
      <c r="N10" s="41"/>
      <c r="P10" s="19"/>
      <c r="R10" s="19"/>
    </row>
    <row r="11" spans="1:28" ht="13.5" customHeight="1" x14ac:dyDescent="0.2">
      <c r="A11" s="51"/>
      <c r="B11" s="51"/>
      <c r="C11" s="52"/>
      <c r="D11" s="53"/>
      <c r="E11" s="54"/>
      <c r="F11" s="54"/>
      <c r="G11" s="54"/>
      <c r="H11" s="54"/>
      <c r="I11" s="21"/>
      <c r="J11" s="52"/>
      <c r="K11" s="52"/>
      <c r="L11" s="55"/>
      <c r="M11" s="60"/>
      <c r="N11" s="56"/>
      <c r="O11" s="22"/>
      <c r="P11" s="22"/>
      <c r="Q11" s="22"/>
      <c r="R11" s="22"/>
      <c r="S11" s="22"/>
      <c r="T11" s="22"/>
      <c r="U11" s="22"/>
    </row>
    <row r="12" spans="1:28" ht="25.5" customHeight="1" x14ac:dyDescent="0.2">
      <c r="A12" s="63" t="s">
        <v>9</v>
      </c>
      <c r="B12" s="1" t="s">
        <v>10</v>
      </c>
      <c r="C12" s="2" t="s">
        <v>8</v>
      </c>
      <c r="D12" s="18" t="s">
        <v>54</v>
      </c>
      <c r="E12" s="5" t="s">
        <v>58</v>
      </c>
      <c r="F12" s="5" t="s">
        <v>59</v>
      </c>
      <c r="G12" s="5" t="s">
        <v>55</v>
      </c>
      <c r="H12" s="5" t="s">
        <v>61</v>
      </c>
      <c r="I12" s="21">
        <f>'09.12.2015'!L12</f>
        <v>27</v>
      </c>
      <c r="J12" s="4"/>
      <c r="K12" s="4"/>
      <c r="L12" s="75">
        <f>I12+J12-K12</f>
        <v>27</v>
      </c>
      <c r="M12" s="60"/>
      <c r="N12" s="35"/>
      <c r="O12" s="22"/>
      <c r="P12" s="22"/>
      <c r="Q12" s="22"/>
      <c r="R12" s="22"/>
      <c r="S12" s="22"/>
      <c r="T12" s="22"/>
      <c r="U12" s="22"/>
    </row>
    <row r="13" spans="1:28" ht="25.5" customHeight="1" x14ac:dyDescent="0.2">
      <c r="A13" s="63" t="s">
        <v>9</v>
      </c>
      <c r="B13" s="1" t="s">
        <v>10</v>
      </c>
      <c r="C13" s="2" t="s">
        <v>8</v>
      </c>
      <c r="D13" s="18" t="s">
        <v>57</v>
      </c>
      <c r="E13" s="5" t="s">
        <v>58</v>
      </c>
      <c r="F13" s="5" t="s">
        <v>59</v>
      </c>
      <c r="G13" s="5" t="s">
        <v>55</v>
      </c>
      <c r="H13" s="5" t="s">
        <v>61</v>
      </c>
      <c r="I13" s="21">
        <f>'09.12.2015'!L13</f>
        <v>120</v>
      </c>
      <c r="J13" s="4"/>
      <c r="K13" s="4"/>
      <c r="L13" s="75">
        <f>I13+J13-K13</f>
        <v>120</v>
      </c>
      <c r="M13" s="40">
        <f>SUM(L12:L13)</f>
        <v>147</v>
      </c>
      <c r="N13" s="35"/>
      <c r="O13" s="22"/>
      <c r="P13" s="22"/>
      <c r="Q13" s="22"/>
      <c r="R13" s="22"/>
      <c r="S13" s="22"/>
      <c r="T13" s="22"/>
      <c r="U13" s="22"/>
    </row>
    <row r="14" spans="1:28" ht="15.75" customHeight="1" x14ac:dyDescent="0.2">
      <c r="I14" s="21"/>
    </row>
    <row r="15" spans="1:28" ht="18" customHeight="1" x14ac:dyDescent="0.2">
      <c r="A15" s="66" t="s">
        <v>44</v>
      </c>
      <c r="B15" s="66" t="s">
        <v>34</v>
      </c>
      <c r="C15" s="67" t="s">
        <v>37</v>
      </c>
      <c r="D15" s="68" t="s">
        <v>72</v>
      </c>
      <c r="E15" s="5" t="s">
        <v>58</v>
      </c>
      <c r="F15" s="5" t="s">
        <v>67</v>
      </c>
      <c r="G15" s="84" t="s">
        <v>73</v>
      </c>
      <c r="H15" s="84" t="s">
        <v>73</v>
      </c>
      <c r="I15" s="21">
        <f>'09.12.2015'!L15</f>
        <v>1340</v>
      </c>
      <c r="J15" s="82"/>
      <c r="K15" s="82"/>
      <c r="L15" s="85">
        <f>I15+J15-K15</f>
        <v>1340</v>
      </c>
      <c r="M15" s="40">
        <f>SUM(L15:L15)</f>
        <v>1340</v>
      </c>
    </row>
    <row r="16" spans="1:28" ht="18" customHeight="1" x14ac:dyDescent="0.2">
      <c r="A16" s="71"/>
      <c r="B16" s="71"/>
      <c r="C16" s="72"/>
      <c r="D16" s="73"/>
      <c r="E16" s="74"/>
      <c r="F16" s="74"/>
      <c r="G16" s="74"/>
      <c r="H16" s="74"/>
      <c r="I16" s="21"/>
      <c r="J16" s="83"/>
      <c r="K16" s="83"/>
      <c r="L16" s="83"/>
      <c r="M16" s="57"/>
    </row>
    <row r="17" spans="1:21" ht="18" customHeight="1" x14ac:dyDescent="0.2">
      <c r="A17" s="66" t="s">
        <v>49</v>
      </c>
      <c r="B17" s="66" t="s">
        <v>51</v>
      </c>
      <c r="C17" s="67" t="s">
        <v>37</v>
      </c>
      <c r="D17" s="68" t="s">
        <v>50</v>
      </c>
      <c r="E17" s="69" t="s">
        <v>47</v>
      </c>
      <c r="F17" s="69" t="s">
        <v>48</v>
      </c>
      <c r="G17" s="116" t="s">
        <v>56</v>
      </c>
      <c r="H17" s="117"/>
      <c r="I17" s="21">
        <f>'09.12.2015'!L17</f>
        <v>290</v>
      </c>
      <c r="J17" s="82"/>
      <c r="K17" s="82"/>
      <c r="L17" s="85">
        <f>I17+J17-K17</f>
        <v>290</v>
      </c>
      <c r="M17" s="86"/>
    </row>
    <row r="18" spans="1:21" ht="18" customHeight="1" x14ac:dyDescent="0.2">
      <c r="A18" s="66" t="s">
        <v>49</v>
      </c>
      <c r="B18" s="66" t="s">
        <v>51</v>
      </c>
      <c r="C18" s="67" t="s">
        <v>37</v>
      </c>
      <c r="D18" s="68" t="s">
        <v>60</v>
      </c>
      <c r="E18" s="5" t="s">
        <v>58</v>
      </c>
      <c r="F18" s="5" t="s">
        <v>67</v>
      </c>
      <c r="G18" s="84" t="s">
        <v>55</v>
      </c>
      <c r="H18" s="84" t="s">
        <v>55</v>
      </c>
      <c r="I18" s="21">
        <f>'09.12.2015'!L18</f>
        <v>200</v>
      </c>
      <c r="J18" s="82"/>
      <c r="K18" s="82"/>
      <c r="L18" s="85">
        <f>I18+J18-K18</f>
        <v>200</v>
      </c>
      <c r="M18" s="86"/>
    </row>
    <row r="19" spans="1:21" ht="18" customHeight="1" x14ac:dyDescent="0.2">
      <c r="A19" s="66" t="s">
        <v>49</v>
      </c>
      <c r="B19" s="66" t="s">
        <v>51</v>
      </c>
      <c r="C19" s="67" t="s">
        <v>37</v>
      </c>
      <c r="D19" s="68" t="s">
        <v>62</v>
      </c>
      <c r="E19" s="5" t="s">
        <v>58</v>
      </c>
      <c r="F19" s="5" t="s">
        <v>67</v>
      </c>
      <c r="G19" s="84" t="s">
        <v>63</v>
      </c>
      <c r="H19" s="84" t="s">
        <v>63</v>
      </c>
      <c r="I19" s="21">
        <f>'09.12.2015'!L19</f>
        <v>1000</v>
      </c>
      <c r="J19" s="82"/>
      <c r="K19" s="82"/>
      <c r="L19" s="85">
        <f>I19+J19-K19</f>
        <v>1000</v>
      </c>
      <c r="M19" s="86"/>
    </row>
    <row r="20" spans="1:21" ht="18" customHeight="1" x14ac:dyDescent="0.2">
      <c r="A20" s="66" t="s">
        <v>49</v>
      </c>
      <c r="B20" s="66" t="s">
        <v>51</v>
      </c>
      <c r="C20" s="67" t="s">
        <v>37</v>
      </c>
      <c r="D20" s="68" t="s">
        <v>65</v>
      </c>
      <c r="E20" s="5" t="s">
        <v>58</v>
      </c>
      <c r="F20" s="5" t="s">
        <v>67</v>
      </c>
      <c r="G20" s="84" t="s">
        <v>66</v>
      </c>
      <c r="H20" s="84" t="s">
        <v>66</v>
      </c>
      <c r="I20" s="21">
        <f>'09.12.2015'!L20</f>
        <v>2000</v>
      </c>
      <c r="J20" s="82"/>
      <c r="K20" s="82"/>
      <c r="L20" s="85">
        <f>I20+J20-K20</f>
        <v>2000</v>
      </c>
      <c r="M20" s="70">
        <f>SUM(L17:L20)</f>
        <v>3490</v>
      </c>
    </row>
    <row r="21" spans="1:21" ht="15.75" customHeight="1" x14ac:dyDescent="0.2">
      <c r="I21" s="21"/>
    </row>
    <row r="22" spans="1:21" ht="18" customHeight="1" x14ac:dyDescent="0.2">
      <c r="A22" s="66" t="s">
        <v>39</v>
      </c>
      <c r="B22" s="66" t="s">
        <v>64</v>
      </c>
      <c r="C22" s="67" t="s">
        <v>37</v>
      </c>
      <c r="D22" s="68" t="s">
        <v>38</v>
      </c>
      <c r="E22" s="69" t="s">
        <v>36</v>
      </c>
      <c r="F22" s="77" t="s">
        <v>41</v>
      </c>
      <c r="G22" s="116" t="s">
        <v>56</v>
      </c>
      <c r="H22" s="117"/>
      <c r="I22" s="21">
        <f>'09.12.2015'!L22</f>
        <v>762</v>
      </c>
      <c r="J22" s="43"/>
      <c r="K22" s="43"/>
      <c r="L22" s="79">
        <f>I22+J22-K22</f>
        <v>762</v>
      </c>
      <c r="M22" s="70">
        <f>SUM(L22)</f>
        <v>762</v>
      </c>
    </row>
    <row r="23" spans="1:21" ht="18" customHeight="1" x14ac:dyDescent="0.2">
      <c r="A23" s="71"/>
      <c r="B23" s="71"/>
      <c r="C23" s="72"/>
      <c r="D23" s="73"/>
      <c r="E23" s="74"/>
      <c r="F23" s="78"/>
      <c r="G23" s="78"/>
      <c r="H23" s="78"/>
      <c r="I23" s="21"/>
      <c r="J23" s="80"/>
      <c r="K23" s="80"/>
      <c r="L23" s="80"/>
      <c r="M23" s="57"/>
    </row>
    <row r="24" spans="1:21" ht="16.5" customHeight="1" x14ac:dyDescent="0.2">
      <c r="F24" s="20" t="s">
        <v>17</v>
      </c>
      <c r="G24" s="20"/>
      <c r="H24" s="20"/>
      <c r="I24" s="21">
        <f>SUM(I9:I22)</f>
        <v>5894</v>
      </c>
      <c r="J24" s="4">
        <f>SUM(J9:J22)</f>
        <v>0</v>
      </c>
      <c r="K24" s="39">
        <f>SUM(K9:K22)</f>
        <v>0</v>
      </c>
      <c r="L24" s="23">
        <f>I24+J24-K24</f>
        <v>5894</v>
      </c>
      <c r="M24" s="76">
        <f>SUM(M9:M22)</f>
        <v>5894</v>
      </c>
    </row>
    <row r="25" spans="1:21" ht="20.25" customHeight="1" x14ac:dyDescent="0.2">
      <c r="F25" s="47"/>
      <c r="G25" s="47"/>
      <c r="H25" s="47"/>
      <c r="I25" s="48"/>
      <c r="J25" s="49"/>
      <c r="K25" s="49"/>
      <c r="L25" s="50"/>
      <c r="N25" s="56"/>
    </row>
    <row r="26" spans="1:21" x14ac:dyDescent="0.2">
      <c r="A26" s="34"/>
      <c r="B26" s="36"/>
      <c r="C26" s="36"/>
      <c r="D26" s="36"/>
      <c r="E26" s="36"/>
      <c r="F26" s="36"/>
      <c r="G26" s="36"/>
      <c r="H26" s="36"/>
      <c r="I26" s="36"/>
      <c r="J26" s="37"/>
      <c r="K26" s="36"/>
      <c r="L26" s="36"/>
    </row>
    <row r="27" spans="1:21" ht="24" customHeight="1" x14ac:dyDescent="0.2">
      <c r="A27" s="87" t="s">
        <v>68</v>
      </c>
      <c r="B27" s="1" t="s">
        <v>69</v>
      </c>
      <c r="C27" s="2" t="s">
        <v>70</v>
      </c>
      <c r="D27" s="18"/>
      <c r="E27" s="5" t="s">
        <v>40</v>
      </c>
      <c r="F27" s="5" t="s">
        <v>43</v>
      </c>
      <c r="G27" s="88"/>
      <c r="H27" s="4"/>
      <c r="I27" s="4">
        <f>'09.12.2015'!L27</f>
        <v>2</v>
      </c>
      <c r="J27" s="4"/>
      <c r="K27" s="4"/>
      <c r="L27" s="93">
        <f>I27+J27-K27</f>
        <v>2</v>
      </c>
      <c r="M27" s="60"/>
      <c r="N27" s="89"/>
      <c r="O27" s="89"/>
      <c r="P27" s="89"/>
      <c r="Q27" s="89"/>
      <c r="R27" s="89"/>
      <c r="S27" s="89"/>
      <c r="T27" s="89"/>
      <c r="U27" s="89"/>
    </row>
    <row r="28" spans="1:21" ht="24" customHeight="1" x14ac:dyDescent="0.2">
      <c r="A28" s="87" t="s">
        <v>74</v>
      </c>
      <c r="B28" s="1" t="s">
        <v>75</v>
      </c>
      <c r="C28" s="2" t="s">
        <v>76</v>
      </c>
      <c r="D28" s="18"/>
      <c r="E28" s="5" t="s">
        <v>58</v>
      </c>
      <c r="F28" s="5" t="s">
        <v>59</v>
      </c>
      <c r="G28" s="88"/>
      <c r="H28" s="4"/>
      <c r="I28" s="4">
        <f>'09.12.2015'!L28</f>
        <v>5</v>
      </c>
      <c r="J28" s="4"/>
      <c r="K28" s="4"/>
      <c r="L28" s="92">
        <f>I28+J28-K28</f>
        <v>5</v>
      </c>
      <c r="M28" s="40">
        <f>SUM(L27:L28)</f>
        <v>7</v>
      </c>
      <c r="N28" s="89"/>
      <c r="O28" s="89"/>
      <c r="P28" s="89"/>
      <c r="Q28" s="89"/>
      <c r="R28" s="89"/>
      <c r="S28" s="89"/>
      <c r="T28" s="89"/>
      <c r="U28" s="89"/>
    </row>
    <row r="30" spans="1:21" ht="14.25" customHeight="1" x14ac:dyDescent="0.2">
      <c r="A30" s="90"/>
      <c r="B30" s="90"/>
      <c r="C30" s="90"/>
      <c r="D30" s="90"/>
      <c r="E30" s="90"/>
      <c r="F30" s="20" t="s">
        <v>17</v>
      </c>
      <c r="G30" s="21">
        <f>SUM(G27:G29)</f>
        <v>0</v>
      </c>
      <c r="H30" s="4">
        <f>SUM(H23:H27)</f>
        <v>0</v>
      </c>
      <c r="I30" s="39">
        <f>SUM(I27:I28)</f>
        <v>7</v>
      </c>
      <c r="J30" s="39">
        <f>SUM(J27:J28)</f>
        <v>0</v>
      </c>
      <c r="K30" s="39">
        <f>SUM(K27:K28)</f>
        <v>0</v>
      </c>
      <c r="L30" s="23">
        <f>I30+J30-K30</f>
        <v>7</v>
      </c>
      <c r="M30" s="91"/>
      <c r="N30" s="91"/>
      <c r="O30" s="91"/>
      <c r="P30" s="91"/>
      <c r="Q30" s="91"/>
      <c r="R30" s="91"/>
      <c r="S30" s="91"/>
      <c r="T30" s="91"/>
      <c r="U30" s="34"/>
    </row>
    <row r="31" spans="1:21" x14ac:dyDescent="0.2">
      <c r="A31" s="34"/>
      <c r="B31" s="36"/>
      <c r="C31" s="36"/>
      <c r="D31" s="36"/>
      <c r="E31" s="36"/>
      <c r="F31" s="36"/>
      <c r="G31" s="36"/>
      <c r="H31" s="36"/>
      <c r="I31" s="36"/>
      <c r="J31" s="37"/>
      <c r="K31" s="36"/>
      <c r="L31" s="36"/>
    </row>
    <row r="32" spans="1:21" ht="15" x14ac:dyDescent="0.25">
      <c r="A32" s="62" t="s">
        <v>35</v>
      </c>
      <c r="B32" s="29"/>
      <c r="C32" s="30"/>
      <c r="D32" s="31"/>
      <c r="E32" s="32"/>
      <c r="F32" s="32"/>
      <c r="G32" s="32"/>
      <c r="H32" s="32"/>
      <c r="I32" s="33"/>
      <c r="J32" s="33"/>
      <c r="K32" s="33"/>
      <c r="L32" s="33"/>
      <c r="M32" s="110"/>
      <c r="N32" s="110"/>
      <c r="O32" s="110"/>
      <c r="P32" s="110"/>
      <c r="Q32" s="110"/>
      <c r="R32" s="110"/>
      <c r="S32" s="110"/>
      <c r="T32" s="110"/>
    </row>
    <row r="33" spans="1:20" x14ac:dyDescent="0.2">
      <c r="A33" s="34"/>
      <c r="B33" s="35"/>
      <c r="C33" s="36"/>
      <c r="D33" s="36"/>
      <c r="E33" s="36"/>
      <c r="F33" s="36"/>
      <c r="G33" s="36"/>
      <c r="H33" s="36"/>
      <c r="I33" s="33"/>
      <c r="J33" s="81"/>
      <c r="K33" s="81"/>
      <c r="L33" s="38"/>
      <c r="M33" s="34"/>
      <c r="N33" s="34"/>
      <c r="O33" s="34"/>
      <c r="P33" s="34"/>
      <c r="Q33" s="34"/>
      <c r="R33" s="34"/>
      <c r="S33" s="34"/>
      <c r="T33" s="34"/>
    </row>
    <row r="34" spans="1:20" x14ac:dyDescent="0.2">
      <c r="A34" s="61" t="s">
        <v>71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4"/>
      <c r="N34" s="34"/>
      <c r="O34" s="34"/>
      <c r="P34" s="34"/>
      <c r="Q34" s="34"/>
      <c r="R34" s="34"/>
      <c r="S34" s="34"/>
      <c r="T34" s="34"/>
    </row>
    <row r="35" spans="1:20" x14ac:dyDescent="0.2">
      <c r="A35" s="61" t="s">
        <v>46</v>
      </c>
      <c r="B35" s="36"/>
      <c r="C35" s="36"/>
      <c r="D35" s="37"/>
      <c r="E35" s="36"/>
      <c r="F35" s="36"/>
      <c r="G35" s="36"/>
      <c r="H35" s="36"/>
      <c r="I35" s="36"/>
      <c r="J35" s="36"/>
      <c r="K35" s="36"/>
      <c r="L35" s="36"/>
    </row>
    <row r="36" spans="1:20" x14ac:dyDescent="0.2">
      <c r="A36" s="61"/>
      <c r="B36" s="36"/>
      <c r="C36" s="36"/>
      <c r="D36" s="37"/>
      <c r="E36" s="36"/>
      <c r="F36" s="36"/>
      <c r="G36" s="36"/>
      <c r="H36" s="36"/>
      <c r="I36" s="36"/>
      <c r="J36" s="36"/>
      <c r="K36" s="36"/>
      <c r="L36" s="36"/>
    </row>
    <row r="37" spans="1:20" x14ac:dyDescent="0.2">
      <c r="A37" s="61"/>
      <c r="B37" s="36"/>
      <c r="C37" s="36"/>
      <c r="D37" s="37"/>
      <c r="E37" s="36"/>
      <c r="F37" s="36"/>
      <c r="G37" s="36"/>
      <c r="H37" s="36"/>
      <c r="I37" s="36"/>
      <c r="J37" s="36"/>
      <c r="K37" s="36"/>
      <c r="L37" s="36"/>
    </row>
    <row r="38" spans="1:20" ht="24" x14ac:dyDescent="0.2">
      <c r="A38" s="111" t="s">
        <v>1</v>
      </c>
      <c r="B38" s="111"/>
      <c r="C38" s="64" t="s">
        <v>27</v>
      </c>
      <c r="D38" s="105" t="s">
        <v>28</v>
      </c>
      <c r="E38" s="105" t="s">
        <v>29</v>
      </c>
      <c r="I38" s="17"/>
      <c r="J38" s="17"/>
      <c r="K38" s="17"/>
      <c r="L38" s="17"/>
    </row>
    <row r="39" spans="1:20" x14ac:dyDescent="0.2">
      <c r="A39" s="112" t="s">
        <v>30</v>
      </c>
      <c r="B39" s="112"/>
      <c r="C39" s="65">
        <v>0.51</v>
      </c>
      <c r="D39" s="65">
        <v>0.38</v>
      </c>
      <c r="E39" s="65">
        <v>0.3</v>
      </c>
    </row>
    <row r="40" spans="1:20" x14ac:dyDescent="0.2">
      <c r="A40" s="113" t="s">
        <v>45</v>
      </c>
      <c r="B40" s="113"/>
      <c r="C40" s="65">
        <v>0.32</v>
      </c>
      <c r="D40" s="65">
        <v>0.24</v>
      </c>
      <c r="E40" s="65">
        <v>0.45</v>
      </c>
    </row>
    <row r="41" spans="1:20" x14ac:dyDescent="0.2">
      <c r="A41" s="113" t="s">
        <v>45</v>
      </c>
      <c r="B41" s="113"/>
      <c r="C41" s="65">
        <v>0.59</v>
      </c>
      <c r="D41" s="65">
        <v>0.59</v>
      </c>
      <c r="E41" s="65">
        <v>0.9</v>
      </c>
    </row>
    <row r="44" spans="1:20" ht="10.5" customHeight="1" x14ac:dyDescent="0.2"/>
    <row r="48" spans="1:20" ht="12" customHeight="1" x14ac:dyDescent="0.2"/>
  </sheetData>
  <mergeCells count="25">
    <mergeCell ref="A1:L1"/>
    <mergeCell ref="A6:A7"/>
    <mergeCell ref="B6:B7"/>
    <mergeCell ref="C6:C7"/>
    <mergeCell ref="D6:F6"/>
    <mergeCell ref="G6:G7"/>
    <mergeCell ref="H6:H7"/>
    <mergeCell ref="I6:L6"/>
    <mergeCell ref="G22:H22"/>
    <mergeCell ref="N6:N7"/>
    <mergeCell ref="O6:P6"/>
    <mergeCell ref="Q6:R6"/>
    <mergeCell ref="S6:T6"/>
    <mergeCell ref="Y6:Z6"/>
    <mergeCell ref="AA6:AB6"/>
    <mergeCell ref="G9:H9"/>
    <mergeCell ref="G10:H10"/>
    <mergeCell ref="G17:H17"/>
    <mergeCell ref="V6:V7"/>
    <mergeCell ref="W6:X6"/>
    <mergeCell ref="M32:T32"/>
    <mergeCell ref="A38:B38"/>
    <mergeCell ref="A39:B39"/>
    <mergeCell ref="A40:B40"/>
    <mergeCell ref="A41:B41"/>
  </mergeCells>
  <printOptions horizontalCentered="1"/>
  <pageMargins left="0" right="0" top="0" bottom="0" header="0" footer="0"/>
  <pageSetup paperSize="9" scale="70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8"/>
  <sheetViews>
    <sheetView showGridLines="0" showZeros="0" topLeftCell="A12" workbookViewId="0">
      <selection activeCell="B4" sqref="B4"/>
    </sheetView>
  </sheetViews>
  <sheetFormatPr defaultRowHeight="12.75" x14ac:dyDescent="0.2"/>
  <cols>
    <col min="2" max="2" width="15.140625" customWidth="1"/>
    <col min="3" max="3" width="9" customWidth="1"/>
    <col min="4" max="4" width="10.140625" customWidth="1"/>
    <col min="5" max="5" width="13.5703125" bestFit="1" customWidth="1"/>
    <col min="6" max="6" width="14.85546875" customWidth="1"/>
    <col min="7" max="8" width="14.7109375" customWidth="1"/>
    <col min="9" max="12" width="7.85546875" customWidth="1"/>
    <col min="13" max="13" width="9.42578125" bestFit="1" customWidth="1"/>
    <col min="14" max="14" width="18.140625" customWidth="1"/>
    <col min="16" max="16" width="10.5703125" customWidth="1"/>
    <col min="18" max="18" width="10.85546875" bestFit="1" customWidth="1"/>
    <col min="20" max="20" width="10.140625" bestFit="1" customWidth="1"/>
    <col min="21" max="21" width="2.7109375" customWidth="1"/>
    <col min="22" max="22" width="17.85546875" customWidth="1"/>
    <col min="26" max="26" width="10.140625" bestFit="1" customWidth="1"/>
  </cols>
  <sheetData>
    <row r="1" spans="1:28" ht="30.75" customHeight="1" x14ac:dyDescent="0.2">
      <c r="A1" s="120" t="s">
        <v>11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28" x14ac:dyDescent="0.2">
      <c r="A2" s="26" t="s">
        <v>12</v>
      </c>
      <c r="B2" s="27" t="s">
        <v>77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28" x14ac:dyDescent="0.2">
      <c r="B3" s="6"/>
      <c r="K3" s="12"/>
      <c r="M3" s="12"/>
      <c r="N3" s="12"/>
    </row>
    <row r="4" spans="1:28" x14ac:dyDescent="0.2">
      <c r="A4" t="s">
        <v>13</v>
      </c>
      <c r="B4" s="28">
        <v>42347</v>
      </c>
      <c r="K4" s="12"/>
    </row>
    <row r="6" spans="1:28" ht="19.5" customHeight="1" x14ac:dyDescent="0.2">
      <c r="A6" s="121" t="s">
        <v>0</v>
      </c>
      <c r="B6" s="121" t="s">
        <v>1</v>
      </c>
      <c r="C6" s="122" t="s">
        <v>2</v>
      </c>
      <c r="D6" s="124" t="s">
        <v>3</v>
      </c>
      <c r="E6" s="125"/>
      <c r="F6" s="126"/>
      <c r="G6" s="127" t="s">
        <v>52</v>
      </c>
      <c r="H6" s="127" t="s">
        <v>53</v>
      </c>
      <c r="I6" s="124" t="s">
        <v>4</v>
      </c>
      <c r="J6" s="125"/>
      <c r="K6" s="125"/>
      <c r="L6" s="125"/>
      <c r="M6" s="58"/>
      <c r="N6" s="118" t="s">
        <v>19</v>
      </c>
      <c r="O6" s="114" t="s">
        <v>20</v>
      </c>
      <c r="P6" s="115"/>
      <c r="Q6" s="114" t="s">
        <v>21</v>
      </c>
      <c r="R6" s="115"/>
      <c r="S6" s="114" t="s">
        <v>24</v>
      </c>
      <c r="T6" s="115"/>
      <c r="V6" s="118" t="s">
        <v>19</v>
      </c>
      <c r="W6" s="114" t="s">
        <v>20</v>
      </c>
      <c r="X6" s="115"/>
      <c r="Y6" s="114" t="s">
        <v>21</v>
      </c>
      <c r="Z6" s="115"/>
      <c r="AA6" s="114" t="s">
        <v>24</v>
      </c>
      <c r="AB6" s="115"/>
    </row>
    <row r="7" spans="1:28" ht="20.25" customHeight="1" x14ac:dyDescent="0.2">
      <c r="A7" s="121"/>
      <c r="B7" s="121"/>
      <c r="C7" s="123"/>
      <c r="D7" s="24" t="s">
        <v>5</v>
      </c>
      <c r="E7" s="24" t="s">
        <v>6</v>
      </c>
      <c r="F7" s="24" t="s">
        <v>7</v>
      </c>
      <c r="G7" s="128"/>
      <c r="H7" s="129"/>
      <c r="I7" s="24" t="s">
        <v>14</v>
      </c>
      <c r="J7" s="24" t="s">
        <v>18</v>
      </c>
      <c r="K7" s="24" t="s">
        <v>15</v>
      </c>
      <c r="L7" s="103" t="s">
        <v>16</v>
      </c>
      <c r="M7" s="59"/>
      <c r="N7" s="119"/>
      <c r="O7" s="8" t="s">
        <v>22</v>
      </c>
      <c r="P7" s="3" t="s">
        <v>23</v>
      </c>
      <c r="Q7" s="3" t="s">
        <v>22</v>
      </c>
      <c r="R7" s="3" t="s">
        <v>23</v>
      </c>
      <c r="S7" s="3" t="s">
        <v>22</v>
      </c>
      <c r="T7" s="3" t="s">
        <v>23</v>
      </c>
      <c r="V7" s="119"/>
      <c r="W7" s="8" t="s">
        <v>22</v>
      </c>
      <c r="X7" s="3" t="s">
        <v>23</v>
      </c>
      <c r="Y7" s="3" t="s">
        <v>22</v>
      </c>
      <c r="Z7" s="3" t="s">
        <v>23</v>
      </c>
      <c r="AA7" s="3" t="s">
        <v>22</v>
      </c>
      <c r="AB7" s="3" t="s">
        <v>23</v>
      </c>
    </row>
    <row r="8" spans="1:28" ht="10.5" customHeight="1" x14ac:dyDescent="0.2">
      <c r="A8" s="13"/>
      <c r="B8" s="13"/>
      <c r="C8" s="14"/>
      <c r="D8" s="14"/>
      <c r="E8" s="15"/>
      <c r="F8" s="15"/>
      <c r="G8" s="15"/>
      <c r="H8" s="15"/>
      <c r="I8" s="21"/>
      <c r="J8" s="14"/>
      <c r="K8" s="14"/>
      <c r="L8" s="16"/>
      <c r="M8" s="9"/>
      <c r="N8" s="9"/>
      <c r="O8" s="7"/>
      <c r="P8" s="10"/>
      <c r="Q8" s="11"/>
      <c r="R8" s="10"/>
    </row>
    <row r="9" spans="1:28" s="12" customFormat="1" ht="24" customHeight="1" x14ac:dyDescent="0.2">
      <c r="A9" s="42" t="s">
        <v>25</v>
      </c>
      <c r="B9" s="42" t="s">
        <v>26</v>
      </c>
      <c r="C9" s="43" t="s">
        <v>8</v>
      </c>
      <c r="D9" s="44" t="s">
        <v>33</v>
      </c>
      <c r="E9" s="45" t="s">
        <v>31</v>
      </c>
      <c r="F9" s="45" t="s">
        <v>32</v>
      </c>
      <c r="G9" s="116" t="s">
        <v>56</v>
      </c>
      <c r="H9" s="117"/>
      <c r="I9" s="21">
        <f>'04.12.2015'!L9</f>
        <v>35</v>
      </c>
      <c r="J9" s="43"/>
      <c r="K9" s="43"/>
      <c r="L9" s="46">
        <f>I9+J9-K9</f>
        <v>35</v>
      </c>
      <c r="M9" s="56"/>
      <c r="N9" s="41"/>
      <c r="P9" s="19"/>
      <c r="R9" s="19"/>
    </row>
    <row r="10" spans="1:28" s="12" customFormat="1" ht="24" customHeight="1" x14ac:dyDescent="0.2">
      <c r="A10" s="42" t="s">
        <v>25</v>
      </c>
      <c r="B10" s="42" t="s">
        <v>26</v>
      </c>
      <c r="C10" s="43" t="s">
        <v>8</v>
      </c>
      <c r="D10" s="44" t="s">
        <v>42</v>
      </c>
      <c r="E10" s="45" t="s">
        <v>40</v>
      </c>
      <c r="F10" s="45" t="s">
        <v>43</v>
      </c>
      <c r="G10" s="116" t="s">
        <v>56</v>
      </c>
      <c r="H10" s="117"/>
      <c r="I10" s="21">
        <f>'04.12.2015'!L10</f>
        <v>120</v>
      </c>
      <c r="J10" s="43"/>
      <c r="K10" s="43"/>
      <c r="L10" s="46">
        <f>I10+J10-K10</f>
        <v>120</v>
      </c>
      <c r="M10" s="40">
        <f>SUM(L9:L10)</f>
        <v>155</v>
      </c>
      <c r="N10" s="41"/>
      <c r="P10" s="19"/>
      <c r="R10" s="19"/>
    </row>
    <row r="11" spans="1:28" ht="13.5" customHeight="1" x14ac:dyDescent="0.2">
      <c r="A11" s="51"/>
      <c r="B11" s="51"/>
      <c r="C11" s="52"/>
      <c r="D11" s="53"/>
      <c r="E11" s="54"/>
      <c r="F11" s="54"/>
      <c r="G11" s="54"/>
      <c r="H11" s="54"/>
      <c r="I11" s="21">
        <f>'04.12.2015'!L11</f>
        <v>0</v>
      </c>
      <c r="J11" s="52"/>
      <c r="K11" s="52"/>
      <c r="L11" s="55"/>
      <c r="M11" s="60"/>
      <c r="N11" s="56"/>
      <c r="O11" s="22"/>
      <c r="P11" s="22"/>
      <c r="Q11" s="22"/>
      <c r="R11" s="22"/>
      <c r="S11" s="22"/>
      <c r="T11" s="22"/>
      <c r="U11" s="22"/>
    </row>
    <row r="12" spans="1:28" ht="25.5" customHeight="1" x14ac:dyDescent="0.2">
      <c r="A12" s="63" t="s">
        <v>9</v>
      </c>
      <c r="B12" s="1" t="s">
        <v>10</v>
      </c>
      <c r="C12" s="2" t="s">
        <v>8</v>
      </c>
      <c r="D12" s="18" t="s">
        <v>54</v>
      </c>
      <c r="E12" s="5" t="s">
        <v>58</v>
      </c>
      <c r="F12" s="5" t="s">
        <v>59</v>
      </c>
      <c r="G12" s="5" t="s">
        <v>55</v>
      </c>
      <c r="H12" s="5" t="s">
        <v>61</v>
      </c>
      <c r="I12" s="21">
        <f>'04.12.2015'!L12</f>
        <v>27</v>
      </c>
      <c r="J12" s="4"/>
      <c r="K12" s="4"/>
      <c r="L12" s="75">
        <f>I12+J12-K12</f>
        <v>27</v>
      </c>
      <c r="M12" s="60"/>
      <c r="N12" s="35"/>
      <c r="O12" s="22"/>
      <c r="P12" s="22"/>
      <c r="Q12" s="22"/>
      <c r="R12" s="22"/>
      <c r="S12" s="22"/>
      <c r="T12" s="22"/>
      <c r="U12" s="22"/>
    </row>
    <row r="13" spans="1:28" ht="25.5" customHeight="1" x14ac:dyDescent="0.2">
      <c r="A13" s="63" t="s">
        <v>9</v>
      </c>
      <c r="B13" s="1" t="s">
        <v>10</v>
      </c>
      <c r="C13" s="2" t="s">
        <v>8</v>
      </c>
      <c r="D13" s="18" t="s">
        <v>57</v>
      </c>
      <c r="E13" s="5" t="s">
        <v>58</v>
      </c>
      <c r="F13" s="5" t="s">
        <v>59</v>
      </c>
      <c r="G13" s="5" t="s">
        <v>55</v>
      </c>
      <c r="H13" s="5" t="s">
        <v>61</v>
      </c>
      <c r="I13" s="21">
        <f>'04.12.2015'!L13</f>
        <v>120</v>
      </c>
      <c r="J13" s="4"/>
      <c r="K13" s="4"/>
      <c r="L13" s="75">
        <f>I13+J13-K13</f>
        <v>120</v>
      </c>
      <c r="M13" s="40">
        <f>SUM(L12:L13)</f>
        <v>147</v>
      </c>
      <c r="N13" s="35"/>
      <c r="O13" s="22"/>
      <c r="P13" s="22"/>
      <c r="Q13" s="22"/>
      <c r="R13" s="22"/>
      <c r="S13" s="22"/>
      <c r="T13" s="22"/>
      <c r="U13" s="22"/>
    </row>
    <row r="14" spans="1:28" ht="15.75" customHeight="1" x14ac:dyDescent="0.2">
      <c r="I14" s="21">
        <f>'04.12.2015'!L14</f>
        <v>0</v>
      </c>
    </row>
    <row r="15" spans="1:28" ht="18" customHeight="1" x14ac:dyDescent="0.2">
      <c r="A15" s="66" t="s">
        <v>44</v>
      </c>
      <c r="B15" s="66" t="s">
        <v>34</v>
      </c>
      <c r="C15" s="67" t="s">
        <v>37</v>
      </c>
      <c r="D15" s="68" t="s">
        <v>72</v>
      </c>
      <c r="E15" s="5" t="s">
        <v>58</v>
      </c>
      <c r="F15" s="5" t="s">
        <v>67</v>
      </c>
      <c r="G15" s="84" t="s">
        <v>73</v>
      </c>
      <c r="H15" s="84" t="s">
        <v>73</v>
      </c>
      <c r="I15" s="21">
        <f>'04.12.2015'!L15</f>
        <v>1340</v>
      </c>
      <c r="J15" s="82"/>
      <c r="K15" s="82"/>
      <c r="L15" s="85">
        <f>I15+J15-K15</f>
        <v>1340</v>
      </c>
      <c r="M15" s="40">
        <f>SUM(L15:L15)</f>
        <v>1340</v>
      </c>
    </row>
    <row r="16" spans="1:28" ht="18" customHeight="1" x14ac:dyDescent="0.2">
      <c r="A16" s="71"/>
      <c r="B16" s="71"/>
      <c r="C16" s="72"/>
      <c r="D16" s="73"/>
      <c r="E16" s="74"/>
      <c r="F16" s="74"/>
      <c r="G16" s="74"/>
      <c r="H16" s="74"/>
      <c r="I16" s="21">
        <f>'04.12.2015'!L16</f>
        <v>0</v>
      </c>
      <c r="J16" s="83"/>
      <c r="K16" s="83"/>
      <c r="L16" s="83"/>
      <c r="M16" s="57"/>
    </row>
    <row r="17" spans="1:21" ht="18" customHeight="1" x14ac:dyDescent="0.2">
      <c r="A17" s="66" t="s">
        <v>49</v>
      </c>
      <c r="B17" s="66" t="s">
        <v>51</v>
      </c>
      <c r="C17" s="67" t="s">
        <v>37</v>
      </c>
      <c r="D17" s="68" t="s">
        <v>50</v>
      </c>
      <c r="E17" s="69" t="s">
        <v>47</v>
      </c>
      <c r="F17" s="69" t="s">
        <v>48</v>
      </c>
      <c r="G17" s="116" t="s">
        <v>56</v>
      </c>
      <c r="H17" s="117"/>
      <c r="I17" s="21">
        <f>'04.12.2015'!L17</f>
        <v>290</v>
      </c>
      <c r="J17" s="82"/>
      <c r="K17" s="82"/>
      <c r="L17" s="85">
        <f>I17+J17-K17</f>
        <v>290</v>
      </c>
      <c r="M17" s="86"/>
    </row>
    <row r="18" spans="1:21" ht="18" customHeight="1" x14ac:dyDescent="0.2">
      <c r="A18" s="66" t="s">
        <v>49</v>
      </c>
      <c r="B18" s="66" t="s">
        <v>51</v>
      </c>
      <c r="C18" s="67" t="s">
        <v>37</v>
      </c>
      <c r="D18" s="68" t="s">
        <v>60</v>
      </c>
      <c r="E18" s="5" t="s">
        <v>58</v>
      </c>
      <c r="F18" s="5" t="s">
        <v>67</v>
      </c>
      <c r="G18" s="84" t="s">
        <v>55</v>
      </c>
      <c r="H18" s="84" t="s">
        <v>55</v>
      </c>
      <c r="I18" s="21">
        <f>'04.12.2015'!L18</f>
        <v>200</v>
      </c>
      <c r="J18" s="82"/>
      <c r="K18" s="82"/>
      <c r="L18" s="85">
        <f>I18+J18-K18</f>
        <v>200</v>
      </c>
      <c r="M18" s="86"/>
    </row>
    <row r="19" spans="1:21" ht="18" customHeight="1" x14ac:dyDescent="0.2">
      <c r="A19" s="66" t="s">
        <v>49</v>
      </c>
      <c r="B19" s="66" t="s">
        <v>51</v>
      </c>
      <c r="C19" s="67" t="s">
        <v>37</v>
      </c>
      <c r="D19" s="68" t="s">
        <v>62</v>
      </c>
      <c r="E19" s="5" t="s">
        <v>58</v>
      </c>
      <c r="F19" s="5" t="s">
        <v>67</v>
      </c>
      <c r="G19" s="84" t="s">
        <v>63</v>
      </c>
      <c r="H19" s="84" t="s">
        <v>63</v>
      </c>
      <c r="I19" s="21">
        <f>'04.12.2015'!L19</f>
        <v>1000</v>
      </c>
      <c r="J19" s="82"/>
      <c r="K19" s="82"/>
      <c r="L19" s="85">
        <f>I19+J19-K19</f>
        <v>1000</v>
      </c>
      <c r="M19" s="86"/>
    </row>
    <row r="20" spans="1:21" ht="18" customHeight="1" x14ac:dyDescent="0.2">
      <c r="A20" s="66" t="s">
        <v>49</v>
      </c>
      <c r="B20" s="66" t="s">
        <v>51</v>
      </c>
      <c r="C20" s="67" t="s">
        <v>37</v>
      </c>
      <c r="D20" s="68" t="s">
        <v>65</v>
      </c>
      <c r="E20" s="5" t="s">
        <v>58</v>
      </c>
      <c r="F20" s="5" t="s">
        <v>67</v>
      </c>
      <c r="G20" s="84" t="s">
        <v>66</v>
      </c>
      <c r="H20" s="84" t="s">
        <v>66</v>
      </c>
      <c r="I20" s="21">
        <f>'04.12.2015'!L20</f>
        <v>2000</v>
      </c>
      <c r="J20" s="82"/>
      <c r="K20" s="82"/>
      <c r="L20" s="85">
        <f>I20+J20-K20</f>
        <v>2000</v>
      </c>
      <c r="M20" s="70">
        <f>SUM(L17:L20)</f>
        <v>3490</v>
      </c>
    </row>
    <row r="21" spans="1:21" ht="15.75" customHeight="1" x14ac:dyDescent="0.2">
      <c r="I21" s="21">
        <f>'04.12.2015'!L21</f>
        <v>0</v>
      </c>
    </row>
    <row r="22" spans="1:21" ht="18" customHeight="1" x14ac:dyDescent="0.2">
      <c r="A22" s="66" t="s">
        <v>39</v>
      </c>
      <c r="B22" s="66" t="s">
        <v>64</v>
      </c>
      <c r="C22" s="67" t="s">
        <v>37</v>
      </c>
      <c r="D22" s="68" t="s">
        <v>38</v>
      </c>
      <c r="E22" s="69" t="s">
        <v>36</v>
      </c>
      <c r="F22" s="77" t="s">
        <v>41</v>
      </c>
      <c r="G22" s="116" t="s">
        <v>56</v>
      </c>
      <c r="H22" s="117"/>
      <c r="I22" s="21">
        <f>'04.12.2015'!L22</f>
        <v>762</v>
      </c>
      <c r="J22" s="43"/>
      <c r="K22" s="43"/>
      <c r="L22" s="79">
        <f>I22+J22-K22</f>
        <v>762</v>
      </c>
      <c r="M22" s="70">
        <f>SUM(L22)</f>
        <v>762</v>
      </c>
    </row>
    <row r="23" spans="1:21" ht="18" customHeight="1" x14ac:dyDescent="0.2">
      <c r="A23" s="71"/>
      <c r="B23" s="71"/>
      <c r="C23" s="72"/>
      <c r="D23" s="73"/>
      <c r="E23" s="74"/>
      <c r="F23" s="78"/>
      <c r="G23" s="78"/>
      <c r="H23" s="78"/>
      <c r="I23" s="21"/>
      <c r="J23" s="80"/>
      <c r="K23" s="80"/>
      <c r="L23" s="80"/>
      <c r="M23" s="57"/>
    </row>
    <row r="24" spans="1:21" ht="16.5" customHeight="1" x14ac:dyDescent="0.2">
      <c r="F24" s="20" t="s">
        <v>17</v>
      </c>
      <c r="G24" s="20"/>
      <c r="H24" s="20"/>
      <c r="I24" s="21">
        <f>SUM(I9:I22)</f>
        <v>5894</v>
      </c>
      <c r="J24" s="4">
        <f>SUM(J9:J22)</f>
        <v>0</v>
      </c>
      <c r="K24" s="39">
        <f>SUM(K9:K22)</f>
        <v>0</v>
      </c>
      <c r="L24" s="23">
        <f>I24+J24-K24</f>
        <v>5894</v>
      </c>
      <c r="M24" s="76">
        <f>SUM(M9:M22)</f>
        <v>5894</v>
      </c>
    </row>
    <row r="25" spans="1:21" ht="20.25" customHeight="1" x14ac:dyDescent="0.2">
      <c r="F25" s="47"/>
      <c r="G25" s="47"/>
      <c r="H25" s="47"/>
      <c r="I25" s="48"/>
      <c r="J25" s="49"/>
      <c r="K25" s="49"/>
      <c r="L25" s="50"/>
      <c r="N25" s="56"/>
    </row>
    <row r="26" spans="1:21" x14ac:dyDescent="0.2">
      <c r="A26" s="34"/>
      <c r="B26" s="36"/>
      <c r="C26" s="36"/>
      <c r="D26" s="36"/>
      <c r="E26" s="36"/>
      <c r="F26" s="36"/>
      <c r="G26" s="36"/>
      <c r="H26" s="36"/>
      <c r="I26" s="36"/>
      <c r="J26" s="37"/>
      <c r="K26" s="36"/>
      <c r="L26" s="36"/>
    </row>
    <row r="27" spans="1:21" ht="24" customHeight="1" x14ac:dyDescent="0.2">
      <c r="A27" s="87" t="s">
        <v>68</v>
      </c>
      <c r="B27" s="1" t="s">
        <v>69</v>
      </c>
      <c r="C27" s="2" t="s">
        <v>70</v>
      </c>
      <c r="D27" s="18"/>
      <c r="E27" s="5" t="s">
        <v>40</v>
      </c>
      <c r="F27" s="5" t="s">
        <v>43</v>
      </c>
      <c r="G27" s="88"/>
      <c r="H27" s="4"/>
      <c r="I27" s="4">
        <f>'04.12.2015'!L27</f>
        <v>2</v>
      </c>
      <c r="J27" s="4"/>
      <c r="K27" s="4"/>
      <c r="L27" s="93">
        <f>I27+J27-K27</f>
        <v>2</v>
      </c>
      <c r="M27" s="60"/>
      <c r="N27" s="89"/>
      <c r="O27" s="89"/>
      <c r="P27" s="89"/>
      <c r="Q27" s="89"/>
      <c r="R27" s="89"/>
      <c r="S27" s="89"/>
      <c r="T27" s="89"/>
      <c r="U27" s="89"/>
    </row>
    <row r="28" spans="1:21" ht="24" customHeight="1" x14ac:dyDescent="0.2">
      <c r="A28" s="87" t="s">
        <v>74</v>
      </c>
      <c r="B28" s="1" t="s">
        <v>75</v>
      </c>
      <c r="C28" s="2" t="s">
        <v>76</v>
      </c>
      <c r="D28" s="18"/>
      <c r="E28" s="5" t="s">
        <v>58</v>
      </c>
      <c r="F28" s="5" t="s">
        <v>59</v>
      </c>
      <c r="G28" s="88"/>
      <c r="H28" s="4"/>
      <c r="I28" s="4">
        <f>'04.12.2015'!L28</f>
        <v>5</v>
      </c>
      <c r="J28" s="4"/>
      <c r="K28" s="4"/>
      <c r="L28" s="92">
        <f>I28+J28-K28</f>
        <v>5</v>
      </c>
      <c r="M28" s="40">
        <f>SUM(L27:L28)</f>
        <v>7</v>
      </c>
      <c r="N28" s="89"/>
      <c r="O28" s="89"/>
      <c r="P28" s="89"/>
      <c r="Q28" s="89"/>
      <c r="R28" s="89"/>
      <c r="S28" s="89"/>
      <c r="T28" s="89"/>
      <c r="U28" s="89"/>
    </row>
    <row r="30" spans="1:21" ht="14.25" customHeight="1" x14ac:dyDescent="0.2">
      <c r="A30" s="90"/>
      <c r="B30" s="90"/>
      <c r="C30" s="90"/>
      <c r="D30" s="90"/>
      <c r="E30" s="90"/>
      <c r="F30" s="20" t="s">
        <v>17</v>
      </c>
      <c r="G30" s="21">
        <f>SUM(G27:G29)</f>
        <v>0</v>
      </c>
      <c r="H30" s="4">
        <f>SUM(H23:H27)</f>
        <v>0</v>
      </c>
      <c r="I30" s="39">
        <f>SUM(I27:I28)</f>
        <v>7</v>
      </c>
      <c r="J30" s="39">
        <f>SUM(J27:J28)</f>
        <v>0</v>
      </c>
      <c r="K30" s="39">
        <f>SUM(K27:K28)</f>
        <v>0</v>
      </c>
      <c r="L30" s="23">
        <f>I30+J30-K30</f>
        <v>7</v>
      </c>
      <c r="M30" s="91"/>
      <c r="N30" s="91"/>
      <c r="O30" s="91"/>
      <c r="P30" s="91"/>
      <c r="Q30" s="91"/>
      <c r="R30" s="91"/>
      <c r="S30" s="91"/>
      <c r="T30" s="91"/>
      <c r="U30" s="34"/>
    </row>
    <row r="31" spans="1:21" x14ac:dyDescent="0.2">
      <c r="A31" s="34"/>
      <c r="B31" s="36"/>
      <c r="C31" s="36"/>
      <c r="D31" s="36"/>
      <c r="E31" s="36"/>
      <c r="F31" s="36"/>
      <c r="G31" s="36"/>
      <c r="H31" s="36"/>
      <c r="I31" s="36"/>
      <c r="J31" s="37"/>
      <c r="K31" s="36"/>
      <c r="L31" s="36"/>
    </row>
    <row r="32" spans="1:21" ht="15" x14ac:dyDescent="0.25">
      <c r="A32" s="62" t="s">
        <v>35</v>
      </c>
      <c r="B32" s="29"/>
      <c r="C32" s="30"/>
      <c r="D32" s="31"/>
      <c r="E32" s="32"/>
      <c r="F32" s="32"/>
      <c r="G32" s="32"/>
      <c r="H32" s="32"/>
      <c r="I32" s="33"/>
      <c r="J32" s="33"/>
      <c r="K32" s="33"/>
      <c r="L32" s="33"/>
      <c r="M32" s="110"/>
      <c r="N32" s="110"/>
      <c r="O32" s="110"/>
      <c r="P32" s="110"/>
      <c r="Q32" s="110"/>
      <c r="R32" s="110"/>
      <c r="S32" s="110"/>
      <c r="T32" s="110"/>
    </row>
    <row r="33" spans="1:20" x14ac:dyDescent="0.2">
      <c r="A33" s="34"/>
      <c r="B33" s="35"/>
      <c r="C33" s="36"/>
      <c r="D33" s="36"/>
      <c r="E33" s="36"/>
      <c r="F33" s="36"/>
      <c r="G33" s="36"/>
      <c r="H33" s="36"/>
      <c r="I33" s="33"/>
      <c r="J33" s="81"/>
      <c r="K33" s="81"/>
      <c r="L33" s="38"/>
      <c r="M33" s="34"/>
      <c r="N33" s="34"/>
      <c r="O33" s="34"/>
      <c r="P33" s="34"/>
      <c r="Q33" s="34"/>
      <c r="R33" s="34"/>
      <c r="S33" s="34"/>
      <c r="T33" s="34"/>
    </row>
    <row r="34" spans="1:20" x14ac:dyDescent="0.2">
      <c r="A34" s="61" t="s">
        <v>71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4"/>
      <c r="N34" s="34"/>
      <c r="O34" s="34"/>
      <c r="P34" s="34"/>
      <c r="Q34" s="34"/>
      <c r="R34" s="34"/>
      <c r="S34" s="34"/>
      <c r="T34" s="34"/>
    </row>
    <row r="35" spans="1:20" x14ac:dyDescent="0.2">
      <c r="A35" s="61" t="s">
        <v>46</v>
      </c>
      <c r="B35" s="36"/>
      <c r="C35" s="36"/>
      <c r="D35" s="37"/>
      <c r="E35" s="36"/>
      <c r="F35" s="36"/>
      <c r="G35" s="36"/>
      <c r="H35" s="36"/>
      <c r="I35" s="36"/>
      <c r="J35" s="36"/>
      <c r="K35" s="36"/>
      <c r="L35" s="36"/>
    </row>
    <row r="36" spans="1:20" x14ac:dyDescent="0.2">
      <c r="A36" s="61"/>
      <c r="B36" s="36"/>
      <c r="C36" s="36"/>
      <c r="D36" s="37"/>
      <c r="E36" s="36"/>
      <c r="F36" s="36"/>
      <c r="G36" s="36"/>
      <c r="H36" s="36"/>
      <c r="I36" s="36"/>
      <c r="J36" s="36"/>
      <c r="K36" s="36"/>
      <c r="L36" s="36"/>
    </row>
    <row r="37" spans="1:20" x14ac:dyDescent="0.2">
      <c r="A37" s="61"/>
      <c r="B37" s="36"/>
      <c r="C37" s="36"/>
      <c r="D37" s="37"/>
      <c r="E37" s="36"/>
      <c r="F37" s="36"/>
      <c r="G37" s="36"/>
      <c r="H37" s="36"/>
      <c r="I37" s="36"/>
      <c r="J37" s="36"/>
      <c r="K37" s="36"/>
      <c r="L37" s="36"/>
    </row>
    <row r="38" spans="1:20" ht="24" x14ac:dyDescent="0.2">
      <c r="A38" s="111" t="s">
        <v>1</v>
      </c>
      <c r="B38" s="111"/>
      <c r="C38" s="64" t="s">
        <v>27</v>
      </c>
      <c r="D38" s="102" t="s">
        <v>28</v>
      </c>
      <c r="E38" s="102" t="s">
        <v>29</v>
      </c>
      <c r="I38" s="17"/>
      <c r="J38" s="17"/>
      <c r="K38" s="17"/>
      <c r="L38" s="17"/>
    </row>
    <row r="39" spans="1:20" x14ac:dyDescent="0.2">
      <c r="A39" s="112" t="s">
        <v>30</v>
      </c>
      <c r="B39" s="112"/>
      <c r="C39" s="65">
        <v>0.51</v>
      </c>
      <c r="D39" s="65">
        <v>0.38</v>
      </c>
      <c r="E39" s="65">
        <v>0.3</v>
      </c>
    </row>
    <row r="40" spans="1:20" x14ac:dyDescent="0.2">
      <c r="A40" s="113" t="s">
        <v>45</v>
      </c>
      <c r="B40" s="113"/>
      <c r="C40" s="65">
        <v>0.32</v>
      </c>
      <c r="D40" s="65">
        <v>0.24</v>
      </c>
      <c r="E40" s="65">
        <v>0.45</v>
      </c>
    </row>
    <row r="41" spans="1:20" x14ac:dyDescent="0.2">
      <c r="A41" s="113" t="s">
        <v>45</v>
      </c>
      <c r="B41" s="113"/>
      <c r="C41" s="65">
        <v>0.59</v>
      </c>
      <c r="D41" s="65">
        <v>0.59</v>
      </c>
      <c r="E41" s="65">
        <v>0.9</v>
      </c>
    </row>
    <row r="44" spans="1:20" ht="10.5" customHeight="1" x14ac:dyDescent="0.2"/>
    <row r="48" spans="1:20" ht="12" customHeight="1" x14ac:dyDescent="0.2"/>
  </sheetData>
  <mergeCells count="25">
    <mergeCell ref="M32:T32"/>
    <mergeCell ref="A38:B38"/>
    <mergeCell ref="A39:B39"/>
    <mergeCell ref="A40:B40"/>
    <mergeCell ref="A41:B41"/>
    <mergeCell ref="Y6:Z6"/>
    <mergeCell ref="AA6:AB6"/>
    <mergeCell ref="G9:H9"/>
    <mergeCell ref="G10:H10"/>
    <mergeCell ref="G17:H17"/>
    <mergeCell ref="V6:V7"/>
    <mergeCell ref="W6:X6"/>
    <mergeCell ref="G22:H22"/>
    <mergeCell ref="N6:N7"/>
    <mergeCell ref="O6:P6"/>
    <mergeCell ref="Q6:R6"/>
    <mergeCell ref="S6:T6"/>
    <mergeCell ref="A1:L1"/>
    <mergeCell ref="A6:A7"/>
    <mergeCell ref="B6:B7"/>
    <mergeCell ref="C6:C7"/>
    <mergeCell ref="D6:F6"/>
    <mergeCell ref="G6:G7"/>
    <mergeCell ref="H6:H7"/>
    <mergeCell ref="I6:L6"/>
  </mergeCells>
  <printOptions horizontalCentered="1"/>
  <pageMargins left="0" right="0" top="0" bottom="0" header="0" footer="0"/>
  <pageSetup paperSize="9" scale="70" orientation="landscape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8"/>
  <sheetViews>
    <sheetView showGridLines="0" showZeros="0" tabSelected="1" topLeftCell="A5" workbookViewId="0">
      <selection activeCell="A5" sqref="A5"/>
    </sheetView>
  </sheetViews>
  <sheetFormatPr defaultRowHeight="12.75" x14ac:dyDescent="0.2"/>
  <cols>
    <col min="2" max="2" width="15.140625" customWidth="1"/>
    <col min="3" max="3" width="9" customWidth="1"/>
    <col min="4" max="4" width="10.140625" customWidth="1"/>
    <col min="5" max="5" width="13.5703125" bestFit="1" customWidth="1"/>
    <col min="6" max="6" width="14.85546875" customWidth="1"/>
    <col min="7" max="8" width="14.7109375" customWidth="1"/>
    <col min="9" max="12" width="7.85546875" customWidth="1"/>
    <col min="13" max="13" width="9.42578125" bestFit="1" customWidth="1"/>
    <col min="14" max="14" width="18.140625" customWidth="1"/>
    <col min="16" max="16" width="10.5703125" customWidth="1"/>
    <col min="18" max="18" width="10.85546875" bestFit="1" customWidth="1"/>
    <col min="20" max="20" width="10.140625" bestFit="1" customWidth="1"/>
    <col min="21" max="21" width="2.7109375" customWidth="1"/>
    <col min="22" max="22" width="17.85546875" customWidth="1"/>
    <col min="26" max="26" width="10.140625" bestFit="1" customWidth="1"/>
  </cols>
  <sheetData>
    <row r="1" spans="1:28" ht="30.75" customHeight="1" x14ac:dyDescent="0.2">
      <c r="A1" s="120" t="s">
        <v>11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28" x14ac:dyDescent="0.2">
      <c r="A2" s="26" t="s">
        <v>12</v>
      </c>
      <c r="B2" s="27" t="s">
        <v>77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28" x14ac:dyDescent="0.2">
      <c r="B3" s="6"/>
      <c r="K3" s="12"/>
      <c r="M3" s="12"/>
      <c r="N3" s="12"/>
    </row>
    <row r="4" spans="1:28" x14ac:dyDescent="0.2">
      <c r="A4" t="s">
        <v>13</v>
      </c>
      <c r="B4" s="28">
        <v>42342</v>
      </c>
      <c r="K4" s="12"/>
    </row>
    <row r="6" spans="1:28" ht="19.5" customHeight="1" x14ac:dyDescent="0.2">
      <c r="A6" s="121" t="s">
        <v>0</v>
      </c>
      <c r="B6" s="121" t="s">
        <v>1</v>
      </c>
      <c r="C6" s="122" t="s">
        <v>2</v>
      </c>
      <c r="D6" s="124" t="s">
        <v>3</v>
      </c>
      <c r="E6" s="125"/>
      <c r="F6" s="126"/>
      <c r="G6" s="127" t="s">
        <v>52</v>
      </c>
      <c r="H6" s="127" t="s">
        <v>53</v>
      </c>
      <c r="I6" s="124" t="s">
        <v>4</v>
      </c>
      <c r="J6" s="125"/>
      <c r="K6" s="125"/>
      <c r="L6" s="125"/>
      <c r="M6" s="58"/>
      <c r="N6" s="118" t="s">
        <v>19</v>
      </c>
      <c r="O6" s="114" t="s">
        <v>20</v>
      </c>
      <c r="P6" s="115"/>
      <c r="Q6" s="114" t="s">
        <v>21</v>
      </c>
      <c r="R6" s="115"/>
      <c r="S6" s="114" t="s">
        <v>24</v>
      </c>
      <c r="T6" s="115"/>
      <c r="V6" s="118" t="s">
        <v>19</v>
      </c>
      <c r="W6" s="114" t="s">
        <v>20</v>
      </c>
      <c r="X6" s="115"/>
      <c r="Y6" s="114" t="s">
        <v>21</v>
      </c>
      <c r="Z6" s="115"/>
      <c r="AA6" s="114" t="s">
        <v>24</v>
      </c>
      <c r="AB6" s="115"/>
    </row>
    <row r="7" spans="1:28" ht="20.25" customHeight="1" x14ac:dyDescent="0.2">
      <c r="A7" s="121"/>
      <c r="B7" s="121"/>
      <c r="C7" s="123"/>
      <c r="D7" s="24" t="s">
        <v>5</v>
      </c>
      <c r="E7" s="24" t="s">
        <v>6</v>
      </c>
      <c r="F7" s="24" t="s">
        <v>7</v>
      </c>
      <c r="G7" s="128"/>
      <c r="H7" s="129"/>
      <c r="I7" s="24" t="s">
        <v>14</v>
      </c>
      <c r="J7" s="24" t="s">
        <v>18</v>
      </c>
      <c r="K7" s="24" t="s">
        <v>15</v>
      </c>
      <c r="L7" s="101" t="s">
        <v>16</v>
      </c>
      <c r="M7" s="59"/>
      <c r="N7" s="119"/>
      <c r="O7" s="8" t="s">
        <v>22</v>
      </c>
      <c r="P7" s="3" t="s">
        <v>23</v>
      </c>
      <c r="Q7" s="3" t="s">
        <v>22</v>
      </c>
      <c r="R7" s="3" t="s">
        <v>23</v>
      </c>
      <c r="S7" s="3" t="s">
        <v>22</v>
      </c>
      <c r="T7" s="3" t="s">
        <v>23</v>
      </c>
      <c r="V7" s="119"/>
      <c r="W7" s="8" t="s">
        <v>22</v>
      </c>
      <c r="X7" s="3" t="s">
        <v>23</v>
      </c>
      <c r="Y7" s="3" t="s">
        <v>22</v>
      </c>
      <c r="Z7" s="3" t="s">
        <v>23</v>
      </c>
      <c r="AA7" s="3" t="s">
        <v>22</v>
      </c>
      <c r="AB7" s="3" t="s">
        <v>23</v>
      </c>
    </row>
    <row r="8" spans="1:28" ht="10.5" customHeight="1" x14ac:dyDescent="0.2">
      <c r="A8" s="13"/>
      <c r="B8" s="13"/>
      <c r="C8" s="14"/>
      <c r="D8" s="14"/>
      <c r="E8" s="15"/>
      <c r="F8" s="15"/>
      <c r="G8" s="15"/>
      <c r="H8" s="15"/>
      <c r="I8" s="21"/>
      <c r="J8" s="14"/>
      <c r="K8" s="14"/>
      <c r="L8" s="16"/>
      <c r="M8" s="9"/>
      <c r="N8" s="9"/>
      <c r="O8" s="7"/>
      <c r="P8" s="10"/>
      <c r="Q8" s="11"/>
      <c r="R8" s="10"/>
    </row>
    <row r="9" spans="1:28" s="12" customFormat="1" x14ac:dyDescent="0.2">
      <c r="A9" s="42" t="s">
        <v>25</v>
      </c>
      <c r="B9" s="42" t="s">
        <v>26</v>
      </c>
      <c r="C9" s="43" t="s">
        <v>8</v>
      </c>
      <c r="D9" s="44" t="s">
        <v>33</v>
      </c>
      <c r="E9" s="45" t="s">
        <v>31</v>
      </c>
      <c r="F9" s="45" t="s">
        <v>32</v>
      </c>
      <c r="G9" s="116" t="s">
        <v>56</v>
      </c>
      <c r="H9" s="117"/>
      <c r="I9" s="21">
        <f>'03.12.2015'!L9</f>
        <v>35</v>
      </c>
      <c r="J9" s="43"/>
      <c r="K9" s="43"/>
      <c r="L9" s="46">
        <f>I9+J9-K9</f>
        <v>35</v>
      </c>
      <c r="M9" s="56"/>
      <c r="N9" s="41"/>
      <c r="P9" s="19"/>
      <c r="R9" s="19"/>
    </row>
    <row r="10" spans="1:28" s="12" customFormat="1" x14ac:dyDescent="0.2">
      <c r="A10" s="42" t="s">
        <v>25</v>
      </c>
      <c r="B10" s="42" t="s">
        <v>26</v>
      </c>
      <c r="C10" s="43" t="s">
        <v>8</v>
      </c>
      <c r="D10" s="44" t="s">
        <v>42</v>
      </c>
      <c r="E10" s="45" t="s">
        <v>40</v>
      </c>
      <c r="F10" s="45" t="s">
        <v>43</v>
      </c>
      <c r="G10" s="116" t="s">
        <v>56</v>
      </c>
      <c r="H10" s="117"/>
      <c r="I10" s="21">
        <f>'03.12.2015'!L10</f>
        <v>120</v>
      </c>
      <c r="J10" s="43"/>
      <c r="K10" s="43"/>
      <c r="L10" s="46">
        <f>I10+J10-K10</f>
        <v>120</v>
      </c>
      <c r="M10" s="40">
        <f>SUM(L9:L10)</f>
        <v>155</v>
      </c>
      <c r="N10" s="41"/>
      <c r="P10" s="19"/>
      <c r="R10" s="19"/>
    </row>
    <row r="11" spans="1:28" ht="13.5" customHeight="1" x14ac:dyDescent="0.2">
      <c r="A11" s="51"/>
      <c r="B11" s="51"/>
      <c r="C11" s="52"/>
      <c r="D11" s="53"/>
      <c r="E11" s="54"/>
      <c r="F11" s="54"/>
      <c r="G11" s="54"/>
      <c r="H11" s="54"/>
      <c r="I11" s="21">
        <f>'03.12.2015'!L11</f>
        <v>0</v>
      </c>
      <c r="J11" s="52"/>
      <c r="K11" s="52"/>
      <c r="L11" s="55"/>
      <c r="M11" s="60"/>
      <c r="N11" s="56"/>
      <c r="O11" s="22"/>
      <c r="P11" s="22"/>
      <c r="Q11" s="22"/>
      <c r="R11" s="22"/>
      <c r="S11" s="22"/>
      <c r="T11" s="22"/>
      <c r="U11" s="22"/>
    </row>
    <row r="12" spans="1:28" x14ac:dyDescent="0.2">
      <c r="A12" s="63" t="s">
        <v>9</v>
      </c>
      <c r="B12" s="1" t="s">
        <v>10</v>
      </c>
      <c r="C12" s="2" t="s">
        <v>8</v>
      </c>
      <c r="D12" s="18" t="s">
        <v>54</v>
      </c>
      <c r="E12" s="5" t="s">
        <v>58</v>
      </c>
      <c r="F12" s="5" t="s">
        <v>59</v>
      </c>
      <c r="G12" s="5" t="s">
        <v>55</v>
      </c>
      <c r="H12" s="5" t="s">
        <v>61</v>
      </c>
      <c r="I12" s="21">
        <f>'03.12.2015'!L12</f>
        <v>27</v>
      </c>
      <c r="J12" s="4"/>
      <c r="K12" s="4"/>
      <c r="L12" s="75">
        <f>I12+J12-K12</f>
        <v>27</v>
      </c>
      <c r="M12" s="60"/>
      <c r="N12" s="35"/>
      <c r="O12" s="22"/>
      <c r="P12" s="22"/>
      <c r="Q12" s="22"/>
      <c r="R12" s="22"/>
      <c r="S12" s="22"/>
      <c r="T12" s="22"/>
      <c r="U12" s="22"/>
    </row>
    <row r="13" spans="1:28" x14ac:dyDescent="0.2">
      <c r="A13" s="63" t="s">
        <v>9</v>
      </c>
      <c r="B13" s="1" t="s">
        <v>10</v>
      </c>
      <c r="C13" s="2" t="s">
        <v>8</v>
      </c>
      <c r="D13" s="18" t="s">
        <v>57</v>
      </c>
      <c r="E13" s="5" t="s">
        <v>58</v>
      </c>
      <c r="F13" s="5" t="s">
        <v>59</v>
      </c>
      <c r="G13" s="5" t="s">
        <v>55</v>
      </c>
      <c r="H13" s="5" t="s">
        <v>61</v>
      </c>
      <c r="I13" s="21">
        <f>'03.12.2015'!L13</f>
        <v>120</v>
      </c>
      <c r="J13" s="4"/>
      <c r="K13" s="4"/>
      <c r="L13" s="75">
        <f>I13+J13-K13</f>
        <v>120</v>
      </c>
      <c r="M13" s="40">
        <f>SUM(L12:L13)</f>
        <v>147</v>
      </c>
      <c r="N13" s="35"/>
      <c r="O13" s="22"/>
      <c r="P13" s="22"/>
      <c r="Q13" s="22"/>
      <c r="R13" s="22"/>
      <c r="S13" s="22"/>
      <c r="T13" s="22"/>
      <c r="U13" s="22"/>
    </row>
    <row r="14" spans="1:28" x14ac:dyDescent="0.2">
      <c r="I14" s="21">
        <f>'03.12.2015'!L14</f>
        <v>0</v>
      </c>
    </row>
    <row r="15" spans="1:28" x14ac:dyDescent="0.2">
      <c r="A15" s="66" t="s">
        <v>44</v>
      </c>
      <c r="B15" s="66" t="s">
        <v>34</v>
      </c>
      <c r="C15" s="67" t="s">
        <v>37</v>
      </c>
      <c r="D15" s="68" t="s">
        <v>72</v>
      </c>
      <c r="E15" s="5" t="s">
        <v>58</v>
      </c>
      <c r="F15" s="5" t="s">
        <v>67</v>
      </c>
      <c r="G15" s="84" t="s">
        <v>73</v>
      </c>
      <c r="H15" s="84" t="s">
        <v>73</v>
      </c>
      <c r="I15" s="21">
        <f>'03.12.2015'!L15</f>
        <v>1340</v>
      </c>
      <c r="J15" s="82"/>
      <c r="K15" s="82"/>
      <c r="L15" s="85">
        <f>I15+J15-K15</f>
        <v>1340</v>
      </c>
      <c r="M15" s="40">
        <f>SUM(L15:L15)</f>
        <v>1340</v>
      </c>
    </row>
    <row r="16" spans="1:28" ht="18" customHeight="1" x14ac:dyDescent="0.2">
      <c r="A16" s="71"/>
      <c r="B16" s="71"/>
      <c r="C16" s="72"/>
      <c r="D16" s="73"/>
      <c r="E16" s="74"/>
      <c r="F16" s="74"/>
      <c r="G16" s="74"/>
      <c r="H16" s="74"/>
      <c r="I16" s="21">
        <f>'03.12.2015'!L16</f>
        <v>0</v>
      </c>
      <c r="J16" s="83"/>
      <c r="K16" s="83"/>
      <c r="L16" s="83"/>
      <c r="M16" s="57"/>
    </row>
    <row r="17" spans="1:21" x14ac:dyDescent="0.2">
      <c r="A17" s="66" t="s">
        <v>49</v>
      </c>
      <c r="B17" s="66" t="s">
        <v>51</v>
      </c>
      <c r="C17" s="67" t="s">
        <v>37</v>
      </c>
      <c r="D17" s="68" t="s">
        <v>50</v>
      </c>
      <c r="E17" s="69" t="s">
        <v>47</v>
      </c>
      <c r="F17" s="69" t="s">
        <v>48</v>
      </c>
      <c r="G17" s="116" t="s">
        <v>56</v>
      </c>
      <c r="H17" s="117"/>
      <c r="I17" s="21">
        <f>'03.12.2015'!L17</f>
        <v>290</v>
      </c>
      <c r="J17" s="82"/>
      <c r="K17" s="82"/>
      <c r="L17" s="85">
        <f>I17+J17-K17</f>
        <v>290</v>
      </c>
      <c r="M17" s="86"/>
    </row>
    <row r="18" spans="1:21" x14ac:dyDescent="0.2">
      <c r="A18" s="66" t="s">
        <v>49</v>
      </c>
      <c r="B18" s="66" t="s">
        <v>51</v>
      </c>
      <c r="C18" s="67" t="s">
        <v>37</v>
      </c>
      <c r="D18" s="68" t="s">
        <v>60</v>
      </c>
      <c r="E18" s="5" t="s">
        <v>58</v>
      </c>
      <c r="F18" s="5" t="s">
        <v>67</v>
      </c>
      <c r="G18" s="84" t="s">
        <v>55</v>
      </c>
      <c r="H18" s="84" t="s">
        <v>55</v>
      </c>
      <c r="I18" s="21">
        <f>'03.12.2015'!L18</f>
        <v>200</v>
      </c>
      <c r="J18" s="82"/>
      <c r="K18" s="82"/>
      <c r="L18" s="85">
        <f>I18+J18-K18</f>
        <v>200</v>
      </c>
      <c r="M18" s="86"/>
    </row>
    <row r="19" spans="1:21" x14ac:dyDescent="0.2">
      <c r="A19" s="66" t="s">
        <v>49</v>
      </c>
      <c r="B19" s="66" t="s">
        <v>51</v>
      </c>
      <c r="C19" s="67" t="s">
        <v>37</v>
      </c>
      <c r="D19" s="68" t="s">
        <v>62</v>
      </c>
      <c r="E19" s="5" t="s">
        <v>58</v>
      </c>
      <c r="F19" s="5" t="s">
        <v>67</v>
      </c>
      <c r="G19" s="84" t="s">
        <v>63</v>
      </c>
      <c r="H19" s="84" t="s">
        <v>63</v>
      </c>
      <c r="I19" s="21">
        <f>'03.12.2015'!L19</f>
        <v>1000</v>
      </c>
      <c r="J19" s="82"/>
      <c r="K19" s="82"/>
      <c r="L19" s="85">
        <f>I19+J19-K19</f>
        <v>1000</v>
      </c>
      <c r="M19" s="86"/>
    </row>
    <row r="20" spans="1:21" x14ac:dyDescent="0.2">
      <c r="A20" s="66" t="s">
        <v>49</v>
      </c>
      <c r="B20" s="66" t="s">
        <v>51</v>
      </c>
      <c r="C20" s="67" t="s">
        <v>37</v>
      </c>
      <c r="D20" s="68" t="s">
        <v>65</v>
      </c>
      <c r="E20" s="5" t="s">
        <v>58</v>
      </c>
      <c r="F20" s="5" t="s">
        <v>67</v>
      </c>
      <c r="G20" s="84" t="s">
        <v>66</v>
      </c>
      <c r="H20" s="84" t="s">
        <v>66</v>
      </c>
      <c r="I20" s="21">
        <f>'03.12.2015'!L20</f>
        <v>2000</v>
      </c>
      <c r="J20" s="82"/>
      <c r="K20" s="82"/>
      <c r="L20" s="85">
        <f>I20+J20-K20</f>
        <v>2000</v>
      </c>
      <c r="M20" s="70">
        <f>SUM(L17:L20)</f>
        <v>3490</v>
      </c>
    </row>
    <row r="21" spans="1:21" x14ac:dyDescent="0.2">
      <c r="I21" s="21">
        <f>'03.12.2015'!L21</f>
        <v>0</v>
      </c>
    </row>
    <row r="22" spans="1:21" x14ac:dyDescent="0.2">
      <c r="A22" s="66" t="s">
        <v>39</v>
      </c>
      <c r="B22" s="66" t="s">
        <v>64</v>
      </c>
      <c r="C22" s="67" t="s">
        <v>37</v>
      </c>
      <c r="D22" s="68" t="s">
        <v>38</v>
      </c>
      <c r="E22" s="69" t="s">
        <v>36</v>
      </c>
      <c r="F22" s="77" t="s">
        <v>41</v>
      </c>
      <c r="G22" s="116" t="s">
        <v>56</v>
      </c>
      <c r="H22" s="117"/>
      <c r="I22" s="21">
        <f>'03.12.2015'!L22</f>
        <v>1462</v>
      </c>
      <c r="J22" s="43"/>
      <c r="K22" s="43">
        <v>700</v>
      </c>
      <c r="L22" s="79">
        <f>I22+J22-K22</f>
        <v>762</v>
      </c>
      <c r="M22" s="70">
        <f>SUM(L22)</f>
        <v>762</v>
      </c>
    </row>
    <row r="23" spans="1:21" x14ac:dyDescent="0.2">
      <c r="A23" s="71"/>
      <c r="B23" s="71"/>
      <c r="C23" s="72"/>
      <c r="D23" s="73"/>
      <c r="E23" s="74"/>
      <c r="F23" s="78"/>
      <c r="G23" s="78"/>
      <c r="H23" s="78"/>
      <c r="I23" s="21"/>
      <c r="J23" s="80"/>
      <c r="K23" s="80"/>
      <c r="L23" s="80"/>
      <c r="M23" s="57"/>
    </row>
    <row r="24" spans="1:21" x14ac:dyDescent="0.2">
      <c r="F24" s="20" t="s">
        <v>17</v>
      </c>
      <c r="G24" s="20"/>
      <c r="H24" s="20"/>
      <c r="I24" s="21">
        <f>SUM(I9:I22)</f>
        <v>6594</v>
      </c>
      <c r="J24" s="4">
        <f>SUM(J9:J22)</f>
        <v>0</v>
      </c>
      <c r="K24" s="39">
        <f>SUM(K9:K22)</f>
        <v>700</v>
      </c>
      <c r="L24" s="23">
        <f>I24+J24-K24</f>
        <v>5894</v>
      </c>
      <c r="M24" s="76">
        <f>SUM(M9:M22)</f>
        <v>5894</v>
      </c>
    </row>
    <row r="25" spans="1:21" x14ac:dyDescent="0.2">
      <c r="F25" s="47"/>
      <c r="G25" s="47"/>
      <c r="H25" s="47"/>
      <c r="I25" s="48"/>
      <c r="J25" s="49"/>
      <c r="K25" s="49"/>
      <c r="L25" s="50"/>
      <c r="N25" s="56"/>
    </row>
    <row r="26" spans="1:21" x14ac:dyDescent="0.2">
      <c r="A26" s="34"/>
      <c r="B26" s="36"/>
      <c r="C26" s="36"/>
      <c r="D26" s="36"/>
      <c r="E26" s="36"/>
      <c r="F26" s="36"/>
      <c r="G26" s="36"/>
      <c r="H26" s="36"/>
      <c r="I26" s="36"/>
      <c r="J26" s="37"/>
      <c r="K26" s="36"/>
      <c r="L26" s="36"/>
    </row>
    <row r="27" spans="1:21" x14ac:dyDescent="0.2">
      <c r="A27" s="87" t="s">
        <v>68</v>
      </c>
      <c r="B27" s="1" t="s">
        <v>69</v>
      </c>
      <c r="C27" s="2" t="s">
        <v>70</v>
      </c>
      <c r="D27" s="18"/>
      <c r="E27" s="5" t="s">
        <v>40</v>
      </c>
      <c r="F27" s="5" t="s">
        <v>43</v>
      </c>
      <c r="G27" s="88"/>
      <c r="H27" s="4"/>
      <c r="I27" s="4">
        <f>'03.12.2015'!L27</f>
        <v>2</v>
      </c>
      <c r="J27" s="4"/>
      <c r="K27" s="4"/>
      <c r="L27" s="93">
        <f>I27+J27-K27</f>
        <v>2</v>
      </c>
      <c r="M27" s="60"/>
      <c r="N27" s="89"/>
      <c r="O27" s="89"/>
      <c r="P27" s="89"/>
      <c r="Q27" s="89"/>
      <c r="R27" s="89"/>
      <c r="S27" s="89"/>
      <c r="T27" s="89"/>
      <c r="U27" s="89"/>
    </row>
    <row r="28" spans="1:21" x14ac:dyDescent="0.2">
      <c r="A28" s="87" t="s">
        <v>74</v>
      </c>
      <c r="B28" s="1" t="s">
        <v>75</v>
      </c>
      <c r="C28" s="2" t="s">
        <v>76</v>
      </c>
      <c r="D28" s="18"/>
      <c r="E28" s="5" t="s">
        <v>58</v>
      </c>
      <c r="F28" s="5" t="s">
        <v>59</v>
      </c>
      <c r="G28" s="88"/>
      <c r="H28" s="4"/>
      <c r="I28" s="4">
        <f>'03.12.2015'!L28</f>
        <v>5</v>
      </c>
      <c r="J28" s="4"/>
      <c r="K28" s="4"/>
      <c r="L28" s="92">
        <f>I28+J28-K28</f>
        <v>5</v>
      </c>
      <c r="M28" s="40">
        <f>SUM(L27:L28)</f>
        <v>7</v>
      </c>
      <c r="N28" s="89"/>
      <c r="O28" s="89"/>
      <c r="P28" s="89"/>
      <c r="Q28" s="89"/>
      <c r="R28" s="89"/>
      <c r="S28" s="89"/>
      <c r="T28" s="89"/>
      <c r="U28" s="89"/>
    </row>
    <row r="30" spans="1:21" ht="14.25" customHeight="1" x14ac:dyDescent="0.2">
      <c r="A30" s="90"/>
      <c r="B30" s="90"/>
      <c r="C30" s="90"/>
      <c r="D30" s="90"/>
      <c r="E30" s="90"/>
      <c r="F30" s="20" t="s">
        <v>17</v>
      </c>
      <c r="G30" s="21">
        <f>SUM(G27:G29)</f>
        <v>0</v>
      </c>
      <c r="H30" s="4">
        <f>SUM(H23:H27)</f>
        <v>0</v>
      </c>
      <c r="I30" s="39">
        <f>SUM(I27:I28)</f>
        <v>7</v>
      </c>
      <c r="J30" s="39">
        <f>SUM(J27:J28)</f>
        <v>0</v>
      </c>
      <c r="K30" s="39">
        <f>SUM(K27:K28)</f>
        <v>0</v>
      </c>
      <c r="L30" s="23">
        <f>I30+J30-K30</f>
        <v>7</v>
      </c>
      <c r="M30" s="91"/>
      <c r="N30" s="91"/>
      <c r="O30" s="91"/>
      <c r="P30" s="91"/>
      <c r="Q30" s="91"/>
      <c r="R30" s="91"/>
      <c r="S30" s="91"/>
      <c r="T30" s="91"/>
      <c r="U30" s="34"/>
    </row>
    <row r="31" spans="1:21" x14ac:dyDescent="0.2">
      <c r="A31" s="34"/>
      <c r="B31" s="36"/>
      <c r="C31" s="36"/>
      <c r="D31" s="36"/>
      <c r="E31" s="36"/>
      <c r="F31" s="36"/>
      <c r="G31" s="36"/>
      <c r="H31" s="36"/>
      <c r="I31" s="36"/>
      <c r="J31" s="37"/>
      <c r="K31" s="36"/>
      <c r="L31" s="36"/>
    </row>
    <row r="32" spans="1:21" ht="15" x14ac:dyDescent="0.25">
      <c r="A32" s="62" t="s">
        <v>35</v>
      </c>
      <c r="B32" s="29"/>
      <c r="C32" s="30"/>
      <c r="D32" s="31"/>
      <c r="E32" s="32"/>
      <c r="F32" s="32"/>
      <c r="G32" s="32"/>
      <c r="H32" s="32"/>
      <c r="I32" s="33"/>
      <c r="J32" s="33"/>
      <c r="K32" s="33"/>
      <c r="L32" s="33"/>
      <c r="M32" s="110"/>
      <c r="N32" s="110"/>
      <c r="O32" s="110"/>
      <c r="P32" s="110"/>
      <c r="Q32" s="110"/>
      <c r="R32" s="110"/>
      <c r="S32" s="110"/>
      <c r="T32" s="110"/>
    </row>
    <row r="33" spans="1:20" x14ac:dyDescent="0.2">
      <c r="A33" s="34"/>
      <c r="B33" s="35"/>
      <c r="C33" s="36"/>
      <c r="D33" s="36"/>
      <c r="E33" s="36"/>
      <c r="F33" s="36"/>
      <c r="G33" s="36"/>
      <c r="H33" s="36"/>
      <c r="I33" s="33"/>
      <c r="J33" s="81"/>
      <c r="K33" s="81"/>
      <c r="L33" s="38"/>
      <c r="M33" s="34"/>
      <c r="N33" s="34"/>
      <c r="O33" s="34"/>
      <c r="P33" s="34"/>
      <c r="Q33" s="34"/>
      <c r="R33" s="34"/>
      <c r="S33" s="34"/>
      <c r="T33" s="34"/>
    </row>
    <row r="34" spans="1:20" x14ac:dyDescent="0.2">
      <c r="A34" s="61" t="s">
        <v>71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4"/>
      <c r="N34" s="34"/>
      <c r="O34" s="34"/>
      <c r="P34" s="34"/>
      <c r="Q34" s="34"/>
      <c r="R34" s="34"/>
      <c r="S34" s="34"/>
      <c r="T34" s="34"/>
    </row>
    <row r="35" spans="1:20" x14ac:dyDescent="0.2">
      <c r="A35" s="61" t="s">
        <v>46</v>
      </c>
      <c r="B35" s="36"/>
      <c r="C35" s="36"/>
      <c r="D35" s="37"/>
      <c r="E35" s="36"/>
      <c r="F35" s="36"/>
      <c r="G35" s="36"/>
      <c r="H35" s="36"/>
      <c r="I35" s="36"/>
      <c r="J35" s="36"/>
      <c r="K35" s="36"/>
      <c r="L35" s="36"/>
    </row>
    <row r="36" spans="1:20" x14ac:dyDescent="0.2">
      <c r="A36" s="61"/>
      <c r="B36" s="36"/>
      <c r="C36" s="36"/>
      <c r="D36" s="37"/>
      <c r="E36" s="36"/>
      <c r="F36" s="36"/>
      <c r="G36" s="36"/>
      <c r="H36" s="36"/>
      <c r="I36" s="36"/>
      <c r="J36" s="36"/>
      <c r="K36" s="36"/>
      <c r="L36" s="36"/>
    </row>
    <row r="37" spans="1:20" x14ac:dyDescent="0.2">
      <c r="A37" s="61"/>
      <c r="B37" s="36"/>
      <c r="C37" s="36"/>
      <c r="D37" s="37"/>
      <c r="E37" s="36"/>
      <c r="F37" s="36"/>
      <c r="G37" s="36"/>
      <c r="H37" s="36"/>
      <c r="I37" s="36"/>
      <c r="J37" s="36"/>
      <c r="K37" s="36"/>
      <c r="L37" s="36"/>
    </row>
    <row r="38" spans="1:20" ht="24" x14ac:dyDescent="0.2">
      <c r="A38" s="111" t="s">
        <v>1</v>
      </c>
      <c r="B38" s="111"/>
      <c r="C38" s="64" t="s">
        <v>27</v>
      </c>
      <c r="D38" s="100" t="s">
        <v>28</v>
      </c>
      <c r="E38" s="100" t="s">
        <v>29</v>
      </c>
      <c r="I38" s="17"/>
      <c r="J38" s="17"/>
      <c r="K38" s="17"/>
      <c r="L38" s="17"/>
    </row>
    <row r="39" spans="1:20" x14ac:dyDescent="0.2">
      <c r="A39" s="112" t="s">
        <v>30</v>
      </c>
      <c r="B39" s="112"/>
      <c r="C39" s="65">
        <v>0.51</v>
      </c>
      <c r="D39" s="65">
        <v>0.38</v>
      </c>
      <c r="E39" s="65">
        <v>0.3</v>
      </c>
    </row>
    <row r="40" spans="1:20" x14ac:dyDescent="0.2">
      <c r="A40" s="113" t="s">
        <v>45</v>
      </c>
      <c r="B40" s="113"/>
      <c r="C40" s="65">
        <v>0.32</v>
      </c>
      <c r="D40" s="65">
        <v>0.24</v>
      </c>
      <c r="E40" s="65">
        <v>0.45</v>
      </c>
    </row>
    <row r="41" spans="1:20" x14ac:dyDescent="0.2">
      <c r="A41" s="113" t="s">
        <v>45</v>
      </c>
      <c r="B41" s="113"/>
      <c r="C41" s="65">
        <v>0.59</v>
      </c>
      <c r="D41" s="65">
        <v>0.59</v>
      </c>
      <c r="E41" s="65">
        <v>0.9</v>
      </c>
    </row>
    <row r="44" spans="1:20" ht="10.5" customHeight="1" x14ac:dyDescent="0.2"/>
    <row r="48" spans="1:20" ht="12" customHeight="1" x14ac:dyDescent="0.2"/>
  </sheetData>
  <mergeCells count="25">
    <mergeCell ref="A1:L1"/>
    <mergeCell ref="A6:A7"/>
    <mergeCell ref="B6:B7"/>
    <mergeCell ref="C6:C7"/>
    <mergeCell ref="D6:F6"/>
    <mergeCell ref="G6:G7"/>
    <mergeCell ref="H6:H7"/>
    <mergeCell ref="I6:L6"/>
    <mergeCell ref="G22:H22"/>
    <mergeCell ref="N6:N7"/>
    <mergeCell ref="O6:P6"/>
    <mergeCell ref="Q6:R6"/>
    <mergeCell ref="S6:T6"/>
    <mergeCell ref="Y6:Z6"/>
    <mergeCell ref="AA6:AB6"/>
    <mergeCell ref="G9:H9"/>
    <mergeCell ref="G10:H10"/>
    <mergeCell ref="G17:H17"/>
    <mergeCell ref="V6:V7"/>
    <mergeCell ref="W6:X6"/>
    <mergeCell ref="M32:T32"/>
    <mergeCell ref="A38:B38"/>
    <mergeCell ref="A39:B39"/>
    <mergeCell ref="A40:B40"/>
    <mergeCell ref="A41:B41"/>
  </mergeCells>
  <printOptions horizontalCentered="1"/>
  <pageMargins left="0" right="0" top="0" bottom="0" header="0" footer="0"/>
  <pageSetup paperSize="9" scale="70" orientation="landscape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8"/>
  <sheetViews>
    <sheetView showGridLines="0" showZeros="0" topLeftCell="A18" workbookViewId="0">
      <selection sqref="A1:L1"/>
    </sheetView>
  </sheetViews>
  <sheetFormatPr defaultRowHeight="12.75" x14ac:dyDescent="0.2"/>
  <cols>
    <col min="2" max="2" width="15.140625" customWidth="1"/>
    <col min="3" max="3" width="9" customWidth="1"/>
    <col min="4" max="4" width="10.140625" customWidth="1"/>
    <col min="5" max="5" width="13.5703125" bestFit="1" customWidth="1"/>
    <col min="6" max="6" width="14.85546875" customWidth="1"/>
    <col min="7" max="8" width="14.7109375" customWidth="1"/>
    <col min="9" max="12" width="7.85546875" customWidth="1"/>
    <col min="13" max="13" width="9.42578125" bestFit="1" customWidth="1"/>
    <col min="14" max="14" width="18.140625" customWidth="1"/>
    <col min="16" max="16" width="10.5703125" customWidth="1"/>
    <col min="18" max="18" width="10.85546875" bestFit="1" customWidth="1"/>
    <col min="20" max="20" width="10.140625" bestFit="1" customWidth="1"/>
    <col min="21" max="21" width="2.7109375" customWidth="1"/>
    <col min="22" max="22" width="17.85546875" customWidth="1"/>
    <col min="26" max="26" width="10.140625" bestFit="1" customWidth="1"/>
  </cols>
  <sheetData>
    <row r="1" spans="1:28" ht="30.75" customHeight="1" x14ac:dyDescent="0.2">
      <c r="A1" s="120" t="s">
        <v>11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28" x14ac:dyDescent="0.2">
      <c r="A2" s="26" t="s">
        <v>12</v>
      </c>
      <c r="B2" s="27" t="s">
        <v>77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28" x14ac:dyDescent="0.2">
      <c r="B3" s="6"/>
      <c r="K3" s="12"/>
      <c r="M3" s="12"/>
      <c r="N3" s="12"/>
    </row>
    <row r="4" spans="1:28" x14ac:dyDescent="0.2">
      <c r="A4" t="s">
        <v>13</v>
      </c>
      <c r="B4" s="28">
        <v>42341</v>
      </c>
      <c r="K4" s="12"/>
    </row>
    <row r="6" spans="1:28" ht="19.5" customHeight="1" x14ac:dyDescent="0.2">
      <c r="A6" s="121" t="s">
        <v>0</v>
      </c>
      <c r="B6" s="121" t="s">
        <v>1</v>
      </c>
      <c r="C6" s="122" t="s">
        <v>2</v>
      </c>
      <c r="D6" s="124" t="s">
        <v>3</v>
      </c>
      <c r="E6" s="125"/>
      <c r="F6" s="126"/>
      <c r="G6" s="127" t="s">
        <v>52</v>
      </c>
      <c r="H6" s="127" t="s">
        <v>53</v>
      </c>
      <c r="I6" s="124" t="s">
        <v>4</v>
      </c>
      <c r="J6" s="125"/>
      <c r="K6" s="125"/>
      <c r="L6" s="125"/>
      <c r="M6" s="58"/>
      <c r="N6" s="118" t="s">
        <v>19</v>
      </c>
      <c r="O6" s="114" t="s">
        <v>20</v>
      </c>
      <c r="P6" s="115"/>
      <c r="Q6" s="114" t="s">
        <v>21</v>
      </c>
      <c r="R6" s="115"/>
      <c r="S6" s="114" t="s">
        <v>24</v>
      </c>
      <c r="T6" s="115"/>
      <c r="V6" s="118" t="s">
        <v>19</v>
      </c>
      <c r="W6" s="114" t="s">
        <v>20</v>
      </c>
      <c r="X6" s="115"/>
      <c r="Y6" s="114" t="s">
        <v>21</v>
      </c>
      <c r="Z6" s="115"/>
      <c r="AA6" s="114" t="s">
        <v>24</v>
      </c>
      <c r="AB6" s="115"/>
    </row>
    <row r="7" spans="1:28" ht="20.25" customHeight="1" x14ac:dyDescent="0.2">
      <c r="A7" s="121"/>
      <c r="B7" s="121"/>
      <c r="C7" s="123"/>
      <c r="D7" s="24" t="s">
        <v>5</v>
      </c>
      <c r="E7" s="24" t="s">
        <v>6</v>
      </c>
      <c r="F7" s="24" t="s">
        <v>7</v>
      </c>
      <c r="G7" s="128"/>
      <c r="H7" s="129"/>
      <c r="I7" s="24" t="s">
        <v>14</v>
      </c>
      <c r="J7" s="24" t="s">
        <v>18</v>
      </c>
      <c r="K7" s="24" t="s">
        <v>15</v>
      </c>
      <c r="L7" s="98" t="s">
        <v>16</v>
      </c>
      <c r="M7" s="59"/>
      <c r="N7" s="119"/>
      <c r="O7" s="8" t="s">
        <v>22</v>
      </c>
      <c r="P7" s="3" t="s">
        <v>23</v>
      </c>
      <c r="Q7" s="3" t="s">
        <v>22</v>
      </c>
      <c r="R7" s="3" t="s">
        <v>23</v>
      </c>
      <c r="S7" s="3" t="s">
        <v>22</v>
      </c>
      <c r="T7" s="3" t="s">
        <v>23</v>
      </c>
      <c r="V7" s="119"/>
      <c r="W7" s="8" t="s">
        <v>22</v>
      </c>
      <c r="X7" s="3" t="s">
        <v>23</v>
      </c>
      <c r="Y7" s="3" t="s">
        <v>22</v>
      </c>
      <c r="Z7" s="3" t="s">
        <v>23</v>
      </c>
      <c r="AA7" s="3" t="s">
        <v>22</v>
      </c>
      <c r="AB7" s="3" t="s">
        <v>23</v>
      </c>
    </row>
    <row r="8" spans="1:28" ht="10.5" customHeight="1" x14ac:dyDescent="0.2">
      <c r="A8" s="13"/>
      <c r="B8" s="13"/>
      <c r="C8" s="14"/>
      <c r="D8" s="14"/>
      <c r="E8" s="15"/>
      <c r="F8" s="15"/>
      <c r="G8" s="15"/>
      <c r="H8" s="15"/>
      <c r="I8" s="21"/>
      <c r="J8" s="14"/>
      <c r="K8" s="14"/>
      <c r="L8" s="16"/>
      <c r="M8" s="9"/>
      <c r="N8" s="9"/>
      <c r="O8" s="7"/>
      <c r="P8" s="10"/>
      <c r="Q8" s="11"/>
      <c r="R8" s="10"/>
    </row>
    <row r="9" spans="1:28" s="12" customFormat="1" ht="24" customHeight="1" x14ac:dyDescent="0.2">
      <c r="A9" s="42" t="s">
        <v>25</v>
      </c>
      <c r="B9" s="42" t="s">
        <v>26</v>
      </c>
      <c r="C9" s="43" t="s">
        <v>8</v>
      </c>
      <c r="D9" s="44" t="s">
        <v>33</v>
      </c>
      <c r="E9" s="45" t="s">
        <v>31</v>
      </c>
      <c r="F9" s="45" t="s">
        <v>32</v>
      </c>
      <c r="G9" s="116" t="s">
        <v>56</v>
      </c>
      <c r="H9" s="117"/>
      <c r="I9" s="21">
        <f>'02.12.2015'!L9</f>
        <v>35</v>
      </c>
      <c r="J9" s="43"/>
      <c r="K9" s="43"/>
      <c r="L9" s="46">
        <f>I9+J9-K9</f>
        <v>35</v>
      </c>
      <c r="M9" s="56"/>
      <c r="N9" s="41"/>
      <c r="P9" s="19"/>
      <c r="R9" s="19"/>
    </row>
    <row r="10" spans="1:28" s="12" customFormat="1" ht="24" customHeight="1" x14ac:dyDescent="0.2">
      <c r="A10" s="42" t="s">
        <v>25</v>
      </c>
      <c r="B10" s="42" t="s">
        <v>26</v>
      </c>
      <c r="C10" s="43" t="s">
        <v>8</v>
      </c>
      <c r="D10" s="44" t="s">
        <v>42</v>
      </c>
      <c r="E10" s="45" t="s">
        <v>40</v>
      </c>
      <c r="F10" s="45" t="s">
        <v>43</v>
      </c>
      <c r="G10" s="116" t="s">
        <v>56</v>
      </c>
      <c r="H10" s="117"/>
      <c r="I10" s="21">
        <f>'02.12.2015'!L10</f>
        <v>120</v>
      </c>
      <c r="J10" s="43"/>
      <c r="K10" s="43"/>
      <c r="L10" s="46">
        <f>I10+J10-K10</f>
        <v>120</v>
      </c>
      <c r="M10" s="40">
        <f>SUM(L9:L10)</f>
        <v>155</v>
      </c>
      <c r="N10" s="41"/>
      <c r="P10" s="19"/>
      <c r="R10" s="19"/>
    </row>
    <row r="11" spans="1:28" ht="13.5" customHeight="1" x14ac:dyDescent="0.2">
      <c r="A11" s="51"/>
      <c r="B11" s="51"/>
      <c r="C11" s="52"/>
      <c r="D11" s="53"/>
      <c r="E11" s="54"/>
      <c r="F11" s="54"/>
      <c r="G11" s="54"/>
      <c r="H11" s="54"/>
      <c r="I11" s="21">
        <f>'02.12.2015'!L11</f>
        <v>0</v>
      </c>
      <c r="J11" s="52"/>
      <c r="K11" s="52"/>
      <c r="L11" s="55"/>
      <c r="M11" s="60"/>
      <c r="N11" s="56"/>
      <c r="O11" s="22"/>
      <c r="P11" s="22"/>
      <c r="Q11" s="22"/>
      <c r="R11" s="22"/>
      <c r="S11" s="22"/>
      <c r="T11" s="22"/>
      <c r="U11" s="22"/>
    </row>
    <row r="12" spans="1:28" ht="25.5" customHeight="1" x14ac:dyDescent="0.2">
      <c r="A12" s="63" t="s">
        <v>9</v>
      </c>
      <c r="B12" s="1" t="s">
        <v>10</v>
      </c>
      <c r="C12" s="2" t="s">
        <v>8</v>
      </c>
      <c r="D12" s="18" t="s">
        <v>54</v>
      </c>
      <c r="E12" s="5" t="s">
        <v>58</v>
      </c>
      <c r="F12" s="5" t="s">
        <v>59</v>
      </c>
      <c r="G12" s="5" t="s">
        <v>55</v>
      </c>
      <c r="H12" s="5" t="s">
        <v>61</v>
      </c>
      <c r="I12" s="21">
        <f>'02.12.2015'!L12</f>
        <v>27</v>
      </c>
      <c r="J12" s="4"/>
      <c r="K12" s="4"/>
      <c r="L12" s="75">
        <f>I12+J12-K12</f>
        <v>27</v>
      </c>
      <c r="M12" s="60"/>
      <c r="N12" s="35"/>
      <c r="O12" s="22"/>
      <c r="P12" s="22"/>
      <c r="Q12" s="22"/>
      <c r="R12" s="22"/>
      <c r="S12" s="22"/>
      <c r="T12" s="22"/>
      <c r="U12" s="22"/>
    </row>
    <row r="13" spans="1:28" ht="25.5" customHeight="1" x14ac:dyDescent="0.2">
      <c r="A13" s="63" t="s">
        <v>9</v>
      </c>
      <c r="B13" s="1" t="s">
        <v>10</v>
      </c>
      <c r="C13" s="2" t="s">
        <v>8</v>
      </c>
      <c r="D13" s="18" t="s">
        <v>57</v>
      </c>
      <c r="E13" s="5" t="s">
        <v>58</v>
      </c>
      <c r="F13" s="5" t="s">
        <v>59</v>
      </c>
      <c r="G13" s="5" t="s">
        <v>55</v>
      </c>
      <c r="H13" s="5" t="s">
        <v>61</v>
      </c>
      <c r="I13" s="21">
        <f>'02.12.2015'!L13</f>
        <v>120</v>
      </c>
      <c r="J13" s="4"/>
      <c r="K13" s="4"/>
      <c r="L13" s="75">
        <f>I13+J13-K13</f>
        <v>120</v>
      </c>
      <c r="M13" s="40">
        <f>SUM(L12:L13)</f>
        <v>147</v>
      </c>
      <c r="N13" s="35"/>
      <c r="O13" s="22"/>
      <c r="P13" s="22"/>
      <c r="Q13" s="22"/>
      <c r="R13" s="22"/>
      <c r="S13" s="22"/>
      <c r="T13" s="22"/>
      <c r="U13" s="22"/>
    </row>
    <row r="14" spans="1:28" ht="15.75" customHeight="1" x14ac:dyDescent="0.2">
      <c r="I14" s="21">
        <f>'02.12.2015'!L14</f>
        <v>0</v>
      </c>
    </row>
    <row r="15" spans="1:28" ht="18" customHeight="1" x14ac:dyDescent="0.2">
      <c r="A15" s="66" t="s">
        <v>44</v>
      </c>
      <c r="B15" s="66" t="s">
        <v>34</v>
      </c>
      <c r="C15" s="67" t="s">
        <v>37</v>
      </c>
      <c r="D15" s="68" t="s">
        <v>72</v>
      </c>
      <c r="E15" s="5" t="s">
        <v>58</v>
      </c>
      <c r="F15" s="5" t="s">
        <v>67</v>
      </c>
      <c r="G15" s="84" t="s">
        <v>73</v>
      </c>
      <c r="H15" s="84" t="s">
        <v>73</v>
      </c>
      <c r="I15" s="21">
        <f>'02.12.2015'!L15</f>
        <v>1340</v>
      </c>
      <c r="J15" s="82"/>
      <c r="K15" s="82"/>
      <c r="L15" s="85">
        <f>I15+J15-K15</f>
        <v>1340</v>
      </c>
      <c r="M15" s="40">
        <f>SUM(L15:L15)</f>
        <v>1340</v>
      </c>
    </row>
    <row r="16" spans="1:28" ht="18" customHeight="1" x14ac:dyDescent="0.2">
      <c r="A16" s="71"/>
      <c r="B16" s="71"/>
      <c r="C16" s="72"/>
      <c r="D16" s="73"/>
      <c r="E16" s="74"/>
      <c r="F16" s="74"/>
      <c r="G16" s="74"/>
      <c r="H16" s="74"/>
      <c r="I16" s="21">
        <f>'02.12.2015'!L16</f>
        <v>0</v>
      </c>
      <c r="J16" s="83"/>
      <c r="K16" s="83"/>
      <c r="L16" s="83"/>
      <c r="M16" s="57"/>
    </row>
    <row r="17" spans="1:21" ht="18" customHeight="1" x14ac:dyDescent="0.2">
      <c r="A17" s="66" t="s">
        <v>49</v>
      </c>
      <c r="B17" s="66" t="s">
        <v>51</v>
      </c>
      <c r="C17" s="67" t="s">
        <v>37</v>
      </c>
      <c r="D17" s="68" t="s">
        <v>50</v>
      </c>
      <c r="E17" s="69" t="s">
        <v>47</v>
      </c>
      <c r="F17" s="69" t="s">
        <v>48</v>
      </c>
      <c r="G17" s="116" t="s">
        <v>56</v>
      </c>
      <c r="H17" s="117"/>
      <c r="I17" s="21">
        <f>'02.12.2015'!L17</f>
        <v>290</v>
      </c>
      <c r="J17" s="82"/>
      <c r="K17" s="82"/>
      <c r="L17" s="85">
        <f>I17+J17-K17</f>
        <v>290</v>
      </c>
      <c r="M17" s="86"/>
    </row>
    <row r="18" spans="1:21" ht="18" customHeight="1" x14ac:dyDescent="0.2">
      <c r="A18" s="66" t="s">
        <v>49</v>
      </c>
      <c r="B18" s="66" t="s">
        <v>51</v>
      </c>
      <c r="C18" s="67" t="s">
        <v>37</v>
      </c>
      <c r="D18" s="68" t="s">
        <v>60</v>
      </c>
      <c r="E18" s="5" t="s">
        <v>58</v>
      </c>
      <c r="F18" s="5" t="s">
        <v>67</v>
      </c>
      <c r="G18" s="84" t="s">
        <v>55</v>
      </c>
      <c r="H18" s="84" t="s">
        <v>55</v>
      </c>
      <c r="I18" s="21">
        <f>'02.12.2015'!L18</f>
        <v>200</v>
      </c>
      <c r="J18" s="82"/>
      <c r="K18" s="82"/>
      <c r="L18" s="85">
        <f>I18+J18-K18</f>
        <v>200</v>
      </c>
      <c r="M18" s="86"/>
    </row>
    <row r="19" spans="1:21" ht="18" customHeight="1" x14ac:dyDescent="0.2">
      <c r="A19" s="66" t="s">
        <v>49</v>
      </c>
      <c r="B19" s="66" t="s">
        <v>51</v>
      </c>
      <c r="C19" s="67" t="s">
        <v>37</v>
      </c>
      <c r="D19" s="68" t="s">
        <v>62</v>
      </c>
      <c r="E19" s="5" t="s">
        <v>58</v>
      </c>
      <c r="F19" s="5" t="s">
        <v>67</v>
      </c>
      <c r="G19" s="84" t="s">
        <v>63</v>
      </c>
      <c r="H19" s="84" t="s">
        <v>63</v>
      </c>
      <c r="I19" s="21">
        <f>'02.12.2015'!L19</f>
        <v>1000</v>
      </c>
      <c r="J19" s="82"/>
      <c r="K19" s="82"/>
      <c r="L19" s="85">
        <f>I19+J19-K19</f>
        <v>1000</v>
      </c>
      <c r="M19" s="86"/>
    </row>
    <row r="20" spans="1:21" ht="18" customHeight="1" x14ac:dyDescent="0.2">
      <c r="A20" s="66" t="s">
        <v>49</v>
      </c>
      <c r="B20" s="66" t="s">
        <v>51</v>
      </c>
      <c r="C20" s="67" t="s">
        <v>37</v>
      </c>
      <c r="D20" s="68" t="s">
        <v>65</v>
      </c>
      <c r="E20" s="5" t="s">
        <v>58</v>
      </c>
      <c r="F20" s="5" t="s">
        <v>67</v>
      </c>
      <c r="G20" s="84" t="s">
        <v>66</v>
      </c>
      <c r="H20" s="84" t="s">
        <v>66</v>
      </c>
      <c r="I20" s="21">
        <f>'02.12.2015'!L20</f>
        <v>2000</v>
      </c>
      <c r="J20" s="82"/>
      <c r="K20" s="82"/>
      <c r="L20" s="85">
        <f>I20+J20-K20</f>
        <v>2000</v>
      </c>
      <c r="M20" s="70">
        <f>SUM(L17:L20)</f>
        <v>3490</v>
      </c>
    </row>
    <row r="21" spans="1:21" ht="15.75" customHeight="1" x14ac:dyDescent="0.2">
      <c r="I21" s="21">
        <f>'02.12.2015'!L21</f>
        <v>0</v>
      </c>
    </row>
    <row r="22" spans="1:21" ht="18" customHeight="1" x14ac:dyDescent="0.2">
      <c r="A22" s="66" t="s">
        <v>39</v>
      </c>
      <c r="B22" s="66" t="s">
        <v>64</v>
      </c>
      <c r="C22" s="67" t="s">
        <v>37</v>
      </c>
      <c r="D22" s="68" t="s">
        <v>38</v>
      </c>
      <c r="E22" s="69" t="s">
        <v>36</v>
      </c>
      <c r="F22" s="77" t="s">
        <v>41</v>
      </c>
      <c r="G22" s="116" t="s">
        <v>56</v>
      </c>
      <c r="H22" s="117"/>
      <c r="I22" s="21">
        <f>'02.12.2015'!L22</f>
        <v>1462</v>
      </c>
      <c r="J22" s="43"/>
      <c r="K22" s="43"/>
      <c r="L22" s="79">
        <f>I22+J22-K22</f>
        <v>1462</v>
      </c>
      <c r="M22" s="70">
        <f>SUM(L22)</f>
        <v>1462</v>
      </c>
    </row>
    <row r="23" spans="1:21" ht="18" customHeight="1" x14ac:dyDescent="0.2">
      <c r="A23" s="71"/>
      <c r="B23" s="71"/>
      <c r="C23" s="72"/>
      <c r="D23" s="73"/>
      <c r="E23" s="74"/>
      <c r="F23" s="78"/>
      <c r="G23" s="78"/>
      <c r="H23" s="78"/>
      <c r="I23" s="21"/>
      <c r="J23" s="80"/>
      <c r="K23" s="80"/>
      <c r="L23" s="80"/>
      <c r="M23" s="57"/>
    </row>
    <row r="24" spans="1:21" ht="16.5" customHeight="1" x14ac:dyDescent="0.2">
      <c r="F24" s="20" t="s">
        <v>17</v>
      </c>
      <c r="G24" s="20"/>
      <c r="H24" s="20"/>
      <c r="I24" s="21">
        <f>SUM(I9:I22)</f>
        <v>6594</v>
      </c>
      <c r="J24" s="4">
        <f>SUM(J9:J22)</f>
        <v>0</v>
      </c>
      <c r="K24" s="39">
        <f>SUM(K9:K22)</f>
        <v>0</v>
      </c>
      <c r="L24" s="23">
        <f>I24+J24-K24</f>
        <v>6594</v>
      </c>
      <c r="M24" s="76">
        <f>SUM(M9:M22)</f>
        <v>6594</v>
      </c>
    </row>
    <row r="25" spans="1:21" ht="20.25" customHeight="1" x14ac:dyDescent="0.2">
      <c r="F25" s="47"/>
      <c r="G25" s="47"/>
      <c r="H25" s="47"/>
      <c r="I25" s="48"/>
      <c r="J25" s="49"/>
      <c r="K25" s="49"/>
      <c r="L25" s="50"/>
      <c r="N25" s="56"/>
    </row>
    <row r="26" spans="1:21" x14ac:dyDescent="0.2">
      <c r="A26" s="34"/>
      <c r="B26" s="36"/>
      <c r="C26" s="36"/>
      <c r="D26" s="36"/>
      <c r="E26" s="36"/>
      <c r="F26" s="36"/>
      <c r="G26" s="36"/>
      <c r="H26" s="36"/>
      <c r="I26" s="36"/>
      <c r="J26" s="37"/>
      <c r="K26" s="36"/>
      <c r="L26" s="36"/>
    </row>
    <row r="27" spans="1:21" ht="24" customHeight="1" x14ac:dyDescent="0.2">
      <c r="A27" s="87" t="s">
        <v>68</v>
      </c>
      <c r="B27" s="1" t="s">
        <v>69</v>
      </c>
      <c r="C27" s="2" t="s">
        <v>70</v>
      </c>
      <c r="D27" s="18"/>
      <c r="E27" s="5" t="s">
        <v>40</v>
      </c>
      <c r="F27" s="5" t="s">
        <v>43</v>
      </c>
      <c r="G27" s="88"/>
      <c r="H27" s="4"/>
      <c r="I27" s="4">
        <f>'02.12.2015'!L27</f>
        <v>2</v>
      </c>
      <c r="J27" s="4"/>
      <c r="K27" s="4"/>
      <c r="L27" s="93">
        <f>I27+J27-K27</f>
        <v>2</v>
      </c>
      <c r="M27" s="60"/>
      <c r="N27" s="89"/>
      <c r="O27" s="89"/>
      <c r="P27" s="89"/>
      <c r="Q27" s="89"/>
      <c r="R27" s="89"/>
      <c r="S27" s="89"/>
      <c r="T27" s="89"/>
      <c r="U27" s="89"/>
    </row>
    <row r="28" spans="1:21" ht="24" customHeight="1" x14ac:dyDescent="0.2">
      <c r="A28" s="87" t="s">
        <v>74</v>
      </c>
      <c r="B28" s="1" t="s">
        <v>75</v>
      </c>
      <c r="C28" s="2" t="s">
        <v>76</v>
      </c>
      <c r="D28" s="18"/>
      <c r="E28" s="5" t="s">
        <v>58</v>
      </c>
      <c r="F28" s="5" t="s">
        <v>59</v>
      </c>
      <c r="G28" s="88"/>
      <c r="H28" s="4"/>
      <c r="I28" s="4">
        <f>'02.12.2015'!L28</f>
        <v>5</v>
      </c>
      <c r="J28" s="4"/>
      <c r="K28" s="4"/>
      <c r="L28" s="92">
        <f>I28+J28-K28</f>
        <v>5</v>
      </c>
      <c r="M28" s="40">
        <f>SUM(L27:L28)</f>
        <v>7</v>
      </c>
      <c r="N28" s="89"/>
      <c r="O28" s="89"/>
      <c r="P28" s="89"/>
      <c r="Q28" s="89"/>
      <c r="R28" s="89"/>
      <c r="S28" s="89"/>
      <c r="T28" s="89"/>
      <c r="U28" s="89"/>
    </row>
    <row r="30" spans="1:21" ht="14.25" customHeight="1" x14ac:dyDescent="0.2">
      <c r="A30" s="90"/>
      <c r="B30" s="90"/>
      <c r="C30" s="90"/>
      <c r="D30" s="90"/>
      <c r="E30" s="90"/>
      <c r="F30" s="20" t="s">
        <v>17</v>
      </c>
      <c r="G30" s="21">
        <f>SUM(G27:G29)</f>
        <v>0</v>
      </c>
      <c r="H30" s="4">
        <f>SUM(H23:H27)</f>
        <v>0</v>
      </c>
      <c r="I30" s="39">
        <f>SUM(I27:I28)</f>
        <v>7</v>
      </c>
      <c r="J30" s="39">
        <f>SUM(J27:J28)</f>
        <v>0</v>
      </c>
      <c r="K30" s="39">
        <f>SUM(K27:K28)</f>
        <v>0</v>
      </c>
      <c r="L30" s="23">
        <f>I30+J30-K30</f>
        <v>7</v>
      </c>
      <c r="M30" s="91"/>
      <c r="N30" s="91"/>
      <c r="O30" s="91"/>
      <c r="P30" s="91"/>
      <c r="Q30" s="91"/>
      <c r="R30" s="91"/>
      <c r="S30" s="91"/>
      <c r="T30" s="91"/>
      <c r="U30" s="34"/>
    </row>
    <row r="31" spans="1:21" x14ac:dyDescent="0.2">
      <c r="A31" s="34"/>
      <c r="B31" s="36"/>
      <c r="C31" s="36"/>
      <c r="D31" s="36"/>
      <c r="E31" s="36"/>
      <c r="F31" s="36"/>
      <c r="G31" s="36"/>
      <c r="H31" s="36"/>
      <c r="I31" s="36"/>
      <c r="J31" s="37"/>
      <c r="K31" s="36"/>
      <c r="L31" s="36"/>
    </row>
    <row r="32" spans="1:21" ht="15" x14ac:dyDescent="0.25">
      <c r="A32" s="62" t="s">
        <v>35</v>
      </c>
      <c r="B32" s="29"/>
      <c r="C32" s="30"/>
      <c r="D32" s="31"/>
      <c r="E32" s="32"/>
      <c r="F32" s="32"/>
      <c r="G32" s="32"/>
      <c r="H32" s="32"/>
      <c r="I32" s="33"/>
      <c r="J32" s="33"/>
      <c r="K32" s="33"/>
      <c r="L32" s="33"/>
      <c r="M32" s="110"/>
      <c r="N32" s="110"/>
      <c r="O32" s="110"/>
      <c r="P32" s="110"/>
      <c r="Q32" s="110"/>
      <c r="R32" s="110"/>
      <c r="S32" s="110"/>
      <c r="T32" s="110"/>
    </row>
    <row r="33" spans="1:20" x14ac:dyDescent="0.2">
      <c r="A33" s="34"/>
      <c r="B33" s="35"/>
      <c r="C33" s="36"/>
      <c r="D33" s="36"/>
      <c r="E33" s="36"/>
      <c r="F33" s="36"/>
      <c r="G33" s="36"/>
      <c r="H33" s="36"/>
      <c r="I33" s="33"/>
      <c r="J33" s="81"/>
      <c r="K33" s="81"/>
      <c r="L33" s="38"/>
      <c r="M33" s="34"/>
      <c r="N33" s="34"/>
      <c r="O33" s="34"/>
      <c r="P33" s="34"/>
      <c r="Q33" s="34"/>
      <c r="R33" s="34"/>
      <c r="S33" s="34"/>
      <c r="T33" s="34"/>
    </row>
    <row r="34" spans="1:20" x14ac:dyDescent="0.2">
      <c r="A34" s="61" t="s">
        <v>71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4"/>
      <c r="N34" s="34"/>
      <c r="O34" s="34"/>
      <c r="P34" s="34"/>
      <c r="Q34" s="34"/>
      <c r="R34" s="34"/>
      <c r="S34" s="34"/>
      <c r="T34" s="34"/>
    </row>
    <row r="35" spans="1:20" x14ac:dyDescent="0.2">
      <c r="A35" s="61" t="s">
        <v>46</v>
      </c>
      <c r="B35" s="36"/>
      <c r="C35" s="36"/>
      <c r="D35" s="37"/>
      <c r="E35" s="36"/>
      <c r="F35" s="36"/>
      <c r="G35" s="36"/>
      <c r="H35" s="36"/>
      <c r="I35" s="36"/>
      <c r="J35" s="36"/>
      <c r="K35" s="36"/>
      <c r="L35" s="36"/>
    </row>
    <row r="36" spans="1:20" x14ac:dyDescent="0.2">
      <c r="A36" s="61"/>
      <c r="B36" s="36"/>
      <c r="C36" s="36"/>
      <c r="D36" s="37"/>
      <c r="E36" s="36"/>
      <c r="F36" s="36"/>
      <c r="G36" s="36"/>
      <c r="H36" s="36"/>
      <c r="I36" s="36"/>
      <c r="J36" s="36"/>
      <c r="K36" s="36"/>
      <c r="L36" s="36"/>
    </row>
    <row r="37" spans="1:20" x14ac:dyDescent="0.2">
      <c r="A37" s="61"/>
      <c r="B37" s="36"/>
      <c r="C37" s="36"/>
      <c r="D37" s="37"/>
      <c r="E37" s="36"/>
      <c r="F37" s="36"/>
      <c r="G37" s="36"/>
      <c r="H37" s="36"/>
      <c r="I37" s="36"/>
      <c r="J37" s="36"/>
      <c r="K37" s="36"/>
      <c r="L37" s="36"/>
    </row>
    <row r="38" spans="1:20" ht="24" x14ac:dyDescent="0.2">
      <c r="A38" s="111" t="s">
        <v>1</v>
      </c>
      <c r="B38" s="111"/>
      <c r="C38" s="64" t="s">
        <v>27</v>
      </c>
      <c r="D38" s="99" t="s">
        <v>28</v>
      </c>
      <c r="E38" s="99" t="s">
        <v>29</v>
      </c>
      <c r="I38" s="17"/>
      <c r="J38" s="17"/>
      <c r="K38" s="17"/>
      <c r="L38" s="17"/>
    </row>
    <row r="39" spans="1:20" x14ac:dyDescent="0.2">
      <c r="A39" s="112" t="s">
        <v>30</v>
      </c>
      <c r="B39" s="112"/>
      <c r="C39" s="65">
        <v>0.51</v>
      </c>
      <c r="D39" s="65">
        <v>0.38</v>
      </c>
      <c r="E39" s="65">
        <v>0.3</v>
      </c>
    </row>
    <row r="40" spans="1:20" x14ac:dyDescent="0.2">
      <c r="A40" s="113" t="s">
        <v>45</v>
      </c>
      <c r="B40" s="113"/>
      <c r="C40" s="65">
        <v>0.32</v>
      </c>
      <c r="D40" s="65">
        <v>0.24</v>
      </c>
      <c r="E40" s="65">
        <v>0.45</v>
      </c>
    </row>
    <row r="41" spans="1:20" x14ac:dyDescent="0.2">
      <c r="A41" s="113" t="s">
        <v>45</v>
      </c>
      <c r="B41" s="113"/>
      <c r="C41" s="65">
        <v>0.59</v>
      </c>
      <c r="D41" s="65">
        <v>0.59</v>
      </c>
      <c r="E41" s="65">
        <v>0.9</v>
      </c>
    </row>
    <row r="44" spans="1:20" ht="10.5" customHeight="1" x14ac:dyDescent="0.2"/>
    <row r="48" spans="1:20" ht="12" customHeight="1" x14ac:dyDescent="0.2"/>
  </sheetData>
  <mergeCells count="25">
    <mergeCell ref="M32:T32"/>
    <mergeCell ref="A38:B38"/>
    <mergeCell ref="A39:B39"/>
    <mergeCell ref="A40:B40"/>
    <mergeCell ref="A41:B41"/>
    <mergeCell ref="Y6:Z6"/>
    <mergeCell ref="AA6:AB6"/>
    <mergeCell ref="G9:H9"/>
    <mergeCell ref="G10:H10"/>
    <mergeCell ref="G17:H17"/>
    <mergeCell ref="V6:V7"/>
    <mergeCell ref="W6:X6"/>
    <mergeCell ref="G22:H22"/>
    <mergeCell ref="N6:N7"/>
    <mergeCell ref="O6:P6"/>
    <mergeCell ref="Q6:R6"/>
    <mergeCell ref="S6:T6"/>
    <mergeCell ref="A1:L1"/>
    <mergeCell ref="A6:A7"/>
    <mergeCell ref="B6:B7"/>
    <mergeCell ref="C6:C7"/>
    <mergeCell ref="D6:F6"/>
    <mergeCell ref="G6:G7"/>
    <mergeCell ref="H6:H7"/>
    <mergeCell ref="I6:L6"/>
  </mergeCells>
  <printOptions horizontalCentered="1"/>
  <pageMargins left="0" right="0" top="0" bottom="0" header="0" footer="0"/>
  <pageSetup paperSize="9" scale="70" orientation="landscape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8"/>
  <sheetViews>
    <sheetView showGridLines="0" showZeros="0" topLeftCell="A5" workbookViewId="0">
      <selection sqref="A1:L1"/>
    </sheetView>
  </sheetViews>
  <sheetFormatPr defaultRowHeight="12.75" x14ac:dyDescent="0.2"/>
  <cols>
    <col min="2" max="2" width="15.140625" customWidth="1"/>
    <col min="3" max="3" width="9" customWidth="1"/>
    <col min="4" max="4" width="10.140625" customWidth="1"/>
    <col min="5" max="5" width="13.5703125" bestFit="1" customWidth="1"/>
    <col min="6" max="6" width="14.85546875" customWidth="1"/>
    <col min="7" max="8" width="14.7109375" customWidth="1"/>
    <col min="9" max="12" width="7.85546875" customWidth="1"/>
    <col min="13" max="13" width="9.42578125" bestFit="1" customWidth="1"/>
    <col min="14" max="14" width="18.140625" customWidth="1"/>
    <col min="16" max="16" width="10.5703125" customWidth="1"/>
    <col min="18" max="18" width="10.85546875" bestFit="1" customWidth="1"/>
    <col min="20" max="20" width="10.140625" bestFit="1" customWidth="1"/>
    <col min="21" max="21" width="2.7109375" customWidth="1"/>
    <col min="22" max="22" width="17.85546875" customWidth="1"/>
    <col min="26" max="26" width="10.140625" bestFit="1" customWidth="1"/>
  </cols>
  <sheetData>
    <row r="1" spans="1:28" ht="30.75" customHeight="1" x14ac:dyDescent="0.2">
      <c r="A1" s="120" t="s">
        <v>11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28" x14ac:dyDescent="0.2">
      <c r="A2" s="26" t="s">
        <v>12</v>
      </c>
      <c r="B2" s="27" t="s">
        <v>77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28" x14ac:dyDescent="0.2">
      <c r="B3" s="6"/>
      <c r="K3" s="12"/>
      <c r="M3" s="12"/>
      <c r="N3" s="12"/>
    </row>
    <row r="4" spans="1:28" x14ac:dyDescent="0.2">
      <c r="A4" t="s">
        <v>13</v>
      </c>
      <c r="B4" s="28">
        <v>42340</v>
      </c>
      <c r="K4" s="12"/>
    </row>
    <row r="6" spans="1:28" ht="19.5" customHeight="1" x14ac:dyDescent="0.2">
      <c r="A6" s="121" t="s">
        <v>0</v>
      </c>
      <c r="B6" s="121" t="s">
        <v>1</v>
      </c>
      <c r="C6" s="122" t="s">
        <v>2</v>
      </c>
      <c r="D6" s="124" t="s">
        <v>3</v>
      </c>
      <c r="E6" s="125"/>
      <c r="F6" s="126"/>
      <c r="G6" s="127" t="s">
        <v>52</v>
      </c>
      <c r="H6" s="127" t="s">
        <v>53</v>
      </c>
      <c r="I6" s="124" t="s">
        <v>4</v>
      </c>
      <c r="J6" s="125"/>
      <c r="K6" s="125"/>
      <c r="L6" s="125"/>
      <c r="M6" s="58"/>
      <c r="N6" s="118" t="s">
        <v>19</v>
      </c>
      <c r="O6" s="114" t="s">
        <v>20</v>
      </c>
      <c r="P6" s="115"/>
      <c r="Q6" s="114" t="s">
        <v>21</v>
      </c>
      <c r="R6" s="115"/>
      <c r="S6" s="114" t="s">
        <v>24</v>
      </c>
      <c r="T6" s="115"/>
      <c r="V6" s="118" t="s">
        <v>19</v>
      </c>
      <c r="W6" s="114" t="s">
        <v>20</v>
      </c>
      <c r="X6" s="115"/>
      <c r="Y6" s="114" t="s">
        <v>21</v>
      </c>
      <c r="Z6" s="115"/>
      <c r="AA6" s="114" t="s">
        <v>24</v>
      </c>
      <c r="AB6" s="115"/>
    </row>
    <row r="7" spans="1:28" ht="20.25" customHeight="1" x14ac:dyDescent="0.2">
      <c r="A7" s="121"/>
      <c r="B7" s="121"/>
      <c r="C7" s="123"/>
      <c r="D7" s="24" t="s">
        <v>5</v>
      </c>
      <c r="E7" s="24" t="s">
        <v>6</v>
      </c>
      <c r="F7" s="24" t="s">
        <v>7</v>
      </c>
      <c r="G7" s="128"/>
      <c r="H7" s="129"/>
      <c r="I7" s="24" t="s">
        <v>14</v>
      </c>
      <c r="J7" s="24" t="s">
        <v>18</v>
      </c>
      <c r="K7" s="24" t="s">
        <v>15</v>
      </c>
      <c r="L7" s="97" t="s">
        <v>16</v>
      </c>
      <c r="M7" s="59"/>
      <c r="N7" s="119"/>
      <c r="O7" s="8" t="s">
        <v>22</v>
      </c>
      <c r="P7" s="3" t="s">
        <v>23</v>
      </c>
      <c r="Q7" s="3" t="s">
        <v>22</v>
      </c>
      <c r="R7" s="3" t="s">
        <v>23</v>
      </c>
      <c r="S7" s="3" t="s">
        <v>22</v>
      </c>
      <c r="T7" s="3" t="s">
        <v>23</v>
      </c>
      <c r="V7" s="119"/>
      <c r="W7" s="8" t="s">
        <v>22</v>
      </c>
      <c r="X7" s="3" t="s">
        <v>23</v>
      </c>
      <c r="Y7" s="3" t="s">
        <v>22</v>
      </c>
      <c r="Z7" s="3" t="s">
        <v>23</v>
      </c>
      <c r="AA7" s="3" t="s">
        <v>22</v>
      </c>
      <c r="AB7" s="3" t="s">
        <v>23</v>
      </c>
    </row>
    <row r="8" spans="1:28" ht="10.5" customHeight="1" x14ac:dyDescent="0.2">
      <c r="A8" s="13"/>
      <c r="B8" s="13"/>
      <c r="C8" s="14"/>
      <c r="D8" s="14"/>
      <c r="E8" s="15"/>
      <c r="F8" s="15"/>
      <c r="G8" s="15"/>
      <c r="H8" s="15"/>
      <c r="I8" s="21"/>
      <c r="J8" s="14"/>
      <c r="K8" s="14"/>
      <c r="L8" s="16"/>
      <c r="M8" s="9"/>
      <c r="N8" s="9"/>
      <c r="O8" s="7"/>
      <c r="P8" s="10"/>
      <c r="Q8" s="11"/>
      <c r="R8" s="10"/>
    </row>
    <row r="9" spans="1:28" s="12" customFormat="1" ht="24" customHeight="1" x14ac:dyDescent="0.2">
      <c r="A9" s="42" t="s">
        <v>25</v>
      </c>
      <c r="B9" s="42" t="s">
        <v>26</v>
      </c>
      <c r="C9" s="43" t="s">
        <v>8</v>
      </c>
      <c r="D9" s="44" t="s">
        <v>33</v>
      </c>
      <c r="E9" s="45" t="s">
        <v>31</v>
      </c>
      <c r="F9" s="45" t="s">
        <v>32</v>
      </c>
      <c r="G9" s="116" t="s">
        <v>56</v>
      </c>
      <c r="H9" s="117"/>
      <c r="I9" s="21">
        <f>'01.12.2015'!L9</f>
        <v>35</v>
      </c>
      <c r="J9" s="43"/>
      <c r="K9" s="43"/>
      <c r="L9" s="46">
        <f>I9+J9-K9</f>
        <v>35</v>
      </c>
      <c r="M9" s="56"/>
      <c r="N9" s="41"/>
      <c r="P9" s="19"/>
      <c r="R9" s="19"/>
    </row>
    <row r="10" spans="1:28" s="12" customFormat="1" ht="24" customHeight="1" x14ac:dyDescent="0.2">
      <c r="A10" s="42" t="s">
        <v>25</v>
      </c>
      <c r="B10" s="42" t="s">
        <v>26</v>
      </c>
      <c r="C10" s="43" t="s">
        <v>8</v>
      </c>
      <c r="D10" s="44" t="s">
        <v>42</v>
      </c>
      <c r="E10" s="45" t="s">
        <v>40</v>
      </c>
      <c r="F10" s="45" t="s">
        <v>43</v>
      </c>
      <c r="G10" s="116" t="s">
        <v>56</v>
      </c>
      <c r="H10" s="117"/>
      <c r="I10" s="21">
        <f>'01.12.2015'!L10</f>
        <v>120</v>
      </c>
      <c r="J10" s="43"/>
      <c r="K10" s="43"/>
      <c r="L10" s="46">
        <f>I10+J10-K10</f>
        <v>120</v>
      </c>
      <c r="M10" s="40">
        <f>SUM(L9:L10)</f>
        <v>155</v>
      </c>
      <c r="N10" s="41"/>
      <c r="P10" s="19"/>
      <c r="R10" s="19"/>
    </row>
    <row r="11" spans="1:28" ht="13.5" customHeight="1" x14ac:dyDescent="0.2">
      <c r="A11" s="51"/>
      <c r="B11" s="51"/>
      <c r="C11" s="52"/>
      <c r="D11" s="53"/>
      <c r="E11" s="54"/>
      <c r="F11" s="54"/>
      <c r="G11" s="54"/>
      <c r="H11" s="54"/>
      <c r="I11" s="21">
        <f>'01.12.2015'!L11</f>
        <v>0</v>
      </c>
      <c r="J11" s="52"/>
      <c r="K11" s="52"/>
      <c r="L11" s="55"/>
      <c r="M11" s="60"/>
      <c r="N11" s="56"/>
      <c r="O11" s="22"/>
      <c r="P11" s="22"/>
      <c r="Q11" s="22"/>
      <c r="R11" s="22"/>
      <c r="S11" s="22"/>
      <c r="T11" s="22"/>
      <c r="U11" s="22"/>
    </row>
    <row r="12" spans="1:28" ht="25.5" customHeight="1" x14ac:dyDescent="0.2">
      <c r="A12" s="63" t="s">
        <v>9</v>
      </c>
      <c r="B12" s="1" t="s">
        <v>10</v>
      </c>
      <c r="C12" s="2" t="s">
        <v>8</v>
      </c>
      <c r="D12" s="18" t="s">
        <v>54</v>
      </c>
      <c r="E12" s="5" t="s">
        <v>58</v>
      </c>
      <c r="F12" s="5" t="s">
        <v>59</v>
      </c>
      <c r="G12" s="5" t="s">
        <v>55</v>
      </c>
      <c r="H12" s="5" t="s">
        <v>61</v>
      </c>
      <c r="I12" s="21">
        <f>'01.12.2015'!L12</f>
        <v>27</v>
      </c>
      <c r="J12" s="4"/>
      <c r="K12" s="4"/>
      <c r="L12" s="75">
        <f>I12+J12-K12</f>
        <v>27</v>
      </c>
      <c r="M12" s="60"/>
      <c r="N12" s="35"/>
      <c r="O12" s="22"/>
      <c r="P12" s="22"/>
      <c r="Q12" s="22"/>
      <c r="R12" s="22"/>
      <c r="S12" s="22"/>
      <c r="T12" s="22"/>
      <c r="U12" s="22"/>
    </row>
    <row r="13" spans="1:28" ht="25.5" customHeight="1" x14ac:dyDescent="0.2">
      <c r="A13" s="63" t="s">
        <v>9</v>
      </c>
      <c r="B13" s="1" t="s">
        <v>10</v>
      </c>
      <c r="C13" s="2" t="s">
        <v>8</v>
      </c>
      <c r="D13" s="18" t="s">
        <v>57</v>
      </c>
      <c r="E13" s="5" t="s">
        <v>58</v>
      </c>
      <c r="F13" s="5" t="s">
        <v>59</v>
      </c>
      <c r="G13" s="5" t="s">
        <v>55</v>
      </c>
      <c r="H13" s="5" t="s">
        <v>61</v>
      </c>
      <c r="I13" s="21">
        <f>'01.12.2015'!L13</f>
        <v>120</v>
      </c>
      <c r="J13" s="4"/>
      <c r="K13" s="4"/>
      <c r="L13" s="75">
        <f>I13+J13-K13</f>
        <v>120</v>
      </c>
      <c r="M13" s="40">
        <f>SUM(L12:L13)</f>
        <v>147</v>
      </c>
      <c r="N13" s="35"/>
      <c r="O13" s="22"/>
      <c r="P13" s="22"/>
      <c r="Q13" s="22"/>
      <c r="R13" s="22"/>
      <c r="S13" s="22"/>
      <c r="T13" s="22"/>
      <c r="U13" s="22"/>
    </row>
    <row r="14" spans="1:28" ht="15.75" customHeight="1" x14ac:dyDescent="0.2">
      <c r="I14" s="21">
        <f>'01.12.2015'!L14</f>
        <v>0</v>
      </c>
    </row>
    <row r="15" spans="1:28" ht="18" customHeight="1" x14ac:dyDescent="0.2">
      <c r="A15" s="66" t="s">
        <v>44</v>
      </c>
      <c r="B15" s="66" t="s">
        <v>34</v>
      </c>
      <c r="C15" s="67" t="s">
        <v>37</v>
      </c>
      <c r="D15" s="68" t="s">
        <v>72</v>
      </c>
      <c r="E15" s="5" t="s">
        <v>58</v>
      </c>
      <c r="F15" s="5" t="s">
        <v>67</v>
      </c>
      <c r="G15" s="84" t="s">
        <v>73</v>
      </c>
      <c r="H15" s="84" t="s">
        <v>73</v>
      </c>
      <c r="I15" s="21">
        <f>'01.12.2015'!L15</f>
        <v>1540</v>
      </c>
      <c r="J15" s="82"/>
      <c r="K15" s="82">
        <v>200</v>
      </c>
      <c r="L15" s="85">
        <f>I15+J15-K15</f>
        <v>1340</v>
      </c>
      <c r="M15" s="40">
        <f>SUM(L15:L15)</f>
        <v>1340</v>
      </c>
    </row>
    <row r="16" spans="1:28" ht="18" customHeight="1" x14ac:dyDescent="0.2">
      <c r="A16" s="71"/>
      <c r="B16" s="71"/>
      <c r="C16" s="72"/>
      <c r="D16" s="73"/>
      <c r="E16" s="74"/>
      <c r="F16" s="74"/>
      <c r="G16" s="74"/>
      <c r="H16" s="74"/>
      <c r="I16" s="21">
        <f>'01.12.2015'!L16</f>
        <v>0</v>
      </c>
      <c r="J16" s="83"/>
      <c r="K16" s="83"/>
      <c r="L16" s="83"/>
      <c r="M16" s="57"/>
    </row>
    <row r="17" spans="1:21" ht="18" customHeight="1" x14ac:dyDescent="0.2">
      <c r="A17" s="66" t="s">
        <v>49</v>
      </c>
      <c r="B17" s="66" t="s">
        <v>51</v>
      </c>
      <c r="C17" s="67" t="s">
        <v>37</v>
      </c>
      <c r="D17" s="68" t="s">
        <v>50</v>
      </c>
      <c r="E17" s="69" t="s">
        <v>47</v>
      </c>
      <c r="F17" s="69" t="s">
        <v>48</v>
      </c>
      <c r="G17" s="116" t="s">
        <v>56</v>
      </c>
      <c r="H17" s="117"/>
      <c r="I17" s="21">
        <f>'01.12.2015'!L17</f>
        <v>290</v>
      </c>
      <c r="J17" s="82"/>
      <c r="K17" s="82"/>
      <c r="L17" s="85">
        <f>I17+J17-K17</f>
        <v>290</v>
      </c>
      <c r="M17" s="86"/>
    </row>
    <row r="18" spans="1:21" ht="18" customHeight="1" x14ac:dyDescent="0.2">
      <c r="A18" s="66" t="s">
        <v>49</v>
      </c>
      <c r="B18" s="66" t="s">
        <v>51</v>
      </c>
      <c r="C18" s="67" t="s">
        <v>37</v>
      </c>
      <c r="D18" s="68" t="s">
        <v>60</v>
      </c>
      <c r="E18" s="5" t="s">
        <v>58</v>
      </c>
      <c r="F18" s="5" t="s">
        <v>67</v>
      </c>
      <c r="G18" s="84" t="s">
        <v>55</v>
      </c>
      <c r="H18" s="84" t="s">
        <v>55</v>
      </c>
      <c r="I18" s="21">
        <f>'01.12.2015'!L18</f>
        <v>200</v>
      </c>
      <c r="J18" s="82"/>
      <c r="K18" s="82"/>
      <c r="L18" s="85">
        <f>I18+J18-K18</f>
        <v>200</v>
      </c>
      <c r="M18" s="86"/>
    </row>
    <row r="19" spans="1:21" ht="18" customHeight="1" x14ac:dyDescent="0.2">
      <c r="A19" s="66" t="s">
        <v>49</v>
      </c>
      <c r="B19" s="66" t="s">
        <v>51</v>
      </c>
      <c r="C19" s="67" t="s">
        <v>37</v>
      </c>
      <c r="D19" s="68" t="s">
        <v>62</v>
      </c>
      <c r="E19" s="5" t="s">
        <v>58</v>
      </c>
      <c r="F19" s="5" t="s">
        <v>67</v>
      </c>
      <c r="G19" s="84" t="s">
        <v>63</v>
      </c>
      <c r="H19" s="84" t="s">
        <v>63</v>
      </c>
      <c r="I19" s="21">
        <f>'01.12.2015'!L19</f>
        <v>1000</v>
      </c>
      <c r="J19" s="82"/>
      <c r="K19" s="82"/>
      <c r="L19" s="85">
        <f>I19+J19-K19</f>
        <v>1000</v>
      </c>
      <c r="M19" s="86"/>
    </row>
    <row r="20" spans="1:21" ht="18" customHeight="1" x14ac:dyDescent="0.2">
      <c r="A20" s="66" t="s">
        <v>49</v>
      </c>
      <c r="B20" s="66" t="s">
        <v>51</v>
      </c>
      <c r="C20" s="67" t="s">
        <v>37</v>
      </c>
      <c r="D20" s="68" t="s">
        <v>65</v>
      </c>
      <c r="E20" s="5" t="s">
        <v>58</v>
      </c>
      <c r="F20" s="5" t="s">
        <v>67</v>
      </c>
      <c r="G20" s="84" t="s">
        <v>66</v>
      </c>
      <c r="H20" s="84" t="s">
        <v>66</v>
      </c>
      <c r="I20" s="21">
        <f>'01.12.2015'!L20</f>
        <v>2000</v>
      </c>
      <c r="J20" s="82"/>
      <c r="K20" s="82"/>
      <c r="L20" s="85">
        <f>I20+J20-K20</f>
        <v>2000</v>
      </c>
      <c r="M20" s="70">
        <f>SUM(L17:L20)</f>
        <v>3490</v>
      </c>
    </row>
    <row r="21" spans="1:21" ht="15.75" customHeight="1" x14ac:dyDescent="0.2">
      <c r="I21" s="21">
        <f>'01.12.2015'!L21</f>
        <v>0</v>
      </c>
    </row>
    <row r="22" spans="1:21" ht="18" customHeight="1" x14ac:dyDescent="0.2">
      <c r="A22" s="66" t="s">
        <v>39</v>
      </c>
      <c r="B22" s="66" t="s">
        <v>64</v>
      </c>
      <c r="C22" s="67" t="s">
        <v>37</v>
      </c>
      <c r="D22" s="68" t="s">
        <v>38</v>
      </c>
      <c r="E22" s="69" t="s">
        <v>36</v>
      </c>
      <c r="F22" s="77" t="s">
        <v>41</v>
      </c>
      <c r="G22" s="116" t="s">
        <v>56</v>
      </c>
      <c r="H22" s="117"/>
      <c r="I22" s="21">
        <f>'01.12.2015'!L22</f>
        <v>1462</v>
      </c>
      <c r="J22" s="43"/>
      <c r="K22" s="43"/>
      <c r="L22" s="79">
        <f>I22+J22-K22</f>
        <v>1462</v>
      </c>
      <c r="M22" s="70">
        <f>SUM(L22)</f>
        <v>1462</v>
      </c>
    </row>
    <row r="23" spans="1:21" ht="18" customHeight="1" x14ac:dyDescent="0.2">
      <c r="A23" s="71"/>
      <c r="B23" s="71"/>
      <c r="C23" s="72"/>
      <c r="D23" s="73"/>
      <c r="E23" s="74"/>
      <c r="F23" s="78"/>
      <c r="G23" s="78"/>
      <c r="H23" s="78"/>
      <c r="I23" s="21"/>
      <c r="J23" s="80"/>
      <c r="K23" s="80"/>
      <c r="L23" s="80"/>
      <c r="M23" s="57"/>
    </row>
    <row r="24" spans="1:21" ht="16.5" customHeight="1" x14ac:dyDescent="0.2">
      <c r="F24" s="20" t="s">
        <v>17</v>
      </c>
      <c r="G24" s="20"/>
      <c r="H24" s="20"/>
      <c r="I24" s="21">
        <f>SUM(I9:I22)</f>
        <v>6794</v>
      </c>
      <c r="J24" s="4">
        <f>SUM(J9:J22)</f>
        <v>0</v>
      </c>
      <c r="K24" s="39">
        <f>SUM(K9:K22)</f>
        <v>200</v>
      </c>
      <c r="L24" s="23">
        <f>I24+J24-K24</f>
        <v>6594</v>
      </c>
      <c r="M24" s="76">
        <f>SUM(M9:M22)</f>
        <v>6594</v>
      </c>
    </row>
    <row r="25" spans="1:21" ht="20.25" customHeight="1" x14ac:dyDescent="0.2">
      <c r="F25" s="47"/>
      <c r="G25" s="47"/>
      <c r="H25" s="47"/>
      <c r="I25" s="48"/>
      <c r="J25" s="49"/>
      <c r="K25" s="49"/>
      <c r="L25" s="50"/>
      <c r="N25" s="56"/>
    </row>
    <row r="26" spans="1:21" x14ac:dyDescent="0.2">
      <c r="A26" s="34"/>
      <c r="B26" s="36"/>
      <c r="C26" s="36"/>
      <c r="D26" s="36"/>
      <c r="E26" s="36"/>
      <c r="F26" s="36"/>
      <c r="G26" s="36"/>
      <c r="H26" s="36"/>
      <c r="I26" s="36"/>
      <c r="J26" s="37"/>
      <c r="K26" s="36"/>
      <c r="L26" s="36"/>
    </row>
    <row r="27" spans="1:21" ht="24" customHeight="1" x14ac:dyDescent="0.2">
      <c r="A27" s="87" t="s">
        <v>68</v>
      </c>
      <c r="B27" s="1" t="s">
        <v>69</v>
      </c>
      <c r="C27" s="2" t="s">
        <v>70</v>
      </c>
      <c r="D27" s="18"/>
      <c r="E27" s="5" t="s">
        <v>40</v>
      </c>
      <c r="F27" s="5" t="s">
        <v>43</v>
      </c>
      <c r="G27" s="88"/>
      <c r="H27" s="4"/>
      <c r="I27" s="4">
        <f>'01.12.2015'!L27</f>
        <v>2</v>
      </c>
      <c r="J27" s="4"/>
      <c r="K27" s="4"/>
      <c r="L27" s="93">
        <f>I27+J27-K27</f>
        <v>2</v>
      </c>
      <c r="M27" s="60"/>
      <c r="N27" s="89"/>
      <c r="O27" s="89"/>
      <c r="P27" s="89"/>
      <c r="Q27" s="89"/>
      <c r="R27" s="89"/>
      <c r="S27" s="89"/>
      <c r="T27" s="89"/>
      <c r="U27" s="89"/>
    </row>
    <row r="28" spans="1:21" ht="24" customHeight="1" x14ac:dyDescent="0.2">
      <c r="A28" s="87" t="s">
        <v>74</v>
      </c>
      <c r="B28" s="1" t="s">
        <v>75</v>
      </c>
      <c r="C28" s="2" t="s">
        <v>76</v>
      </c>
      <c r="D28" s="18"/>
      <c r="E28" s="5" t="s">
        <v>58</v>
      </c>
      <c r="F28" s="5" t="s">
        <v>59</v>
      </c>
      <c r="G28" s="88"/>
      <c r="H28" s="4"/>
      <c r="I28" s="4">
        <f>'01.12.2015'!L28</f>
        <v>5</v>
      </c>
      <c r="J28" s="4"/>
      <c r="K28" s="4"/>
      <c r="L28" s="92">
        <f>I28+J28-K28</f>
        <v>5</v>
      </c>
      <c r="M28" s="40">
        <f>SUM(L27:L28)</f>
        <v>7</v>
      </c>
      <c r="N28" s="89"/>
      <c r="O28" s="89"/>
      <c r="P28" s="89"/>
      <c r="Q28" s="89"/>
      <c r="R28" s="89"/>
      <c r="S28" s="89"/>
      <c r="T28" s="89"/>
      <c r="U28" s="89"/>
    </row>
    <row r="30" spans="1:21" ht="14.25" customHeight="1" x14ac:dyDescent="0.2">
      <c r="A30" s="90"/>
      <c r="B30" s="90"/>
      <c r="C30" s="90"/>
      <c r="D30" s="90"/>
      <c r="E30" s="90"/>
      <c r="F30" s="20" t="s">
        <v>17</v>
      </c>
      <c r="G30" s="21">
        <f>SUM(G27:G29)</f>
        <v>0</v>
      </c>
      <c r="H30" s="4">
        <f>SUM(H23:H27)</f>
        <v>0</v>
      </c>
      <c r="I30" s="39">
        <f>SUM(I27:I28)</f>
        <v>7</v>
      </c>
      <c r="J30" s="39">
        <f>SUM(J27:J28)</f>
        <v>0</v>
      </c>
      <c r="K30" s="39">
        <f>SUM(K27:K28)</f>
        <v>0</v>
      </c>
      <c r="L30" s="23">
        <f>I30+J30-K30</f>
        <v>7</v>
      </c>
      <c r="M30" s="91"/>
      <c r="N30" s="91"/>
      <c r="O30" s="91"/>
      <c r="P30" s="91"/>
      <c r="Q30" s="91"/>
      <c r="R30" s="91"/>
      <c r="S30" s="91"/>
      <c r="T30" s="91"/>
      <c r="U30" s="34"/>
    </row>
    <row r="31" spans="1:21" x14ac:dyDescent="0.2">
      <c r="A31" s="34"/>
      <c r="B31" s="36"/>
      <c r="C31" s="36"/>
      <c r="D31" s="36"/>
      <c r="E31" s="36"/>
      <c r="F31" s="36"/>
      <c r="G31" s="36"/>
      <c r="H31" s="36"/>
      <c r="I31" s="36"/>
      <c r="J31" s="37"/>
      <c r="K31" s="36"/>
      <c r="L31" s="36"/>
    </row>
    <row r="32" spans="1:21" ht="15" x14ac:dyDescent="0.25">
      <c r="A32" s="62" t="s">
        <v>35</v>
      </c>
      <c r="B32" s="29"/>
      <c r="C32" s="30"/>
      <c r="D32" s="31"/>
      <c r="E32" s="32"/>
      <c r="F32" s="32"/>
      <c r="G32" s="32"/>
      <c r="H32" s="32"/>
      <c r="I32" s="33"/>
      <c r="J32" s="33"/>
      <c r="K32" s="33"/>
      <c r="L32" s="33"/>
      <c r="M32" s="110"/>
      <c r="N32" s="110"/>
      <c r="O32" s="110"/>
      <c r="P32" s="110"/>
      <c r="Q32" s="110"/>
      <c r="R32" s="110"/>
      <c r="S32" s="110"/>
      <c r="T32" s="110"/>
    </row>
    <row r="33" spans="1:20" x14ac:dyDescent="0.2">
      <c r="A33" s="34"/>
      <c r="B33" s="35"/>
      <c r="C33" s="36"/>
      <c r="D33" s="36"/>
      <c r="E33" s="36"/>
      <c r="F33" s="36"/>
      <c r="G33" s="36"/>
      <c r="H33" s="36"/>
      <c r="I33" s="33"/>
      <c r="J33" s="81"/>
      <c r="K33" s="81"/>
      <c r="L33" s="38"/>
      <c r="M33" s="34"/>
      <c r="N33" s="34"/>
      <c r="O33" s="34"/>
      <c r="P33" s="34"/>
      <c r="Q33" s="34"/>
      <c r="R33" s="34"/>
      <c r="S33" s="34"/>
      <c r="T33" s="34"/>
    </row>
    <row r="34" spans="1:20" x14ac:dyDescent="0.2">
      <c r="A34" s="61" t="s">
        <v>71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4"/>
      <c r="N34" s="34"/>
      <c r="O34" s="34"/>
      <c r="P34" s="34"/>
      <c r="Q34" s="34"/>
      <c r="R34" s="34"/>
      <c r="S34" s="34"/>
      <c r="T34" s="34"/>
    </row>
    <row r="35" spans="1:20" x14ac:dyDescent="0.2">
      <c r="A35" s="61" t="s">
        <v>46</v>
      </c>
      <c r="B35" s="36"/>
      <c r="C35" s="36"/>
      <c r="D35" s="37"/>
      <c r="E35" s="36"/>
      <c r="F35" s="36"/>
      <c r="G35" s="36"/>
      <c r="H35" s="36"/>
      <c r="I35" s="36"/>
      <c r="J35" s="36"/>
      <c r="K35" s="36"/>
      <c r="L35" s="36"/>
    </row>
    <row r="36" spans="1:20" x14ac:dyDescent="0.2">
      <c r="A36" s="61"/>
      <c r="B36" s="36"/>
      <c r="C36" s="36"/>
      <c r="D36" s="37"/>
      <c r="E36" s="36"/>
      <c r="F36" s="36"/>
      <c r="G36" s="36"/>
      <c r="H36" s="36"/>
      <c r="I36" s="36"/>
      <c r="J36" s="36"/>
      <c r="K36" s="36"/>
      <c r="L36" s="36"/>
    </row>
    <row r="37" spans="1:20" x14ac:dyDescent="0.2">
      <c r="A37" s="61"/>
      <c r="B37" s="36"/>
      <c r="C37" s="36"/>
      <c r="D37" s="37"/>
      <c r="E37" s="36"/>
      <c r="F37" s="36"/>
      <c r="G37" s="36"/>
      <c r="H37" s="36"/>
      <c r="I37" s="36"/>
      <c r="J37" s="36"/>
      <c r="K37" s="36"/>
      <c r="L37" s="36"/>
    </row>
    <row r="38" spans="1:20" ht="24" x14ac:dyDescent="0.2">
      <c r="A38" s="111" t="s">
        <v>1</v>
      </c>
      <c r="B38" s="111"/>
      <c r="C38" s="64" t="s">
        <v>27</v>
      </c>
      <c r="D38" s="96" t="s">
        <v>28</v>
      </c>
      <c r="E38" s="96" t="s">
        <v>29</v>
      </c>
      <c r="I38" s="17"/>
      <c r="J38" s="17"/>
      <c r="K38" s="17"/>
      <c r="L38" s="17"/>
    </row>
    <row r="39" spans="1:20" x14ac:dyDescent="0.2">
      <c r="A39" s="112" t="s">
        <v>30</v>
      </c>
      <c r="B39" s="112"/>
      <c r="C39" s="65">
        <v>0.51</v>
      </c>
      <c r="D39" s="65">
        <v>0.38</v>
      </c>
      <c r="E39" s="65">
        <v>0.3</v>
      </c>
    </row>
    <row r="40" spans="1:20" x14ac:dyDescent="0.2">
      <c r="A40" s="113" t="s">
        <v>45</v>
      </c>
      <c r="B40" s="113"/>
      <c r="C40" s="65">
        <v>0.32</v>
      </c>
      <c r="D40" s="65">
        <v>0.24</v>
      </c>
      <c r="E40" s="65">
        <v>0.45</v>
      </c>
    </row>
    <row r="41" spans="1:20" x14ac:dyDescent="0.2">
      <c r="A41" s="113" t="s">
        <v>45</v>
      </c>
      <c r="B41" s="113"/>
      <c r="C41" s="65">
        <v>0.59</v>
      </c>
      <c r="D41" s="65">
        <v>0.59</v>
      </c>
      <c r="E41" s="65">
        <v>0.9</v>
      </c>
    </row>
    <row r="44" spans="1:20" ht="10.5" customHeight="1" x14ac:dyDescent="0.2"/>
    <row r="48" spans="1:20" ht="12" customHeight="1" x14ac:dyDescent="0.2"/>
  </sheetData>
  <mergeCells count="25">
    <mergeCell ref="A1:L1"/>
    <mergeCell ref="A6:A7"/>
    <mergeCell ref="B6:B7"/>
    <mergeCell ref="C6:C7"/>
    <mergeCell ref="D6:F6"/>
    <mergeCell ref="G6:G7"/>
    <mergeCell ref="H6:H7"/>
    <mergeCell ref="I6:L6"/>
    <mergeCell ref="G22:H22"/>
    <mergeCell ref="N6:N7"/>
    <mergeCell ref="O6:P6"/>
    <mergeCell ref="Q6:R6"/>
    <mergeCell ref="S6:T6"/>
    <mergeCell ref="Y6:Z6"/>
    <mergeCell ref="AA6:AB6"/>
    <mergeCell ref="G9:H9"/>
    <mergeCell ref="G10:H10"/>
    <mergeCell ref="G17:H17"/>
    <mergeCell ref="V6:V7"/>
    <mergeCell ref="W6:X6"/>
    <mergeCell ref="M32:T32"/>
    <mergeCell ref="A38:B38"/>
    <mergeCell ref="A39:B39"/>
    <mergeCell ref="A40:B40"/>
    <mergeCell ref="A41:B41"/>
  </mergeCells>
  <printOptions horizontalCentered="1"/>
  <pageMargins left="0" right="0" top="0" bottom="0" header="0" footer="0"/>
  <pageSetup paperSize="9" scale="70" orientation="landscape" r:id="rId1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8"/>
  <sheetViews>
    <sheetView showGridLines="0" showZeros="0" topLeftCell="A4" workbookViewId="0">
      <selection activeCell="K9" sqref="K9"/>
    </sheetView>
  </sheetViews>
  <sheetFormatPr defaultRowHeight="12.75" x14ac:dyDescent="0.2"/>
  <cols>
    <col min="2" max="2" width="15.140625" customWidth="1"/>
    <col min="3" max="3" width="9" customWidth="1"/>
    <col min="4" max="4" width="10.140625" customWidth="1"/>
    <col min="5" max="5" width="13.5703125" bestFit="1" customWidth="1"/>
    <col min="6" max="6" width="14.85546875" customWidth="1"/>
    <col min="7" max="8" width="14.7109375" customWidth="1"/>
    <col min="9" max="12" width="7.85546875" customWidth="1"/>
    <col min="13" max="13" width="9.42578125" bestFit="1" customWidth="1"/>
    <col min="14" max="14" width="18.140625" customWidth="1"/>
    <col min="16" max="16" width="10.5703125" customWidth="1"/>
    <col min="18" max="18" width="10.85546875" bestFit="1" customWidth="1"/>
    <col min="20" max="20" width="10.140625" bestFit="1" customWidth="1"/>
    <col min="21" max="21" width="2.7109375" customWidth="1"/>
    <col min="22" max="22" width="17.85546875" customWidth="1"/>
    <col min="26" max="26" width="10.140625" bestFit="1" customWidth="1"/>
  </cols>
  <sheetData>
    <row r="1" spans="1:28" ht="30.75" customHeight="1" x14ac:dyDescent="0.2">
      <c r="A1" s="120" t="s">
        <v>11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28" x14ac:dyDescent="0.2">
      <c r="A2" s="26" t="s">
        <v>12</v>
      </c>
      <c r="B2" s="27" t="s">
        <v>77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28" x14ac:dyDescent="0.2">
      <c r="B3" s="6"/>
      <c r="K3" s="12"/>
      <c r="M3" s="12"/>
      <c r="N3" s="12"/>
    </row>
    <row r="4" spans="1:28" x14ac:dyDescent="0.2">
      <c r="A4" t="s">
        <v>13</v>
      </c>
      <c r="B4" s="28">
        <v>42339</v>
      </c>
      <c r="K4" s="12"/>
    </row>
    <row r="6" spans="1:28" ht="19.5" customHeight="1" x14ac:dyDescent="0.2">
      <c r="A6" s="121" t="s">
        <v>0</v>
      </c>
      <c r="B6" s="121" t="s">
        <v>1</v>
      </c>
      <c r="C6" s="122" t="s">
        <v>2</v>
      </c>
      <c r="D6" s="124" t="s">
        <v>3</v>
      </c>
      <c r="E6" s="125"/>
      <c r="F6" s="126"/>
      <c r="G6" s="127" t="s">
        <v>52</v>
      </c>
      <c r="H6" s="127" t="s">
        <v>53</v>
      </c>
      <c r="I6" s="124" t="s">
        <v>4</v>
      </c>
      <c r="J6" s="125"/>
      <c r="K6" s="125"/>
      <c r="L6" s="125"/>
      <c r="M6" s="58"/>
      <c r="N6" s="118" t="s">
        <v>19</v>
      </c>
      <c r="O6" s="114" t="s">
        <v>20</v>
      </c>
      <c r="P6" s="115"/>
      <c r="Q6" s="114" t="s">
        <v>21</v>
      </c>
      <c r="R6" s="115"/>
      <c r="S6" s="114" t="s">
        <v>24</v>
      </c>
      <c r="T6" s="115"/>
      <c r="V6" s="118" t="s">
        <v>19</v>
      </c>
      <c r="W6" s="114" t="s">
        <v>20</v>
      </c>
      <c r="X6" s="115"/>
      <c r="Y6" s="114" t="s">
        <v>21</v>
      </c>
      <c r="Z6" s="115"/>
      <c r="AA6" s="114" t="s">
        <v>24</v>
      </c>
      <c r="AB6" s="115"/>
    </row>
    <row r="7" spans="1:28" ht="20.25" customHeight="1" x14ac:dyDescent="0.2">
      <c r="A7" s="121"/>
      <c r="B7" s="121"/>
      <c r="C7" s="123"/>
      <c r="D7" s="24" t="s">
        <v>5</v>
      </c>
      <c r="E7" s="24" t="s">
        <v>6</v>
      </c>
      <c r="F7" s="24" t="s">
        <v>7</v>
      </c>
      <c r="G7" s="128"/>
      <c r="H7" s="129"/>
      <c r="I7" s="24" t="s">
        <v>14</v>
      </c>
      <c r="J7" s="24" t="s">
        <v>18</v>
      </c>
      <c r="K7" s="24" t="s">
        <v>15</v>
      </c>
      <c r="L7" s="95" t="s">
        <v>16</v>
      </c>
      <c r="M7" s="59"/>
      <c r="N7" s="119"/>
      <c r="O7" s="8" t="s">
        <v>22</v>
      </c>
      <c r="P7" s="3" t="s">
        <v>23</v>
      </c>
      <c r="Q7" s="3" t="s">
        <v>22</v>
      </c>
      <c r="R7" s="3" t="s">
        <v>23</v>
      </c>
      <c r="S7" s="3" t="s">
        <v>22</v>
      </c>
      <c r="T7" s="3" t="s">
        <v>23</v>
      </c>
      <c r="V7" s="119"/>
      <c r="W7" s="8" t="s">
        <v>22</v>
      </c>
      <c r="X7" s="3" t="s">
        <v>23</v>
      </c>
      <c r="Y7" s="3" t="s">
        <v>22</v>
      </c>
      <c r="Z7" s="3" t="s">
        <v>23</v>
      </c>
      <c r="AA7" s="3" t="s">
        <v>22</v>
      </c>
      <c r="AB7" s="3" t="s">
        <v>23</v>
      </c>
    </row>
    <row r="8" spans="1:28" ht="10.5" customHeight="1" x14ac:dyDescent="0.2">
      <c r="A8" s="13"/>
      <c r="B8" s="13"/>
      <c r="C8" s="14"/>
      <c r="D8" s="14"/>
      <c r="E8" s="15"/>
      <c r="F8" s="15"/>
      <c r="G8" s="15"/>
      <c r="H8" s="15"/>
      <c r="I8" s="21"/>
      <c r="J8" s="14"/>
      <c r="K8" s="14"/>
      <c r="L8" s="16"/>
      <c r="M8" s="9"/>
      <c r="N8" s="9"/>
      <c r="O8" s="7"/>
      <c r="P8" s="10"/>
      <c r="Q8" s="11"/>
      <c r="R8" s="10"/>
    </row>
    <row r="9" spans="1:28" s="12" customFormat="1" ht="24" customHeight="1" x14ac:dyDescent="0.2">
      <c r="A9" s="42" t="s">
        <v>25</v>
      </c>
      <c r="B9" s="42" t="s">
        <v>26</v>
      </c>
      <c r="C9" s="43" t="s">
        <v>8</v>
      </c>
      <c r="D9" s="44" t="s">
        <v>33</v>
      </c>
      <c r="E9" s="45" t="s">
        <v>31</v>
      </c>
      <c r="F9" s="45" t="s">
        <v>32</v>
      </c>
      <c r="G9" s="116" t="s">
        <v>56</v>
      </c>
      <c r="H9" s="117"/>
      <c r="I9" s="21">
        <v>35</v>
      </c>
      <c r="J9" s="43"/>
      <c r="K9" s="43"/>
      <c r="L9" s="46">
        <f>I9+J9-K9</f>
        <v>35</v>
      </c>
      <c r="M9" s="56"/>
      <c r="N9" s="41"/>
      <c r="P9" s="19"/>
      <c r="R9" s="19"/>
    </row>
    <row r="10" spans="1:28" s="12" customFormat="1" ht="24" customHeight="1" x14ac:dyDescent="0.2">
      <c r="A10" s="42" t="s">
        <v>25</v>
      </c>
      <c r="B10" s="42" t="s">
        <v>26</v>
      </c>
      <c r="C10" s="43" t="s">
        <v>8</v>
      </c>
      <c r="D10" s="44" t="s">
        <v>42</v>
      </c>
      <c r="E10" s="45" t="s">
        <v>40</v>
      </c>
      <c r="F10" s="45" t="s">
        <v>43</v>
      </c>
      <c r="G10" s="116" t="s">
        <v>56</v>
      </c>
      <c r="H10" s="117"/>
      <c r="I10" s="21">
        <v>120</v>
      </c>
      <c r="J10" s="43"/>
      <c r="K10" s="43"/>
      <c r="L10" s="46">
        <f>I10+J10-K10</f>
        <v>120</v>
      </c>
      <c r="M10" s="40">
        <f>SUM(L9:L10)</f>
        <v>155</v>
      </c>
      <c r="N10" s="41"/>
      <c r="P10" s="19"/>
      <c r="R10" s="19"/>
    </row>
    <row r="11" spans="1:28" ht="13.5" customHeight="1" x14ac:dyDescent="0.2">
      <c r="A11" s="51"/>
      <c r="B11" s="51"/>
      <c r="C11" s="52"/>
      <c r="D11" s="53"/>
      <c r="E11" s="54"/>
      <c r="F11" s="54"/>
      <c r="G11" s="54"/>
      <c r="H11" s="54"/>
      <c r="I11" s="21"/>
      <c r="J11" s="52"/>
      <c r="K11" s="52"/>
      <c r="L11" s="55"/>
      <c r="M11" s="60"/>
      <c r="N11" s="56"/>
      <c r="O11" s="22"/>
      <c r="P11" s="22"/>
      <c r="Q11" s="22"/>
      <c r="R11" s="22"/>
      <c r="S11" s="22"/>
      <c r="T11" s="22"/>
      <c r="U11" s="22"/>
    </row>
    <row r="12" spans="1:28" ht="25.5" customHeight="1" x14ac:dyDescent="0.2">
      <c r="A12" s="63" t="s">
        <v>9</v>
      </c>
      <c r="B12" s="1" t="s">
        <v>10</v>
      </c>
      <c r="C12" s="2" t="s">
        <v>8</v>
      </c>
      <c r="D12" s="18" t="s">
        <v>54</v>
      </c>
      <c r="E12" s="5" t="s">
        <v>58</v>
      </c>
      <c r="F12" s="5" t="s">
        <v>59</v>
      </c>
      <c r="G12" s="5" t="s">
        <v>55</v>
      </c>
      <c r="H12" s="5" t="s">
        <v>61</v>
      </c>
      <c r="I12" s="21">
        <v>27</v>
      </c>
      <c r="J12" s="4"/>
      <c r="K12" s="4"/>
      <c r="L12" s="75">
        <f>I12+J12-K12</f>
        <v>27</v>
      </c>
      <c r="M12" s="60"/>
      <c r="N12" s="35"/>
      <c r="O12" s="22"/>
      <c r="P12" s="22"/>
      <c r="Q12" s="22"/>
      <c r="R12" s="22"/>
      <c r="S12" s="22"/>
      <c r="T12" s="22"/>
      <c r="U12" s="22"/>
    </row>
    <row r="13" spans="1:28" ht="25.5" customHeight="1" x14ac:dyDescent="0.2">
      <c r="A13" s="63" t="s">
        <v>9</v>
      </c>
      <c r="B13" s="1" t="s">
        <v>10</v>
      </c>
      <c r="C13" s="2" t="s">
        <v>8</v>
      </c>
      <c r="D13" s="18" t="s">
        <v>57</v>
      </c>
      <c r="E13" s="5" t="s">
        <v>58</v>
      </c>
      <c r="F13" s="5" t="s">
        <v>59</v>
      </c>
      <c r="G13" s="5" t="s">
        <v>55</v>
      </c>
      <c r="H13" s="5" t="s">
        <v>61</v>
      </c>
      <c r="I13" s="21">
        <v>120</v>
      </c>
      <c r="J13" s="4"/>
      <c r="K13" s="4"/>
      <c r="L13" s="75">
        <f>I13+J13-K13</f>
        <v>120</v>
      </c>
      <c r="M13" s="40">
        <f>SUM(L12:L13)</f>
        <v>147</v>
      </c>
      <c r="N13" s="35"/>
      <c r="O13" s="22"/>
      <c r="P13" s="22"/>
      <c r="Q13" s="22"/>
      <c r="R13" s="22"/>
      <c r="S13" s="22"/>
      <c r="T13" s="22"/>
      <c r="U13" s="22"/>
    </row>
    <row r="14" spans="1:28" ht="15.75" customHeight="1" x14ac:dyDescent="0.2">
      <c r="I14" s="21"/>
    </row>
    <row r="15" spans="1:28" ht="18" customHeight="1" x14ac:dyDescent="0.2">
      <c r="A15" s="66" t="s">
        <v>44</v>
      </c>
      <c r="B15" s="66" t="s">
        <v>34</v>
      </c>
      <c r="C15" s="67" t="s">
        <v>37</v>
      </c>
      <c r="D15" s="68" t="s">
        <v>72</v>
      </c>
      <c r="E15" s="5" t="s">
        <v>58</v>
      </c>
      <c r="F15" s="5" t="s">
        <v>67</v>
      </c>
      <c r="G15" s="84" t="s">
        <v>73</v>
      </c>
      <c r="H15" s="84" t="s">
        <v>73</v>
      </c>
      <c r="I15" s="21">
        <v>1540</v>
      </c>
      <c r="J15" s="82"/>
      <c r="K15" s="82"/>
      <c r="L15" s="85">
        <f>I15+J15-K15</f>
        <v>1540</v>
      </c>
      <c r="M15" s="40">
        <f>SUM(L15:L15)</f>
        <v>1540</v>
      </c>
    </row>
    <row r="16" spans="1:28" ht="18" customHeight="1" x14ac:dyDescent="0.2">
      <c r="A16" s="71"/>
      <c r="B16" s="71"/>
      <c r="C16" s="72"/>
      <c r="D16" s="73"/>
      <c r="E16" s="74"/>
      <c r="F16" s="74"/>
      <c r="G16" s="74"/>
      <c r="H16" s="74"/>
      <c r="I16" s="21"/>
      <c r="J16" s="83"/>
      <c r="K16" s="83"/>
      <c r="L16" s="83"/>
      <c r="M16" s="57"/>
    </row>
    <row r="17" spans="1:21" ht="18" customHeight="1" x14ac:dyDescent="0.2">
      <c r="A17" s="66" t="s">
        <v>49</v>
      </c>
      <c r="B17" s="66" t="s">
        <v>51</v>
      </c>
      <c r="C17" s="67" t="s">
        <v>37</v>
      </c>
      <c r="D17" s="68" t="s">
        <v>50</v>
      </c>
      <c r="E17" s="69" t="s">
        <v>47</v>
      </c>
      <c r="F17" s="69" t="s">
        <v>48</v>
      </c>
      <c r="G17" s="116" t="s">
        <v>56</v>
      </c>
      <c r="H17" s="117"/>
      <c r="I17" s="21">
        <v>290</v>
      </c>
      <c r="J17" s="82"/>
      <c r="K17" s="82"/>
      <c r="L17" s="85">
        <f>I17+J17-K17</f>
        <v>290</v>
      </c>
      <c r="M17" s="86"/>
    </row>
    <row r="18" spans="1:21" ht="18" customHeight="1" x14ac:dyDescent="0.2">
      <c r="A18" s="66" t="s">
        <v>49</v>
      </c>
      <c r="B18" s="66" t="s">
        <v>51</v>
      </c>
      <c r="C18" s="67" t="s">
        <v>37</v>
      </c>
      <c r="D18" s="68" t="s">
        <v>60</v>
      </c>
      <c r="E18" s="5" t="s">
        <v>58</v>
      </c>
      <c r="F18" s="5" t="s">
        <v>67</v>
      </c>
      <c r="G18" s="84" t="s">
        <v>55</v>
      </c>
      <c r="H18" s="84" t="s">
        <v>55</v>
      </c>
      <c r="I18" s="21">
        <v>200</v>
      </c>
      <c r="J18" s="82"/>
      <c r="K18" s="82"/>
      <c r="L18" s="85">
        <f>I18+J18-K18</f>
        <v>200</v>
      </c>
      <c r="M18" s="86"/>
    </row>
    <row r="19" spans="1:21" ht="18" customHeight="1" x14ac:dyDescent="0.2">
      <c r="A19" s="66" t="s">
        <v>49</v>
      </c>
      <c r="B19" s="66" t="s">
        <v>51</v>
      </c>
      <c r="C19" s="67" t="s">
        <v>37</v>
      </c>
      <c r="D19" s="68" t="s">
        <v>62</v>
      </c>
      <c r="E19" s="5" t="s">
        <v>58</v>
      </c>
      <c r="F19" s="5" t="s">
        <v>67</v>
      </c>
      <c r="G19" s="84" t="s">
        <v>63</v>
      </c>
      <c r="H19" s="84" t="s">
        <v>63</v>
      </c>
      <c r="I19" s="21">
        <v>1000</v>
      </c>
      <c r="J19" s="82"/>
      <c r="K19" s="82"/>
      <c r="L19" s="85">
        <f>I19+J19-K19</f>
        <v>1000</v>
      </c>
      <c r="M19" s="86"/>
    </row>
    <row r="20" spans="1:21" ht="18" customHeight="1" x14ac:dyDescent="0.2">
      <c r="A20" s="66" t="s">
        <v>49</v>
      </c>
      <c r="B20" s="66" t="s">
        <v>51</v>
      </c>
      <c r="C20" s="67" t="s">
        <v>37</v>
      </c>
      <c r="D20" s="68" t="s">
        <v>65</v>
      </c>
      <c r="E20" s="5" t="s">
        <v>58</v>
      </c>
      <c r="F20" s="5" t="s">
        <v>67</v>
      </c>
      <c r="G20" s="84" t="s">
        <v>66</v>
      </c>
      <c r="H20" s="84" t="s">
        <v>66</v>
      </c>
      <c r="I20" s="21">
        <v>2000</v>
      </c>
      <c r="J20" s="82"/>
      <c r="K20" s="82"/>
      <c r="L20" s="85">
        <f>I20+J20-K20</f>
        <v>2000</v>
      </c>
      <c r="M20" s="70">
        <f>SUM(L17:L20)</f>
        <v>3490</v>
      </c>
    </row>
    <row r="21" spans="1:21" ht="15.75" customHeight="1" x14ac:dyDescent="0.2">
      <c r="I21" s="21"/>
    </row>
    <row r="22" spans="1:21" ht="18" customHeight="1" x14ac:dyDescent="0.2">
      <c r="A22" s="66" t="s">
        <v>39</v>
      </c>
      <c r="B22" s="66" t="s">
        <v>64</v>
      </c>
      <c r="C22" s="67" t="s">
        <v>37</v>
      </c>
      <c r="D22" s="68" t="s">
        <v>38</v>
      </c>
      <c r="E22" s="69" t="s">
        <v>36</v>
      </c>
      <c r="F22" s="77" t="s">
        <v>41</v>
      </c>
      <c r="G22" s="116" t="s">
        <v>56</v>
      </c>
      <c r="H22" s="117"/>
      <c r="I22" s="21">
        <v>1462</v>
      </c>
      <c r="J22" s="43"/>
      <c r="K22" s="43"/>
      <c r="L22" s="79">
        <f>I22+J22-K22</f>
        <v>1462</v>
      </c>
      <c r="M22" s="70">
        <f>SUM(L22)</f>
        <v>1462</v>
      </c>
    </row>
    <row r="23" spans="1:21" ht="18" customHeight="1" x14ac:dyDescent="0.2">
      <c r="A23" s="71"/>
      <c r="B23" s="71"/>
      <c r="C23" s="72"/>
      <c r="D23" s="73"/>
      <c r="E23" s="74"/>
      <c r="F23" s="78"/>
      <c r="G23" s="78"/>
      <c r="H23" s="78"/>
      <c r="I23" s="21"/>
      <c r="J23" s="80"/>
      <c r="K23" s="80"/>
      <c r="L23" s="80"/>
      <c r="M23" s="57"/>
    </row>
    <row r="24" spans="1:21" ht="16.5" customHeight="1" x14ac:dyDescent="0.2">
      <c r="F24" s="20" t="s">
        <v>17</v>
      </c>
      <c r="G24" s="20"/>
      <c r="H24" s="20"/>
      <c r="I24" s="21">
        <f>SUM(I9:I22)</f>
        <v>6794</v>
      </c>
      <c r="J24" s="4">
        <f>SUM(J9:J22)</f>
        <v>0</v>
      </c>
      <c r="K24" s="39">
        <f>SUM(K9:K22)</f>
        <v>0</v>
      </c>
      <c r="L24" s="23">
        <f>I24+J24-K24</f>
        <v>6794</v>
      </c>
      <c r="M24" s="76">
        <f>SUM(M9:M22)</f>
        <v>6794</v>
      </c>
    </row>
    <row r="25" spans="1:21" ht="20.25" customHeight="1" x14ac:dyDescent="0.2">
      <c r="F25" s="47"/>
      <c r="G25" s="47"/>
      <c r="H25" s="47"/>
      <c r="I25" s="48"/>
      <c r="J25" s="49"/>
      <c r="K25" s="49"/>
      <c r="L25" s="50"/>
      <c r="N25" s="56"/>
    </row>
    <row r="26" spans="1:21" x14ac:dyDescent="0.2">
      <c r="A26" s="34"/>
      <c r="B26" s="36"/>
      <c r="C26" s="36"/>
      <c r="D26" s="36"/>
      <c r="E26" s="36"/>
      <c r="F26" s="36"/>
      <c r="G26" s="36"/>
      <c r="H26" s="36"/>
      <c r="I26" s="36"/>
      <c r="J26" s="37"/>
      <c r="K26" s="36"/>
      <c r="L26" s="36"/>
    </row>
    <row r="27" spans="1:21" ht="24" customHeight="1" x14ac:dyDescent="0.2">
      <c r="A27" s="87" t="s">
        <v>68</v>
      </c>
      <c r="B27" s="1" t="s">
        <v>69</v>
      </c>
      <c r="C27" s="2" t="s">
        <v>70</v>
      </c>
      <c r="D27" s="18"/>
      <c r="E27" s="5" t="s">
        <v>40</v>
      </c>
      <c r="F27" s="5" t="s">
        <v>43</v>
      </c>
      <c r="G27" s="88"/>
      <c r="H27" s="4"/>
      <c r="I27" s="4">
        <v>2</v>
      </c>
      <c r="J27" s="4"/>
      <c r="K27" s="4"/>
      <c r="L27" s="93">
        <f>I27+J27-K27</f>
        <v>2</v>
      </c>
      <c r="M27" s="60"/>
      <c r="N27" s="89"/>
      <c r="O27" s="89"/>
      <c r="P27" s="89"/>
      <c r="Q27" s="89"/>
      <c r="R27" s="89"/>
      <c r="S27" s="89"/>
      <c r="T27" s="89"/>
      <c r="U27" s="89"/>
    </row>
    <row r="28" spans="1:21" ht="24" customHeight="1" x14ac:dyDescent="0.2">
      <c r="A28" s="87" t="s">
        <v>74</v>
      </c>
      <c r="B28" s="1" t="s">
        <v>75</v>
      </c>
      <c r="C28" s="2" t="s">
        <v>76</v>
      </c>
      <c r="D28" s="18"/>
      <c r="E28" s="5" t="s">
        <v>58</v>
      </c>
      <c r="F28" s="5" t="s">
        <v>59</v>
      </c>
      <c r="G28" s="88"/>
      <c r="H28" s="4"/>
      <c r="I28" s="4">
        <v>5</v>
      </c>
      <c r="J28" s="4"/>
      <c r="K28" s="4"/>
      <c r="L28" s="92">
        <f>I28+J28-K28</f>
        <v>5</v>
      </c>
      <c r="M28" s="40">
        <f>SUM(L27:L28)</f>
        <v>7</v>
      </c>
      <c r="N28" s="89"/>
      <c r="O28" s="89"/>
      <c r="P28" s="89"/>
      <c r="Q28" s="89"/>
      <c r="R28" s="89"/>
      <c r="S28" s="89"/>
      <c r="T28" s="89"/>
      <c r="U28" s="89"/>
    </row>
    <row r="30" spans="1:21" ht="14.25" customHeight="1" x14ac:dyDescent="0.2">
      <c r="A30" s="90"/>
      <c r="B30" s="90"/>
      <c r="C30" s="90"/>
      <c r="D30" s="90"/>
      <c r="E30" s="90"/>
      <c r="F30" s="20" t="s">
        <v>17</v>
      </c>
      <c r="G30" s="21">
        <f>SUM(G27:G29)</f>
        <v>0</v>
      </c>
      <c r="H30" s="4">
        <f>SUM(H23:H27)</f>
        <v>0</v>
      </c>
      <c r="I30" s="39">
        <f>SUM(I27:I28)</f>
        <v>7</v>
      </c>
      <c r="J30" s="39">
        <f>SUM(J27:J28)</f>
        <v>0</v>
      </c>
      <c r="K30" s="39">
        <f>SUM(K27:K28)</f>
        <v>0</v>
      </c>
      <c r="L30" s="23">
        <f>I30+J30-K30</f>
        <v>7</v>
      </c>
      <c r="M30" s="91"/>
      <c r="N30" s="91"/>
      <c r="O30" s="91"/>
      <c r="P30" s="91"/>
      <c r="Q30" s="91"/>
      <c r="R30" s="91"/>
      <c r="S30" s="91"/>
      <c r="T30" s="91"/>
      <c r="U30" s="34"/>
    </row>
    <row r="31" spans="1:21" x14ac:dyDescent="0.2">
      <c r="A31" s="34"/>
      <c r="B31" s="36"/>
      <c r="C31" s="36"/>
      <c r="D31" s="36"/>
      <c r="E31" s="36"/>
      <c r="F31" s="36"/>
      <c r="G31" s="36"/>
      <c r="H31" s="36"/>
      <c r="I31" s="36"/>
      <c r="J31" s="37"/>
      <c r="K31" s="36"/>
      <c r="L31" s="36"/>
    </row>
    <row r="32" spans="1:21" ht="15" x14ac:dyDescent="0.25">
      <c r="A32" s="62" t="s">
        <v>35</v>
      </c>
      <c r="B32" s="29"/>
      <c r="C32" s="30"/>
      <c r="D32" s="31"/>
      <c r="E32" s="32"/>
      <c r="F32" s="32"/>
      <c r="G32" s="32"/>
      <c r="H32" s="32"/>
      <c r="I32" s="33"/>
      <c r="J32" s="33"/>
      <c r="K32" s="33"/>
      <c r="L32" s="33"/>
      <c r="M32" s="110"/>
      <c r="N32" s="110"/>
      <c r="O32" s="110"/>
      <c r="P32" s="110"/>
      <c r="Q32" s="110"/>
      <c r="R32" s="110"/>
      <c r="S32" s="110"/>
      <c r="T32" s="110"/>
    </row>
    <row r="33" spans="1:20" x14ac:dyDescent="0.2">
      <c r="A33" s="34"/>
      <c r="B33" s="35"/>
      <c r="C33" s="36"/>
      <c r="D33" s="36"/>
      <c r="E33" s="36"/>
      <c r="F33" s="36"/>
      <c r="G33" s="36"/>
      <c r="H33" s="36"/>
      <c r="I33" s="33"/>
      <c r="J33" s="81"/>
      <c r="K33" s="81"/>
      <c r="L33" s="38"/>
      <c r="M33" s="34"/>
      <c r="N33" s="34"/>
      <c r="O33" s="34"/>
      <c r="P33" s="34"/>
      <c r="Q33" s="34"/>
      <c r="R33" s="34"/>
      <c r="S33" s="34"/>
      <c r="T33" s="34"/>
    </row>
    <row r="34" spans="1:20" x14ac:dyDescent="0.2">
      <c r="A34" s="61" t="s">
        <v>71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4"/>
      <c r="N34" s="34"/>
      <c r="O34" s="34"/>
      <c r="P34" s="34"/>
      <c r="Q34" s="34"/>
      <c r="R34" s="34"/>
      <c r="S34" s="34"/>
      <c r="T34" s="34"/>
    </row>
    <row r="35" spans="1:20" x14ac:dyDescent="0.2">
      <c r="A35" s="61" t="s">
        <v>46</v>
      </c>
      <c r="B35" s="36"/>
      <c r="C35" s="36"/>
      <c r="D35" s="37"/>
      <c r="E35" s="36"/>
      <c r="F35" s="36"/>
      <c r="G35" s="36"/>
      <c r="H35" s="36"/>
      <c r="I35" s="36"/>
      <c r="J35" s="36"/>
      <c r="K35" s="36"/>
      <c r="L35" s="36"/>
    </row>
    <row r="36" spans="1:20" x14ac:dyDescent="0.2">
      <c r="A36" s="61"/>
      <c r="B36" s="36"/>
      <c r="C36" s="36"/>
      <c r="D36" s="37"/>
      <c r="E36" s="36"/>
      <c r="F36" s="36"/>
      <c r="G36" s="36"/>
      <c r="H36" s="36"/>
      <c r="I36" s="36"/>
      <c r="J36" s="36"/>
      <c r="K36" s="36"/>
      <c r="L36" s="36"/>
    </row>
    <row r="37" spans="1:20" x14ac:dyDescent="0.2">
      <c r="A37" s="61"/>
      <c r="B37" s="36"/>
      <c r="C37" s="36"/>
      <c r="D37" s="37"/>
      <c r="E37" s="36"/>
      <c r="F37" s="36"/>
      <c r="G37" s="36"/>
      <c r="H37" s="36"/>
      <c r="I37" s="36"/>
      <c r="J37" s="36"/>
      <c r="K37" s="36"/>
      <c r="L37" s="36"/>
    </row>
    <row r="38" spans="1:20" ht="24" x14ac:dyDescent="0.2">
      <c r="A38" s="111" t="s">
        <v>1</v>
      </c>
      <c r="B38" s="111"/>
      <c r="C38" s="64" t="s">
        <v>27</v>
      </c>
      <c r="D38" s="94" t="s">
        <v>28</v>
      </c>
      <c r="E38" s="94" t="s">
        <v>29</v>
      </c>
      <c r="I38" s="17"/>
      <c r="J38" s="17"/>
      <c r="K38" s="17"/>
      <c r="L38" s="17"/>
    </row>
    <row r="39" spans="1:20" x14ac:dyDescent="0.2">
      <c r="A39" s="112" t="s">
        <v>30</v>
      </c>
      <c r="B39" s="112"/>
      <c r="C39" s="65">
        <v>0.51</v>
      </c>
      <c r="D39" s="65">
        <v>0.38</v>
      </c>
      <c r="E39" s="65">
        <v>0.3</v>
      </c>
    </row>
    <row r="40" spans="1:20" x14ac:dyDescent="0.2">
      <c r="A40" s="113" t="s">
        <v>45</v>
      </c>
      <c r="B40" s="113"/>
      <c r="C40" s="65">
        <v>0.32</v>
      </c>
      <c r="D40" s="65">
        <v>0.24</v>
      </c>
      <c r="E40" s="65">
        <v>0.45</v>
      </c>
    </row>
    <row r="41" spans="1:20" x14ac:dyDescent="0.2">
      <c r="A41" s="113" t="s">
        <v>45</v>
      </c>
      <c r="B41" s="113"/>
      <c r="C41" s="65">
        <v>0.59</v>
      </c>
      <c r="D41" s="65">
        <v>0.59</v>
      </c>
      <c r="E41" s="65">
        <v>0.9</v>
      </c>
    </row>
    <row r="44" spans="1:20" ht="10.5" customHeight="1" x14ac:dyDescent="0.2"/>
    <row r="48" spans="1:20" ht="12" customHeight="1" x14ac:dyDescent="0.2"/>
  </sheetData>
  <mergeCells count="25">
    <mergeCell ref="A1:L1"/>
    <mergeCell ref="A6:A7"/>
    <mergeCell ref="B6:B7"/>
    <mergeCell ref="C6:C7"/>
    <mergeCell ref="D6:F6"/>
    <mergeCell ref="G6:G7"/>
    <mergeCell ref="H6:H7"/>
    <mergeCell ref="I6:L6"/>
    <mergeCell ref="G22:H22"/>
    <mergeCell ref="N6:N7"/>
    <mergeCell ref="O6:P6"/>
    <mergeCell ref="Q6:R6"/>
    <mergeCell ref="S6:T6"/>
    <mergeCell ref="Y6:Z6"/>
    <mergeCell ref="AA6:AB6"/>
    <mergeCell ref="G9:H9"/>
    <mergeCell ref="G10:H10"/>
    <mergeCell ref="G17:H17"/>
    <mergeCell ref="V6:V7"/>
    <mergeCell ref="W6:X6"/>
    <mergeCell ref="M32:T32"/>
    <mergeCell ref="A38:B38"/>
    <mergeCell ref="A39:B39"/>
    <mergeCell ref="A40:B40"/>
    <mergeCell ref="A41:B41"/>
  </mergeCells>
  <printOptions horizontalCentered="1"/>
  <pageMargins left="0" right="0" top="0" bottom="0" header="0" footer="0"/>
  <pageSetup paperSize="9" scale="7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8</vt:i4>
      </vt:variant>
    </vt:vector>
  </HeadingPairs>
  <TitlesOfParts>
    <vt:vector size="16" baseType="lpstr">
      <vt:lpstr>14.12.2015</vt:lpstr>
      <vt:lpstr>11.12.2015</vt:lpstr>
      <vt:lpstr>10.12.2015</vt:lpstr>
      <vt:lpstr>09.12.2015</vt:lpstr>
      <vt:lpstr>04.12.2015</vt:lpstr>
      <vt:lpstr>03.12.2015</vt:lpstr>
      <vt:lpstr>02.12.2015</vt:lpstr>
      <vt:lpstr>01.12.2015</vt:lpstr>
      <vt:lpstr>'01.12.2015'!Area_de_impressao</vt:lpstr>
      <vt:lpstr>'02.12.2015'!Area_de_impressao</vt:lpstr>
      <vt:lpstr>'03.12.2015'!Area_de_impressao</vt:lpstr>
      <vt:lpstr>'04.12.2015'!Area_de_impressao</vt:lpstr>
      <vt:lpstr>'09.12.2015'!Area_de_impressao</vt:lpstr>
      <vt:lpstr>'10.12.2015'!Area_de_impressao</vt:lpstr>
      <vt:lpstr>'11.12.2015'!Area_de_impressao</vt:lpstr>
      <vt:lpstr>'14.12.2015'!Area_de_impressao</vt:lpstr>
    </vt:vector>
  </TitlesOfParts>
  <Company>Quimica Real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Quimica Real</dc:creator>
  <cp:lastModifiedBy>dilson</cp:lastModifiedBy>
  <cp:lastPrinted>2011-10-25T10:14:58Z</cp:lastPrinted>
  <dcterms:created xsi:type="dcterms:W3CDTF">2007-01-17T20:42:57Z</dcterms:created>
  <dcterms:modified xsi:type="dcterms:W3CDTF">2015-12-22T17:19:55Z</dcterms:modified>
</cp:coreProperties>
</file>