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EstaPasta_de_trabalho"/>
  <bookViews>
    <workbookView xWindow="330" yWindow="105" windowWidth="11340" windowHeight="6540" tabRatio="707" activeTab="6"/>
  </bookViews>
  <sheets>
    <sheet name="Americana" sheetId="24" r:id="rId1"/>
    <sheet name="Central Felix" sheetId="36" r:id="rId2"/>
    <sheet name="Especialista" sheetId="34" r:id="rId3"/>
    <sheet name="Fob-Diversas" sheetId="30" r:id="rId4"/>
    <sheet name="LPK" sheetId="35" r:id="rId5"/>
    <sheet name="Motta" sheetId="26" r:id="rId6"/>
    <sheet name="Risso" sheetId="31" r:id="rId7"/>
    <sheet name="Rod.Afonso" sheetId="37" r:id="rId8"/>
    <sheet name="Zaz" sheetId="32" r:id="rId9"/>
  </sheets>
  <definedNames>
    <definedName name="_xlnm._FilterDatabase" localSheetId="0" hidden="1">Americana!#REF!</definedName>
    <definedName name="_xlnm.Print_Area" localSheetId="0">Americana!$A$1:$X$42</definedName>
    <definedName name="_xlnm.Print_Area" localSheetId="1">'Central Felix'!$A$1:$W$31</definedName>
    <definedName name="_xlnm.Print_Area" localSheetId="3">'Fob-Diversas'!$A$1:$W$23</definedName>
    <definedName name="_xlnm.Print_Area" localSheetId="7">Rod.Afonso!$A$1:$W$23</definedName>
    <definedName name="_xlnm.Print_Titles" localSheetId="0">Americana!$1:$15</definedName>
    <definedName name="_xlnm.Print_Titles" localSheetId="1">'Central Felix'!$A$1:$IV$14</definedName>
    <definedName name="_xlnm.Print_Titles" localSheetId="3">'Fob-Diversas'!$1:$14</definedName>
    <definedName name="_xlnm.Print_Titles" localSheetId="7">Rod.Afonso!$1:$14</definedName>
  </definedNames>
  <calcPr calcId="144525"/>
</workbook>
</file>

<file path=xl/calcChain.xml><?xml version="1.0" encoding="utf-8"?>
<calcChain xmlns="http://schemas.openxmlformats.org/spreadsheetml/2006/main">
  <c r="U16" i="36" l="1"/>
  <c r="U18" i="26"/>
  <c r="U17" i="26"/>
  <c r="U16" i="26"/>
  <c r="U25" i="31"/>
  <c r="U24" i="31"/>
  <c r="U23" i="31"/>
  <c r="U22" i="31"/>
  <c r="M25" i="31"/>
  <c r="N25" i="31"/>
  <c r="U19" i="32"/>
  <c r="M18" i="26"/>
  <c r="N18" i="26"/>
  <c r="M24" i="31"/>
  <c r="N24" i="31"/>
  <c r="M17" i="26"/>
  <c r="N17" i="26"/>
  <c r="U17" i="24" l="1"/>
  <c r="M19" i="32"/>
  <c r="N19" i="32"/>
  <c r="U15" i="26"/>
  <c r="T18" i="37"/>
  <c r="K18" i="37"/>
  <c r="J18" i="37"/>
  <c r="I18" i="37"/>
  <c r="U21" i="31"/>
  <c r="U20" i="31"/>
  <c r="U19" i="31"/>
  <c r="U15" i="31"/>
  <c r="U17" i="31"/>
  <c r="U18" i="31"/>
  <c r="U16" i="31"/>
  <c r="O17" i="24"/>
  <c r="N17" i="24"/>
  <c r="M17" i="24"/>
  <c r="M23" i="31"/>
  <c r="N23" i="31"/>
  <c r="O16" i="26"/>
  <c r="O17" i="26" s="1"/>
  <c r="O18" i="26" s="1"/>
  <c r="M16" i="26"/>
  <c r="N16" i="26"/>
  <c r="M22" i="31"/>
  <c r="N22" i="31"/>
  <c r="U18" i="32"/>
  <c r="U17" i="32"/>
  <c r="U16" i="32"/>
  <c r="U16" i="24" l="1"/>
  <c r="N16" i="24"/>
  <c r="M16" i="24"/>
  <c r="N15" i="36"/>
  <c r="M15" i="36"/>
  <c r="K26" i="36"/>
  <c r="M26" i="36" s="1"/>
  <c r="J26" i="36"/>
  <c r="I26" i="36"/>
  <c r="N16" i="36"/>
  <c r="M16" i="36"/>
  <c r="U15" i="36"/>
  <c r="O15" i="36"/>
  <c r="O16" i="36" s="1"/>
  <c r="M21" i="31"/>
  <c r="N21" i="31"/>
  <c r="M20" i="31"/>
  <c r="N20" i="31"/>
  <c r="M19" i="31"/>
  <c r="N19" i="31"/>
  <c r="M17" i="31"/>
  <c r="N17" i="31"/>
  <c r="M18" i="31"/>
  <c r="N18" i="31"/>
  <c r="M16" i="31"/>
  <c r="N16" i="31"/>
  <c r="N18" i="32"/>
  <c r="M18" i="32"/>
  <c r="M15" i="26"/>
  <c r="N15" i="26"/>
  <c r="O17" i="32"/>
  <c r="O18" i="32" s="1"/>
  <c r="O19" i="32" s="1"/>
  <c r="M17" i="32"/>
  <c r="N17" i="32"/>
  <c r="N16" i="32"/>
  <c r="M16" i="32"/>
  <c r="O15" i="3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N15" i="31"/>
  <c r="M15" i="31"/>
  <c r="K28" i="31"/>
  <c r="K23" i="26"/>
  <c r="I23" i="26"/>
  <c r="T23" i="26"/>
  <c r="J23" i="26"/>
  <c r="N26" i="36" l="1"/>
  <c r="K17" i="35"/>
  <c r="J16" i="34" l="1"/>
  <c r="J28" i="32"/>
  <c r="J18" i="30"/>
  <c r="K16" i="34" l="1"/>
  <c r="I18" i="30" l="1"/>
  <c r="K18" i="30"/>
  <c r="T18" i="30"/>
  <c r="I16" i="34" l="1"/>
  <c r="J28" i="31"/>
  <c r="I28" i="31" l="1"/>
  <c r="K35" i="24"/>
  <c r="J35" i="24"/>
  <c r="I35" i="24"/>
  <c r="I28" i="32" l="1"/>
  <c r="K28" i="32" l="1"/>
  <c r="T16" i="34" l="1"/>
  <c r="T28" i="31"/>
  <c r="T35" i="24"/>
</calcChain>
</file>

<file path=xl/sharedStrings.xml><?xml version="1.0" encoding="utf-8"?>
<sst xmlns="http://schemas.openxmlformats.org/spreadsheetml/2006/main" count="481" uniqueCount="128">
  <si>
    <t>Vend.</t>
  </si>
  <si>
    <t>Cidade</t>
  </si>
  <si>
    <t>Est.</t>
  </si>
  <si>
    <t>Nota Fiscal</t>
  </si>
  <si>
    <t>Valor R$</t>
  </si>
  <si>
    <t>FRETE</t>
  </si>
  <si>
    <t>Cotação</t>
  </si>
  <si>
    <t>%</t>
  </si>
  <si>
    <t>Numero</t>
  </si>
  <si>
    <t>TOTAL</t>
  </si>
  <si>
    <t>Conhecimento</t>
  </si>
  <si>
    <t>Número</t>
  </si>
  <si>
    <t>Rua 7, 290 - Contagem/MG cep: 32250-060</t>
  </si>
  <si>
    <t>Dia</t>
  </si>
  <si>
    <t>Cliente</t>
  </si>
  <si>
    <t>Peso Química</t>
  </si>
  <si>
    <t>Valor Frete</t>
  </si>
  <si>
    <t>% - ICMS</t>
  </si>
  <si>
    <t>Emissão</t>
  </si>
  <si>
    <t>Chegada</t>
  </si>
  <si>
    <t>Venc.</t>
  </si>
  <si>
    <t>Dados da Fatura</t>
  </si>
  <si>
    <t>Cálculo de cubagem:</t>
  </si>
  <si>
    <t>altura X largura X comprimento X qtde volumes= cubagem</t>
  </si>
  <si>
    <t>altura X largura X comprimento X qtde volumes X 300 = peso da cubagem</t>
  </si>
  <si>
    <t>Altura</t>
  </si>
  <si>
    <t>Alíquota</t>
  </si>
  <si>
    <t>Largura</t>
  </si>
  <si>
    <t>Comprimento</t>
  </si>
  <si>
    <t>Total Faturas</t>
  </si>
  <si>
    <t>Todos os fretes deverão ser anotados na planilha, tanto CIF quanto FOB.</t>
  </si>
  <si>
    <r>
      <t xml:space="preserve">Frete CIF: </t>
    </r>
    <r>
      <rPr>
        <sz val="10"/>
        <rFont val="Arial"/>
        <family val="2"/>
      </rPr>
      <t>Pago pela Química Real.</t>
    </r>
  </si>
  <si>
    <r>
      <t xml:space="preserve">Frete FOB: </t>
    </r>
    <r>
      <rPr>
        <sz val="10"/>
        <rFont val="Arial"/>
        <family val="2"/>
      </rPr>
      <t>Pago pelo cliente e o mesmo pode escolher por qual transportadora vamos enviar.</t>
    </r>
  </si>
  <si>
    <t>Cubagem</t>
  </si>
  <si>
    <t>Valor Frete R$</t>
  </si>
  <si>
    <t>% Frete s/ Vlr. Nota</t>
  </si>
  <si>
    <t xml:space="preserve">Observação: Sempre que o percentual sobre o valor da Nota Fiscal for maior que 4% o setor responsável pelas cotações enviará um e-mail para a Dirce e Erica pedindo autorização para enviar a mercadoria. Depois que lançado o conhecimento de frete, o e-mail com </t>
  </si>
  <si>
    <t>a autorização deve estar anexado á ordem de compra que é passada para a Erica autorizar o pagamento.</t>
  </si>
  <si>
    <t>Quant</t>
  </si>
  <si>
    <t>Nota fiscal</t>
  </si>
  <si>
    <t xml:space="preserve">Observação: Sempre que o percentual sobre o valor da Nota Fiscal for maior que 4% o setor responsável pelas cotações enviará um e-mail para a Dirce e Erica pedindo autorização para enviar a mercadoria. Depois que lançado o conhecimento de frete, o e-mail </t>
  </si>
  <si>
    <t>Nr. Pedido</t>
  </si>
  <si>
    <t>Nr. Conhecimento</t>
  </si>
  <si>
    <t>com a autorização deve estar anexado á ordem de compra que é passada para a Erica autorizar o pagamento.</t>
  </si>
  <si>
    <t>Total</t>
  </si>
  <si>
    <t>Contato: Carla 2104-4220 - faturamento semanal às sextas-feiras e vencimento 15 dias após</t>
  </si>
  <si>
    <t/>
  </si>
  <si>
    <t>ST-ICMS</t>
  </si>
  <si>
    <t>Viação Motta Ltda - 1014</t>
  </si>
  <si>
    <t>Av. Professor Newton Lage, 800 - Bairro: N. Esperança - Belo Horizonte / MG</t>
  </si>
  <si>
    <t>Contato: Daniela - Jony - (31) 3507-0200 - 0211</t>
  </si>
  <si>
    <t>Av. Benjamim M. do Espirito Santo, 2347 - Nova Serrana / MG</t>
  </si>
  <si>
    <t xml:space="preserve">Observação: Sempre que o percentual sobre o valor da Nota Fiscal for maior que 4% o setor responsável pelas cotações enviará um e-mail para a Dirce e Erica pedindo autorização para enviar a mercadoria. Depois  </t>
  </si>
  <si>
    <t>que lançado o conhecimento de frete, o e-mail com a autorização deve estar anexado á ordem de compra que é passada para a Erica autorizar o pagamento.</t>
  </si>
  <si>
    <t>Av. Gal. David Sarnoff, 2164 - Contagem / MG</t>
  </si>
  <si>
    <t>Zaz Transportes Ltda.</t>
  </si>
  <si>
    <t>AV. Adamo Moloni, 1350 - Distrito Industrial - Sertãozinho / SP</t>
  </si>
  <si>
    <t>Risso Express Transportes de Cargas Ltda - 1138</t>
  </si>
  <si>
    <t>Contato: Tiago - (11) 3509.4000 - (16) 9 9758-6418</t>
  </si>
  <si>
    <t>SP</t>
  </si>
  <si>
    <t>Transportadora Especialista Ltda. COD.: 1135</t>
  </si>
  <si>
    <t>LPK TRANSPORTES EIRELI - EPP - 1137</t>
  </si>
  <si>
    <t>Transportadora Americana Ltda.</t>
  </si>
  <si>
    <t>Contato: Maristela - (31) 3428-4459 - 2552-5511 - 3423-0005 - Cel: 8526-7244</t>
  </si>
  <si>
    <t>Contato: Sheila - (31) 3529.2252  / 3362-2277- sheila@zaztransportes.com.br</t>
  </si>
  <si>
    <t>ABM COMERCIO INTERNACIONAL LTDA</t>
  </si>
  <si>
    <t>CAMPINAS</t>
  </si>
  <si>
    <t>Cotação de frete Janeiro/2016 - Viação Motta</t>
  </si>
  <si>
    <t>Cotação de frete Janeiro/2016 - Zaz Transportes</t>
  </si>
  <si>
    <t>Controle de Frete Janeiro/2016 - Americana</t>
  </si>
  <si>
    <t>Cotação de frete Janeiro/2016 - Risso Express</t>
  </si>
  <si>
    <t>Cotação de frete Janeiro/2016 - Tranportadora Especialisa</t>
  </si>
  <si>
    <t>Cotação de frete Janeiro/2016 - LPK Transportes</t>
  </si>
  <si>
    <t>USINA SANTA CLOTILDE S/A</t>
  </si>
  <si>
    <t>RIO LARGO</t>
  </si>
  <si>
    <t>AL</t>
  </si>
  <si>
    <t>BM AGROINDUSTRIAL LTDA</t>
  </si>
  <si>
    <t>AMARAJI</t>
  </si>
  <si>
    <t>PE</t>
  </si>
  <si>
    <t>BIOSEV S.A.</t>
  </si>
  <si>
    <t>RIO BRILHANTE</t>
  </si>
  <si>
    <t>MS</t>
  </si>
  <si>
    <t>USINA IPOJUCA S/A</t>
  </si>
  <si>
    <t>IPOJUCA</t>
  </si>
  <si>
    <t>AGRO INDUSTRIAL CAPELA LTDA</t>
  </si>
  <si>
    <t>CAPELA</t>
  </si>
  <si>
    <t>SE</t>
  </si>
  <si>
    <t>J PILON S/A - ACUCAR E ALCOOL</t>
  </si>
  <si>
    <t>CERQUILHO</t>
  </si>
  <si>
    <t>CAFEALCOOL DESTILARIA DE ALCOOL LTDA</t>
  </si>
  <si>
    <t>CAFELANDIA</t>
  </si>
  <si>
    <t>ACUCAREIRA VIRGOLINO DE OLIVEIRA S/A</t>
  </si>
  <si>
    <t>JOSE BONIFACIO</t>
  </si>
  <si>
    <t>DIANA - DEST.DE ALCOOL NOVA AVANHANDAVA S/A</t>
  </si>
  <si>
    <t>AVANHANDAVA</t>
  </si>
  <si>
    <t>INDUSTRIAL PORTO RICO S/A</t>
  </si>
  <si>
    <t>CAMPO ALEGRE</t>
  </si>
  <si>
    <t xml:space="preserve">Central Felix Ltda - </t>
  </si>
  <si>
    <t>Rua Umbuzeiro, No 200, Cumbica - Guarulhos - SP;Cep: 07.224-010 -</t>
  </si>
  <si>
    <t>Cotação de frete Janeiro/2016 - Central Felix</t>
  </si>
  <si>
    <t>Contato: Ana Jaqueline - Tel: (11)2954-1776 / (11) 2411-2110 / (11) 2411-2157 - E-mail: ana@centralfelix.com.br</t>
  </si>
  <si>
    <t>UMOE BIOENERGY S/A</t>
  </si>
  <si>
    <t>SANDOVALINA</t>
  </si>
  <si>
    <t>1395-1</t>
  </si>
  <si>
    <t>1396-1</t>
  </si>
  <si>
    <t>1397-1</t>
  </si>
  <si>
    <t>USINA CAETE S/A - UNIDADE CACHOEIRA</t>
  </si>
  <si>
    <t>MACEIO</t>
  </si>
  <si>
    <t>SÃO FERNANDO ACUCAR E ALCOOL LTDA</t>
  </si>
  <si>
    <t>DOURADOS</t>
  </si>
  <si>
    <t>MONCOES</t>
  </si>
  <si>
    <t>COMPANHIA AGRICOLA USINA JACAREZINHO</t>
  </si>
  <si>
    <t>JACAREZINHO</t>
  </si>
  <si>
    <t>PR</t>
  </si>
  <si>
    <t>Cotação de frete Janeiro/2016 - Rodoviário Afonso</t>
  </si>
  <si>
    <t>4957790116-1</t>
  </si>
  <si>
    <t>Obs.: Transportadoras contratadas pelo cliente - Frete FOB</t>
  </si>
  <si>
    <t>Cotação de frete Janeiro/2016 - FOB - DIVERSAS TRANSPORTADORAS</t>
  </si>
  <si>
    <t>USINA TRAPICHE S/A</t>
  </si>
  <si>
    <t>SIRINHAEM</t>
  </si>
  <si>
    <t>FATIMA DO SUL AGRO-ENERGETICA S/A ALCOOL</t>
  </si>
  <si>
    <t>FATIMA DO SUL</t>
  </si>
  <si>
    <t>DESTILARIA CENTRO OESTE IGUATEMI LTDA</t>
  </si>
  <si>
    <t>IGUATEMI</t>
  </si>
  <si>
    <t>1418-1</t>
  </si>
  <si>
    <t>COPLASA ACUCAR E ALCOOL LTDA</t>
  </si>
  <si>
    <t>PLANALTO</t>
  </si>
  <si>
    <t>4965750216-1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</si>
</sst>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dd/mm/yy;@"/>
    <numFmt numFmtId="167" formatCode="&quot;R$ &quot;#,##0.00"/>
  </numFmts>
  <fonts count="12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75">
    <xf numFmtId="0" fontId="0" fillId="0" borderId="0" xfId="0"/>
    <xf numFmtId="0" fontId="3" fillId="0" borderId="0" xfId="0" applyFont="1" applyFill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1" fontId="3" fillId="0" borderId="2" xfId="0" applyNumberFormat="1" applyFont="1" applyFill="1" applyBorder="1" applyAlignment="1" applyProtection="1">
      <alignment horizontal="center"/>
      <protection locked="0"/>
    </xf>
    <xf numFmtId="49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2" xfId="0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" fontId="4" fillId="0" borderId="2" xfId="0" applyNumberFormat="1" applyFont="1" applyFill="1" applyBorder="1" applyAlignment="1" applyProtection="1">
      <alignment horizontal="right"/>
      <protection locked="0"/>
    </xf>
    <xf numFmtId="0" fontId="7" fillId="0" borderId="3" xfId="0" applyFont="1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8" fillId="0" borderId="8" xfId="0" applyFont="1" applyFill="1" applyBorder="1" applyProtection="1">
      <protection locked="0"/>
    </xf>
    <xf numFmtId="0" fontId="8" fillId="0" borderId="9" xfId="0" applyFont="1" applyFill="1" applyBorder="1" applyProtection="1">
      <protection locked="0"/>
    </xf>
    <xf numFmtId="0" fontId="8" fillId="0" borderId="10" xfId="0" applyFont="1" applyFill="1" applyBorder="1" applyProtection="1">
      <protection locked="0"/>
    </xf>
    <xf numFmtId="0" fontId="0" fillId="0" borderId="0" xfId="0" applyFill="1" applyAlignment="1" applyProtection="1"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10" fontId="4" fillId="2" borderId="1" xfId="0" applyNumberFormat="1" applyFont="1" applyFill="1" applyBorder="1" applyAlignment="1" applyProtection="1">
      <alignment horizontal="center" vertical="center"/>
      <protection locked="0"/>
    </xf>
    <xf numFmtId="167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Fill="1" applyAlignment="1" applyProtection="1">
      <alignment horizontal="left" vertical="center" wrapText="1"/>
      <protection locked="0"/>
    </xf>
    <xf numFmtId="166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66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4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0" fillId="0" borderId="2" xfId="0" applyFill="1" applyBorder="1" applyProtection="1">
      <protection locked="0"/>
    </xf>
    <xf numFmtId="4" fontId="2" fillId="0" borderId="0" xfId="0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4" fillId="3" borderId="0" xfId="0" applyNumberFormat="1" applyFont="1" applyFill="1" applyAlignment="1" applyProtection="1">
      <alignment horizontal="left" vertical="center" wrapText="1"/>
      <protection locked="0"/>
    </xf>
    <xf numFmtId="4" fontId="4" fillId="0" borderId="0" xfId="0" applyNumberFormat="1" applyFont="1" applyFill="1" applyAlignment="1" applyProtection="1">
      <alignment horizontal="left" vertical="center" wrapText="1"/>
      <protection locked="0"/>
    </xf>
    <xf numFmtId="4" fontId="0" fillId="0" borderId="0" xfId="0" applyNumberFormat="1" applyFill="1" applyProtection="1">
      <protection locked="0"/>
    </xf>
    <xf numFmtId="10" fontId="4" fillId="0" borderId="0" xfId="0" applyNumberFormat="1" applyFont="1" applyFill="1" applyAlignment="1" applyProtection="1">
      <alignment horizontal="left" vertical="center" wrapText="1"/>
      <protection locked="0"/>
    </xf>
    <xf numFmtId="10" fontId="2" fillId="0" borderId="0" xfId="0" applyNumberFormat="1" applyFont="1" applyFill="1" applyBorder="1" applyAlignment="1" applyProtection="1">
      <alignment horizontal="center"/>
      <protection locked="0"/>
    </xf>
    <xf numFmtId="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ill="1" applyProtection="1">
      <protection locked="0"/>
    </xf>
    <xf numFmtId="10" fontId="2" fillId="0" borderId="0" xfId="0" applyNumberFormat="1" applyFont="1" applyFill="1" applyBorder="1" applyAlignment="1" applyProtection="1">
      <protection locked="0"/>
    </xf>
    <xf numFmtId="49" fontId="4" fillId="0" borderId="0" xfId="0" applyNumberFormat="1" applyFont="1" applyFill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2" xfId="0" applyNumberFormat="1" applyFont="1" applyFill="1" applyBorder="1" applyAlignment="1" applyProtection="1">
      <alignment horizontal="right"/>
      <protection locked="0"/>
    </xf>
    <xf numFmtId="4" fontId="4" fillId="2" borderId="2" xfId="6" applyNumberFormat="1" applyFont="1" applyFill="1" applyBorder="1" applyAlignment="1" applyProtection="1">
      <alignment horizontal="center" vertical="center" wrapText="1"/>
      <protection locked="0"/>
    </xf>
    <xf numFmtId="4" fontId="4" fillId="0" borderId="0" xfId="0" applyNumberFormat="1" applyFont="1" applyFill="1" applyAlignment="1" applyProtection="1">
      <alignment horizontal="right" vertical="center" wrapText="1"/>
      <protection locked="0"/>
    </xf>
    <xf numFmtId="4" fontId="2" fillId="0" borderId="0" xfId="0" applyNumberFormat="1" applyFont="1" applyFill="1" applyBorder="1" applyAlignment="1" applyProtection="1">
      <alignment horizontal="right"/>
      <protection locked="0"/>
    </xf>
    <xf numFmtId="4" fontId="4" fillId="2" borderId="2" xfId="0" applyNumberFormat="1" applyFont="1" applyFill="1" applyBorder="1" applyAlignment="1" applyProtection="1">
      <alignment horizontal="right" vertical="center" wrapText="1"/>
      <protection locked="0"/>
    </xf>
    <xf numFmtId="4" fontId="0" fillId="0" borderId="0" xfId="0" applyNumberFormat="1" applyFill="1" applyAlignment="1" applyProtection="1">
      <alignment horizontal="right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2" fontId="4" fillId="0" borderId="0" xfId="0" applyNumberFormat="1" applyFont="1" applyFill="1" applyAlignment="1" applyProtection="1">
      <alignment horizontal="left" vertical="center" wrapText="1"/>
      <protection locked="0"/>
    </xf>
    <xf numFmtId="2" fontId="2" fillId="0" borderId="0" xfId="0" applyNumberFormat="1" applyFont="1" applyFill="1" applyBorder="1" applyAlignment="1" applyProtection="1">
      <alignment horizontal="center"/>
      <protection locked="0"/>
    </xf>
    <xf numFmtId="2" fontId="4" fillId="0" borderId="13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ill="1" applyProtection="1">
      <protection locked="0"/>
    </xf>
    <xf numFmtId="167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vertical="center"/>
      <protection locked="0"/>
    </xf>
    <xf numFmtId="0" fontId="4" fillId="0" borderId="1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4" fontId="2" fillId="0" borderId="0" xfId="0" applyNumberFormat="1" applyFont="1" applyFill="1" applyBorder="1" applyAlignment="1" applyProtection="1">
      <alignment vertical="center"/>
      <protection locked="0"/>
    </xf>
    <xf numFmtId="4" fontId="2" fillId="3" borderId="0" xfId="0" applyNumberFormat="1" applyFont="1" applyFill="1" applyBorder="1" applyAlignment="1" applyProtection="1">
      <alignment horizontal="right" vertical="center"/>
      <protection locked="0"/>
    </xf>
    <xf numFmtId="4" fontId="2" fillId="0" borderId="0" xfId="0" applyNumberFormat="1" applyFont="1" applyFill="1" applyBorder="1" applyAlignment="1" applyProtection="1">
      <alignment horizontal="center" vertical="center"/>
      <protection locked="0"/>
    </xf>
    <xf numFmtId="1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locked="0"/>
    </xf>
    <xf numFmtId="49" fontId="5" fillId="0" borderId="9" xfId="0" applyNumberFormat="1" applyFont="1" applyFill="1" applyBorder="1" applyAlignment="1" applyProtection="1">
      <alignment horizontal="center" vertical="center"/>
      <protection locked="0"/>
    </xf>
    <xf numFmtId="0" fontId="5" fillId="0" borderId="9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4" fontId="2" fillId="0" borderId="9" xfId="0" applyNumberFormat="1" applyFont="1" applyFill="1" applyBorder="1" applyAlignment="1" applyProtection="1">
      <alignment vertical="center"/>
      <protection locked="0"/>
    </xf>
    <xf numFmtId="4" fontId="2" fillId="3" borderId="9" xfId="0" applyNumberFormat="1" applyFont="1" applyFill="1" applyBorder="1" applyAlignment="1" applyProtection="1">
      <alignment horizontal="right" vertical="center"/>
      <protection locked="0"/>
    </xf>
    <xf numFmtId="4" fontId="2" fillId="0" borderId="9" xfId="0" applyNumberFormat="1" applyFont="1" applyFill="1" applyBorder="1" applyAlignment="1" applyProtection="1">
      <alignment horizontal="center" vertical="center"/>
      <protection locked="0"/>
    </xf>
    <xf numFmtId="10" fontId="2" fillId="0" borderId="9" xfId="0" applyNumberFormat="1" applyFont="1" applyFill="1" applyBorder="1" applyAlignment="1" applyProtection="1">
      <alignment horizontal="center" vertical="center"/>
      <protection locked="0"/>
    </xf>
    <xf numFmtId="0" fontId="2" fillId="0" borderId="9" xfId="0" applyNumberFormat="1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2" xfId="0" applyNumberFormat="1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</xf>
    <xf numFmtId="4" fontId="3" fillId="0" borderId="2" xfId="0" applyNumberFormat="1" applyFont="1" applyFill="1" applyBorder="1" applyAlignment="1" applyProtection="1">
      <alignment vertical="center"/>
    </xf>
    <xf numFmtId="4" fontId="0" fillId="0" borderId="14" xfId="0" applyNumberFormat="1" applyFill="1" applyBorder="1" applyAlignment="1" applyProtection="1">
      <alignment vertical="center"/>
      <protection locked="0"/>
    </xf>
    <xf numFmtId="4" fontId="4" fillId="0" borderId="2" xfId="0" applyNumberFormat="1" applyFont="1" applyFill="1" applyBorder="1" applyAlignment="1" applyProtection="1">
      <alignment horizontal="right" vertical="center"/>
      <protection locked="0"/>
    </xf>
    <xf numFmtId="49" fontId="4" fillId="0" borderId="2" xfId="0" applyNumberFormat="1" applyFont="1" applyFill="1" applyBorder="1" applyAlignment="1" applyProtection="1">
      <alignment horizontal="center" vertical="center"/>
      <protection locked="0"/>
    </xf>
    <xf numFmtId="4" fontId="4" fillId="0" borderId="2" xfId="0" applyNumberFormat="1" applyFont="1" applyFill="1" applyBorder="1" applyAlignment="1" applyProtection="1">
      <alignment vertical="center"/>
      <protection locked="0"/>
    </xf>
    <xf numFmtId="9" fontId="3" fillId="0" borderId="2" xfId="4" applyFont="1" applyFill="1" applyBorder="1" applyAlignment="1" applyProtection="1">
      <alignment horizontal="right" vertical="center"/>
      <protection locked="0"/>
    </xf>
    <xf numFmtId="164" fontId="4" fillId="0" borderId="11" xfId="1" applyFont="1" applyFill="1" applyBorder="1" applyAlignment="1" applyProtection="1">
      <alignment vertical="center"/>
      <protection locked="0"/>
    </xf>
    <xf numFmtId="167" fontId="4" fillId="0" borderId="11" xfId="0" quotePrefix="1" applyNumberFormat="1" applyFont="1" applyFill="1" applyBorder="1" applyAlignment="1" applyProtection="1">
      <alignment vertical="center"/>
      <protection locked="0"/>
    </xf>
    <xf numFmtId="165" fontId="0" fillId="0" borderId="11" xfId="0" applyNumberFormat="1" applyFill="1" applyBorder="1" applyAlignment="1" applyProtection="1">
      <alignment vertical="center"/>
    </xf>
    <xf numFmtId="49" fontId="0" fillId="0" borderId="0" xfId="0" applyNumberForma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4" fontId="0" fillId="0" borderId="0" xfId="0" applyNumberFormat="1" applyFill="1" applyAlignment="1" applyProtection="1">
      <alignment vertical="center"/>
      <protection locked="0"/>
    </xf>
    <xf numFmtId="4" fontId="0" fillId="3" borderId="0" xfId="0" applyNumberFormat="1" applyFill="1" applyAlignment="1" applyProtection="1">
      <alignment horizontal="right" vertical="center"/>
      <protection locked="0"/>
    </xf>
    <xf numFmtId="10" fontId="0" fillId="0" borderId="0" xfId="0" applyNumberFormat="1" applyFill="1" applyAlignment="1" applyProtection="1">
      <alignment vertical="center"/>
      <protection locked="0"/>
    </xf>
    <xf numFmtId="4" fontId="4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164" fontId="3" fillId="0" borderId="0" xfId="1" applyFont="1" applyFill="1" applyBorder="1" applyAlignment="1" applyProtection="1">
      <alignment horizontal="center" vertical="center"/>
      <protection locked="0"/>
    </xf>
    <xf numFmtId="167" fontId="4" fillId="0" borderId="0" xfId="0" applyNumberFormat="1" applyFont="1" applyFill="1" applyAlignment="1" applyProtection="1">
      <alignment vertical="center"/>
      <protection locked="0"/>
    </xf>
    <xf numFmtId="49" fontId="7" fillId="0" borderId="3" xfId="0" applyNumberFormat="1" applyFont="1" applyFill="1" applyBorder="1" applyAlignment="1" applyProtection="1">
      <alignment vertical="center"/>
      <protection locked="0"/>
    </xf>
    <xf numFmtId="49" fontId="0" fillId="0" borderId="4" xfId="0" applyNumberFormat="1" applyFill="1" applyBorder="1" applyAlignment="1" applyProtection="1">
      <alignment vertical="center"/>
      <protection locked="0"/>
    </xf>
    <xf numFmtId="0" fontId="0" fillId="0" borderId="4" xfId="0" applyFill="1" applyBorder="1" applyAlignment="1" applyProtection="1">
      <alignment vertical="center"/>
      <protection locked="0"/>
    </xf>
    <xf numFmtId="0" fontId="0" fillId="0" borderId="5" xfId="0" applyFill="1" applyBorder="1" applyAlignment="1" applyProtection="1">
      <alignment vertical="center"/>
      <protection locked="0"/>
    </xf>
    <xf numFmtId="49" fontId="7" fillId="0" borderId="6" xfId="0" applyNumberFormat="1" applyFont="1" applyFill="1" applyBorder="1" applyAlignment="1" applyProtection="1">
      <alignment vertical="center"/>
      <protection locked="0"/>
    </xf>
    <xf numFmtId="0" fontId="0" fillId="0" borderId="7" xfId="0" applyFill="1" applyBorder="1" applyAlignment="1" applyProtection="1">
      <alignment vertical="center"/>
      <protection locked="0"/>
    </xf>
    <xf numFmtId="49" fontId="8" fillId="0" borderId="0" xfId="0" applyNumberFormat="1" applyFont="1" applyFill="1" applyBorder="1" applyAlignment="1" applyProtection="1">
      <alignment vertical="center"/>
      <protection locked="0"/>
    </xf>
    <xf numFmtId="49" fontId="8" fillId="0" borderId="8" xfId="0" applyNumberFormat="1" applyFont="1" applyFill="1" applyBorder="1" applyAlignment="1" applyProtection="1">
      <alignment vertical="center"/>
      <protection locked="0"/>
    </xf>
    <xf numFmtId="49" fontId="8" fillId="0" borderId="9" xfId="0" applyNumberFormat="1" applyFont="1" applyFill="1" applyBorder="1" applyAlignment="1" applyProtection="1">
      <alignment vertical="center"/>
      <protection locked="0"/>
    </xf>
    <xf numFmtId="0" fontId="8" fillId="0" borderId="9" xfId="0" applyFont="1" applyFill="1" applyBorder="1" applyAlignment="1" applyProtection="1">
      <alignment vertical="center"/>
      <protection locked="0"/>
    </xf>
    <xf numFmtId="0" fontId="8" fillId="0" borderId="10" xfId="0" applyFont="1" applyFill="1" applyBorder="1" applyAlignment="1" applyProtection="1">
      <alignment vertical="center"/>
      <protection locked="0"/>
    </xf>
    <xf numFmtId="49" fontId="0" fillId="0" borderId="0" xfId="0" applyNumberFormat="1" applyFill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167" fontId="4" fillId="0" borderId="0" xfId="0" applyNumberFormat="1" applyFont="1" applyFill="1" applyBorder="1" applyAlignment="1" applyProtection="1">
      <alignment vertical="center"/>
      <protection locked="0"/>
    </xf>
    <xf numFmtId="167" fontId="0" fillId="0" borderId="0" xfId="0" applyNumberForma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Fill="1" applyProtection="1">
      <protection locked="0"/>
    </xf>
    <xf numFmtId="2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4" fillId="0" borderId="2" xfId="4" applyNumberFormat="1" applyFont="1" applyFill="1" applyBorder="1" applyAlignment="1" applyProtection="1">
      <protection locked="0"/>
    </xf>
    <xf numFmtId="10" fontId="4" fillId="0" borderId="2" xfId="4" applyNumberFormat="1" applyFont="1" applyFill="1" applyBorder="1" applyAlignment="1" applyProtection="1">
      <alignment horizontal="right" vertical="center"/>
      <protection locked="0"/>
    </xf>
    <xf numFmtId="4" fontId="4" fillId="2" borderId="1" xfId="6" applyNumberFormat="1" applyFont="1" applyFill="1" applyBorder="1" applyAlignment="1" applyProtection="1">
      <alignment horizontal="center" vertical="center" wrapText="1"/>
      <protection locked="0"/>
    </xf>
    <xf numFmtId="1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10" fontId="2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4" fontId="4" fillId="0" borderId="2" xfId="6" applyNumberFormat="1" applyFont="1" applyFill="1" applyBorder="1" applyAlignment="1" applyProtection="1">
      <alignment horizontal="right" vertical="center"/>
      <protection locked="0"/>
    </xf>
    <xf numFmtId="164" fontId="3" fillId="0" borderId="0" xfId="1" applyFont="1" applyFill="1" applyBorder="1" applyAlignment="1" applyProtection="1">
      <alignment horizontal="right" vertical="center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0" fontId="7" fillId="0" borderId="6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8" fillId="0" borderId="8" xfId="0" applyFont="1" applyFill="1" applyBorder="1" applyAlignment="1" applyProtection="1">
      <alignment vertical="center"/>
      <protection locked="0"/>
    </xf>
    <xf numFmtId="4" fontId="4" fillId="0" borderId="0" xfId="0" applyNumberFormat="1" applyFont="1" applyFill="1" applyAlignment="1" applyProtection="1">
      <alignment horizontal="center" vertical="center" wrapText="1"/>
      <protection locked="0"/>
    </xf>
    <xf numFmtId="0" fontId="4" fillId="0" borderId="0" xfId="0" applyNumberFormat="1" applyFont="1" applyFill="1" applyAlignment="1" applyProtection="1">
      <alignment horizontal="center" vertical="center" wrapText="1"/>
      <protection locked="0"/>
    </xf>
    <xf numFmtId="4" fontId="4" fillId="0" borderId="13" xfId="0" applyNumberFormat="1" applyFont="1" applyFill="1" applyBorder="1" applyAlignment="1" applyProtection="1">
      <alignment horizontal="center"/>
      <protection locked="0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0" fontId="3" fillId="0" borderId="2" xfId="0" applyNumberFormat="1" applyFont="1" applyFill="1" applyBorder="1" applyAlignment="1" applyProtection="1">
      <alignment horizontal="center" vertical="center"/>
    </xf>
    <xf numFmtId="2" fontId="4" fillId="0" borderId="11" xfId="0" applyNumberFormat="1" applyFont="1" applyFill="1" applyBorder="1" applyAlignment="1" applyProtection="1"/>
    <xf numFmtId="10" fontId="4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4" fontId="3" fillId="4" borderId="2" xfId="0" applyNumberFormat="1" applyFont="1" applyFill="1" applyBorder="1" applyAlignment="1" applyProtection="1">
      <alignment horizontal="right" vertical="center"/>
    </xf>
    <xf numFmtId="4" fontId="0" fillId="0" borderId="13" xfId="0" applyNumberFormat="1" applyFill="1" applyBorder="1" applyAlignment="1" applyProtection="1">
      <alignment vertical="center"/>
      <protection locked="0"/>
    </xf>
    <xf numFmtId="3" fontId="2" fillId="0" borderId="0" xfId="0" applyNumberFormat="1" applyFont="1" applyFill="1" applyBorder="1" applyAlignment="1" applyProtection="1">
      <alignment horizontal="center" vertical="center"/>
      <protection locked="0"/>
    </xf>
    <xf numFmtId="3" fontId="2" fillId="0" borderId="9" xfId="0" applyNumberFormat="1" applyFont="1" applyFill="1" applyBorder="1" applyAlignment="1" applyProtection="1">
      <alignment horizontal="center" vertical="center"/>
      <protection locked="0"/>
    </xf>
    <xf numFmtId="3" fontId="0" fillId="0" borderId="14" xfId="0" applyNumberFormat="1" applyFill="1" applyBorder="1" applyAlignment="1" applyProtection="1">
      <alignment horizontal="center" vertical="center"/>
      <protection locked="0"/>
    </xf>
    <xf numFmtId="3" fontId="0" fillId="0" borderId="0" xfId="0" applyNumberFormat="1" applyFill="1" applyAlignment="1" applyProtection="1">
      <alignment vertical="center"/>
      <protection locked="0"/>
    </xf>
    <xf numFmtId="3" fontId="4" fillId="0" borderId="0" xfId="0" applyNumberFormat="1" applyFont="1" applyFill="1" applyAlignment="1" applyProtection="1">
      <alignment horizontal="left" vertical="center" wrapText="1"/>
      <protection locked="0"/>
    </xf>
    <xf numFmtId="3" fontId="5" fillId="0" borderId="0" xfId="0" applyNumberFormat="1" applyFont="1" applyFill="1" applyBorder="1" applyAlignment="1" applyProtection="1">
      <alignment horizontal="center"/>
      <protection locked="0"/>
    </xf>
    <xf numFmtId="3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2" xfId="0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Fill="1" applyProtection="1">
      <protection locked="0"/>
    </xf>
    <xf numFmtId="3" fontId="2" fillId="3" borderId="0" xfId="0" applyNumberFormat="1" applyFont="1" applyFill="1" applyBorder="1" applyAlignment="1" applyProtection="1">
      <alignment horizontal="center" vertical="center"/>
      <protection locked="0"/>
    </xf>
    <xf numFmtId="3" fontId="2" fillId="3" borderId="9" xfId="0" applyNumberFormat="1" applyFont="1" applyFill="1" applyBorder="1" applyAlignment="1" applyProtection="1">
      <alignment horizontal="center" vertical="center"/>
      <protection locked="0"/>
    </xf>
    <xf numFmtId="3" fontId="0" fillId="0" borderId="2" xfId="0" applyNumberFormat="1" applyFill="1" applyBorder="1" applyAlignment="1" applyProtection="1">
      <alignment horizontal="center" vertical="center"/>
    </xf>
    <xf numFmtId="3" fontId="0" fillId="3" borderId="0" xfId="0" applyNumberFormat="1" applyFill="1" applyAlignment="1" applyProtection="1">
      <alignment vertical="center"/>
      <protection locked="0"/>
    </xf>
    <xf numFmtId="3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5" fillId="0" borderId="0" xfId="0" applyNumberFormat="1" applyFont="1" applyFill="1" applyBorder="1" applyAlignment="1" applyProtection="1">
      <alignment horizontal="center" vertical="center"/>
      <protection locked="0"/>
    </xf>
    <xf numFmtId="3" fontId="5" fillId="3" borderId="0" xfId="0" applyNumberFormat="1" applyFont="1" applyFill="1" applyBorder="1" applyAlignment="1" applyProtection="1">
      <alignment horizontal="center" vertical="center"/>
      <protection locked="0"/>
    </xf>
    <xf numFmtId="3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6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7" xfId="0" applyNumberFormat="1" applyFill="1" applyBorder="1" applyAlignment="1" applyProtection="1">
      <alignment vertical="center"/>
      <protection locked="0"/>
    </xf>
    <xf numFmtId="4" fontId="0" fillId="0" borderId="10" xfId="0" applyNumberFormat="1" applyFill="1" applyBorder="1" applyAlignment="1" applyProtection="1">
      <alignment vertical="center"/>
      <protection locked="0"/>
    </xf>
    <xf numFmtId="3" fontId="5" fillId="3" borderId="0" xfId="0" applyNumberFormat="1" applyFont="1" applyFill="1" applyBorder="1" applyAlignment="1" applyProtection="1">
      <alignment horizontal="center"/>
      <protection locked="0"/>
    </xf>
    <xf numFmtId="4" fontId="0" fillId="0" borderId="7" xfId="0" applyNumberFormat="1" applyFill="1" applyBorder="1" applyProtection="1">
      <protection locked="0"/>
    </xf>
    <xf numFmtId="4" fontId="0" fillId="0" borderId="10" xfId="0" applyNumberFormat="1" applyFill="1" applyBorder="1" applyProtection="1">
      <protection locked="0"/>
    </xf>
    <xf numFmtId="0" fontId="1" fillId="0" borderId="2" xfId="0" applyFont="1" applyFill="1" applyBorder="1" applyAlignment="1" applyProtection="1">
      <alignment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14" fontId="4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Alignment="1" applyProtection="1">
      <alignment horizontal="left" vertical="center" wrapText="1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1" fontId="4" fillId="0" borderId="2" xfId="0" applyNumberFormat="1" applyFont="1" applyFill="1" applyBorder="1" applyAlignment="1" applyProtection="1">
      <alignment vertical="center"/>
      <protection locked="0"/>
    </xf>
    <xf numFmtId="3" fontId="4" fillId="3" borderId="2" xfId="0" applyNumberFormat="1" applyFont="1" applyFill="1" applyBorder="1" applyAlignment="1" applyProtection="1">
      <alignment vertical="center"/>
      <protection locked="0"/>
    </xf>
    <xf numFmtId="3" fontId="4" fillId="0" borderId="2" xfId="0" applyNumberFormat="1" applyFont="1" applyFill="1" applyBorder="1" applyAlignment="1" applyProtection="1">
      <alignment vertical="center"/>
      <protection locked="0"/>
    </xf>
    <xf numFmtId="0" fontId="4" fillId="0" borderId="2" xfId="0" applyFont="1" applyFill="1" applyBorder="1" applyAlignment="1" applyProtection="1">
      <alignment vertical="center"/>
      <protection locked="0"/>
    </xf>
    <xf numFmtId="165" fontId="10" fillId="0" borderId="2" xfId="0" applyNumberFormat="1" applyFont="1" applyFill="1" applyBorder="1" applyAlignment="1" applyProtection="1">
      <alignment vertical="center"/>
    </xf>
    <xf numFmtId="1" fontId="4" fillId="0" borderId="0" xfId="0" applyNumberFormat="1" applyFont="1" applyFill="1" applyBorder="1" applyAlignment="1" applyProtection="1">
      <alignment vertical="center"/>
      <protection locked="0"/>
    </xf>
    <xf numFmtId="3" fontId="4" fillId="3" borderId="0" xfId="0" applyNumberFormat="1" applyFont="1" applyFill="1" applyBorder="1" applyAlignment="1" applyProtection="1">
      <alignment vertical="center"/>
      <protection locked="0"/>
    </xf>
    <xf numFmtId="3" fontId="4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" fontId="4" fillId="0" borderId="0" xfId="0" applyNumberFormat="1" applyFont="1" applyFill="1" applyBorder="1" applyAlignment="1" applyProtection="1">
      <alignment horizontal="right" vertical="center"/>
      <protection locked="0"/>
    </xf>
    <xf numFmtId="4" fontId="4" fillId="0" borderId="0" xfId="0" applyNumberFormat="1" applyFont="1" applyFill="1" applyBorder="1" applyAlignment="1" applyProtection="1">
      <alignment vertical="center"/>
      <protection locked="0"/>
    </xf>
    <xf numFmtId="9" fontId="3" fillId="0" borderId="0" xfId="4" applyFont="1" applyFill="1" applyBorder="1" applyAlignment="1" applyProtection="1">
      <alignment horizontal="right" vertical="center"/>
      <protection locked="0"/>
    </xf>
    <xf numFmtId="4" fontId="4" fillId="0" borderId="0" xfId="6" applyNumberFormat="1" applyFont="1" applyFill="1" applyBorder="1" applyAlignment="1" applyProtection="1">
      <alignment horizontal="right" vertical="center"/>
      <protection locked="0"/>
    </xf>
    <xf numFmtId="10" fontId="3" fillId="0" borderId="0" xfId="0" applyNumberFormat="1" applyFont="1" applyFill="1" applyBorder="1" applyAlignment="1" applyProtection="1">
      <alignment horizontal="center" vertical="center"/>
    </xf>
    <xf numFmtId="4" fontId="4" fillId="0" borderId="0" xfId="6" applyNumberFormat="1" applyFont="1" applyFill="1" applyBorder="1" applyAlignment="1" applyProtection="1">
      <alignment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14" fontId="4" fillId="0" borderId="0" xfId="0" applyNumberFormat="1" applyFont="1" applyFill="1" applyBorder="1" applyAlignment="1" applyProtection="1">
      <alignment horizontal="center" vertical="center"/>
      <protection locked="0"/>
    </xf>
    <xf numFmtId="167" fontId="4" fillId="0" borderId="0" xfId="1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165" fontId="10" fillId="0" borderId="0" xfId="0" applyNumberFormat="1" applyFont="1" applyFill="1" applyBorder="1" applyAlignment="1" applyProtection="1">
      <alignment vertical="center"/>
    </xf>
    <xf numFmtId="4" fontId="0" fillId="0" borderId="2" xfId="0" applyNumberFormat="1" applyFill="1" applyBorder="1" applyAlignment="1" applyProtection="1">
      <alignment vertical="center"/>
      <protection locked="0"/>
    </xf>
    <xf numFmtId="0" fontId="7" fillId="0" borderId="2" xfId="0" applyFont="1" applyFill="1" applyBorder="1" applyAlignment="1" applyProtection="1">
      <alignment vertical="center"/>
      <protection locked="0"/>
    </xf>
    <xf numFmtId="0" fontId="8" fillId="0" borderId="2" xfId="0" applyFont="1" applyFill="1" applyBorder="1" applyAlignment="1" applyProtection="1">
      <alignment vertical="center"/>
      <protection locked="0"/>
    </xf>
    <xf numFmtId="4" fontId="4" fillId="3" borderId="2" xfId="0" applyNumberFormat="1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0" fontId="4" fillId="0" borderId="11" xfId="4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14" fontId="4" fillId="0" borderId="11" xfId="0" applyNumberFormat="1" applyFont="1" applyFill="1" applyBorder="1" applyAlignment="1" applyProtection="1">
      <alignment horizontal="center" vertical="center"/>
      <protection locked="0"/>
    </xf>
    <xf numFmtId="3" fontId="4" fillId="0" borderId="2" xfId="0" applyNumberFormat="1" applyFont="1" applyFill="1" applyBorder="1" applyAlignment="1" applyProtection="1">
      <alignment horizontal="center" vertical="center"/>
      <protection locked="0"/>
    </xf>
    <xf numFmtId="10" fontId="4" fillId="0" borderId="11" xfId="4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4" fillId="0" borderId="11" xfId="0" applyNumberFormat="1" applyFont="1" applyFill="1" applyBorder="1" applyAlignment="1" applyProtection="1">
      <alignment horizontal="center" vertical="center"/>
      <protection locked="0"/>
    </xf>
    <xf numFmtId="4" fontId="4" fillId="0" borderId="2" xfId="0" applyNumberFormat="1" applyFont="1" applyFill="1" applyBorder="1" applyAlignment="1" applyProtection="1">
      <protection locked="0"/>
    </xf>
    <xf numFmtId="10" fontId="4" fillId="0" borderId="11" xfId="4" applyNumberFormat="1" applyFont="1" applyFill="1" applyBorder="1" applyAlignment="1" applyProtection="1">
      <alignment horizontal="center" vertical="center"/>
    </xf>
    <xf numFmtId="0" fontId="1" fillId="0" borderId="0" xfId="10" applyFont="1" applyFill="1" applyAlignment="1" applyProtection="1">
      <alignment vertical="center"/>
      <protection locked="0"/>
    </xf>
    <xf numFmtId="0" fontId="4" fillId="0" borderId="0" xfId="10" applyNumberFormat="1" applyFont="1" applyFill="1" applyAlignment="1" applyProtection="1">
      <alignment horizontal="left" vertical="center" wrapText="1"/>
      <protection locked="0"/>
    </xf>
    <xf numFmtId="49" fontId="4" fillId="0" borderId="0" xfId="10" applyNumberFormat="1" applyFont="1" applyFill="1" applyAlignment="1" applyProtection="1">
      <alignment horizontal="left" vertical="center" wrapText="1"/>
      <protection locked="0"/>
    </xf>
    <xf numFmtId="4" fontId="4" fillId="0" borderId="0" xfId="10" applyNumberFormat="1" applyFont="1" applyFill="1" applyAlignment="1" applyProtection="1">
      <alignment horizontal="center" vertical="center" wrapText="1"/>
      <protection locked="0"/>
    </xf>
    <xf numFmtId="0" fontId="4" fillId="0" borderId="0" xfId="10" applyNumberFormat="1" applyFont="1" applyFill="1" applyAlignment="1" applyProtection="1">
      <alignment horizontal="center" vertical="center" wrapText="1"/>
      <protection locked="0"/>
    </xf>
    <xf numFmtId="10" fontId="4" fillId="0" borderId="0" xfId="10" applyNumberFormat="1" applyFont="1" applyFill="1" applyAlignment="1" applyProtection="1">
      <alignment horizontal="left" vertical="center" wrapText="1"/>
      <protection locked="0"/>
    </xf>
    <xf numFmtId="0" fontId="5" fillId="0" borderId="0" xfId="10" applyFont="1" applyFill="1" applyBorder="1" applyAlignment="1" applyProtection="1">
      <alignment horizontal="left" vertical="center"/>
      <protection locked="0"/>
    </xf>
    <xf numFmtId="0" fontId="5" fillId="0" borderId="0" xfId="10" applyFont="1" applyFill="1" applyBorder="1" applyAlignment="1" applyProtection="1">
      <alignment horizontal="center" vertical="center"/>
      <protection locked="0"/>
    </xf>
    <xf numFmtId="49" fontId="2" fillId="0" borderId="0" xfId="10" applyNumberFormat="1" applyFont="1" applyFill="1" applyBorder="1" applyAlignment="1" applyProtection="1">
      <alignment horizontal="center" vertical="center"/>
      <protection locked="0"/>
    </xf>
    <xf numFmtId="4" fontId="2" fillId="0" borderId="0" xfId="10" applyNumberFormat="1" applyFont="1" applyFill="1" applyBorder="1" applyAlignment="1" applyProtection="1">
      <alignment horizontal="center" vertical="center"/>
      <protection locked="0"/>
    </xf>
    <xf numFmtId="0" fontId="2" fillId="0" borderId="0" xfId="10" applyFont="1" applyFill="1" applyBorder="1" applyAlignment="1" applyProtection="1">
      <alignment horizontal="center" vertical="center"/>
      <protection locked="0"/>
    </xf>
    <xf numFmtId="10" fontId="2" fillId="0" borderId="0" xfId="10" applyNumberFormat="1" applyFont="1" applyFill="1" applyBorder="1" applyAlignment="1" applyProtection="1">
      <alignment horizontal="center" vertical="center"/>
      <protection locked="0"/>
    </xf>
    <xf numFmtId="0" fontId="5" fillId="3" borderId="0" xfId="10" applyFont="1" applyFill="1" applyBorder="1" applyAlignment="1" applyProtection="1">
      <alignment horizontal="center" vertical="center"/>
      <protection locked="0"/>
    </xf>
    <xf numFmtId="10" fontId="2" fillId="0" borderId="0" xfId="10" applyNumberFormat="1" applyFont="1" applyFill="1" applyBorder="1" applyAlignment="1" applyProtection="1">
      <alignment vertical="center"/>
      <protection locked="0"/>
    </xf>
    <xf numFmtId="0" fontId="6" fillId="0" borderId="0" xfId="10" applyFont="1" applyFill="1" applyBorder="1" applyAlignment="1" applyProtection="1">
      <alignment horizontal="left" vertical="center"/>
      <protection locked="0"/>
    </xf>
    <xf numFmtId="166" fontId="4" fillId="0" borderId="3" xfId="1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0" applyFill="1" applyAlignment="1" applyProtection="1">
      <alignment vertical="center"/>
      <protection locked="0"/>
    </xf>
    <xf numFmtId="166" fontId="4" fillId="0" borderId="6" xfId="1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10" applyFont="1" applyFill="1" applyBorder="1" applyAlignment="1" applyProtection="1">
      <alignment horizontal="center" vertical="center"/>
      <protection locked="0"/>
    </xf>
    <xf numFmtId="0" fontId="4" fillId="0" borderId="11" xfId="10" applyFont="1" applyFill="1" applyBorder="1" applyAlignment="1" applyProtection="1">
      <alignment horizontal="center" vertical="center"/>
      <protection locked="0"/>
    </xf>
    <xf numFmtId="0" fontId="4" fillId="0" borderId="2" xfId="10" applyFont="1" applyFill="1" applyBorder="1" applyAlignment="1" applyProtection="1">
      <alignment horizontal="center" vertical="center"/>
      <protection locked="0"/>
    </xf>
    <xf numFmtId="0" fontId="4" fillId="0" borderId="1" xfId="10" applyFont="1" applyFill="1" applyBorder="1" applyAlignment="1" applyProtection="1">
      <alignment horizontal="center" vertical="center"/>
      <protection locked="0"/>
    </xf>
    <xf numFmtId="1" fontId="4" fillId="0" borderId="15" xfId="10" applyNumberFormat="1" applyFont="1" applyFill="1" applyBorder="1" applyAlignment="1" applyProtection="1">
      <alignment vertical="center"/>
      <protection locked="0"/>
    </xf>
    <xf numFmtId="1" fontId="4" fillId="0" borderId="13" xfId="10" applyNumberFormat="1" applyFont="1" applyFill="1" applyBorder="1" applyAlignment="1" applyProtection="1">
      <alignment vertical="center"/>
      <protection locked="0"/>
    </xf>
    <xf numFmtId="1" fontId="4" fillId="3" borderId="13" xfId="10" applyNumberFormat="1" applyFont="1" applyFill="1" applyBorder="1" applyAlignment="1" applyProtection="1">
      <alignment vertical="center"/>
      <protection locked="0"/>
    </xf>
    <xf numFmtId="1" fontId="4" fillId="0" borderId="14" xfId="10" applyNumberFormat="1" applyFont="1" applyFill="1" applyBorder="1" applyAlignment="1" applyProtection="1">
      <alignment vertical="center"/>
      <protection locked="0"/>
    </xf>
    <xf numFmtId="49" fontId="4" fillId="0" borderId="2" xfId="10" applyNumberFormat="1" applyFont="1" applyFill="1" applyBorder="1" applyAlignment="1" applyProtection="1">
      <alignment horizontal="center" vertical="center"/>
      <protection locked="0"/>
    </xf>
    <xf numFmtId="4" fontId="4" fillId="0" borderId="2" xfId="10" applyNumberFormat="1" applyFont="1" applyFill="1" applyBorder="1" applyAlignment="1" applyProtection="1">
      <alignment horizontal="right" vertical="center"/>
      <protection locked="0"/>
    </xf>
    <xf numFmtId="4" fontId="4" fillId="0" borderId="2" xfId="10" applyNumberFormat="1" applyFont="1" applyFill="1" applyBorder="1" applyAlignment="1" applyProtection="1">
      <alignment vertical="center"/>
      <protection locked="0"/>
    </xf>
    <xf numFmtId="9" fontId="1" fillId="0" borderId="2" xfId="4" applyFont="1" applyFill="1" applyBorder="1" applyAlignment="1" applyProtection="1">
      <alignment horizontal="right" vertical="center"/>
      <protection locked="0"/>
    </xf>
    <xf numFmtId="10" fontId="1" fillId="0" borderId="8" xfId="10" applyNumberFormat="1" applyFont="1" applyFill="1" applyBorder="1" applyAlignment="1" applyProtection="1">
      <alignment horizontal="center" vertical="center"/>
    </xf>
    <xf numFmtId="4" fontId="4" fillId="0" borderId="11" xfId="6" applyNumberFormat="1" applyFont="1" applyFill="1" applyBorder="1" applyAlignment="1" applyProtection="1">
      <alignment vertical="center"/>
      <protection locked="0"/>
    </xf>
    <xf numFmtId="0" fontId="4" fillId="0" borderId="8" xfId="10" applyFont="1" applyFill="1" applyBorder="1" applyAlignment="1" applyProtection="1">
      <alignment vertical="center"/>
      <protection locked="0"/>
    </xf>
    <xf numFmtId="0" fontId="1" fillId="0" borderId="0" xfId="10" applyFill="1" applyAlignment="1" applyProtection="1">
      <alignment horizontal="center" vertical="center"/>
      <protection locked="0"/>
    </xf>
    <xf numFmtId="10" fontId="1" fillId="0" borderId="0" xfId="10" applyNumberFormat="1" applyFill="1" applyAlignment="1" applyProtection="1">
      <alignment vertical="center"/>
      <protection locked="0"/>
    </xf>
    <xf numFmtId="167" fontId="1" fillId="0" borderId="0" xfId="10" applyNumberFormat="1" applyFill="1" applyAlignment="1" applyProtection="1">
      <alignment vertical="center"/>
      <protection locked="0"/>
    </xf>
    <xf numFmtId="0" fontId="4" fillId="0" borderId="0" xfId="10" applyFont="1" applyFill="1" applyAlignment="1" applyProtection="1">
      <alignment vertical="center"/>
      <protection locked="0"/>
    </xf>
    <xf numFmtId="0" fontId="7" fillId="0" borderId="3" xfId="10" applyFont="1" applyFill="1" applyBorder="1" applyAlignment="1" applyProtection="1">
      <alignment vertical="center"/>
      <protection locked="0"/>
    </xf>
    <xf numFmtId="0" fontId="1" fillId="0" borderId="4" xfId="10" applyFill="1" applyBorder="1" applyAlignment="1" applyProtection="1">
      <alignment vertical="center"/>
      <protection locked="0"/>
    </xf>
    <xf numFmtId="0" fontId="1" fillId="0" borderId="5" xfId="10" applyFill="1" applyBorder="1" applyAlignment="1" applyProtection="1">
      <alignment vertical="center"/>
      <protection locked="0"/>
    </xf>
    <xf numFmtId="0" fontId="7" fillId="0" borderId="6" xfId="10" applyFont="1" applyFill="1" applyBorder="1" applyAlignment="1" applyProtection="1">
      <alignment vertical="center"/>
      <protection locked="0"/>
    </xf>
    <xf numFmtId="0" fontId="1" fillId="0" borderId="0" xfId="10" applyFill="1" applyBorder="1" applyAlignment="1" applyProtection="1">
      <alignment vertical="center"/>
      <protection locked="0"/>
    </xf>
    <xf numFmtId="0" fontId="1" fillId="0" borderId="7" xfId="10" applyFill="1" applyBorder="1" applyAlignment="1" applyProtection="1">
      <alignment vertical="center"/>
      <protection locked="0"/>
    </xf>
    <xf numFmtId="0" fontId="8" fillId="0" borderId="0" xfId="10" applyFont="1" applyFill="1" applyBorder="1" applyAlignment="1" applyProtection="1">
      <alignment vertical="center"/>
      <protection locked="0"/>
    </xf>
    <xf numFmtId="0" fontId="8" fillId="0" borderId="8" xfId="10" applyFont="1" applyFill="1" applyBorder="1" applyAlignment="1" applyProtection="1">
      <alignment vertical="center"/>
      <protection locked="0"/>
    </xf>
    <xf numFmtId="0" fontId="8" fillId="0" borderId="9" xfId="10" applyFont="1" applyFill="1" applyBorder="1" applyAlignment="1" applyProtection="1">
      <alignment vertical="center"/>
      <protection locked="0"/>
    </xf>
    <xf numFmtId="0" fontId="8" fillId="0" borderId="10" xfId="10" applyFont="1" applyFill="1" applyBorder="1" applyAlignment="1" applyProtection="1">
      <alignment vertical="center"/>
      <protection locked="0"/>
    </xf>
    <xf numFmtId="0" fontId="1" fillId="0" borderId="10" xfId="10" applyFill="1" applyBorder="1" applyAlignment="1" applyProtection="1">
      <alignment vertical="center"/>
      <protection locked="0"/>
    </xf>
    <xf numFmtId="0" fontId="4" fillId="0" borderId="10" xfId="10" applyNumberFormat="1" applyFont="1" applyFill="1" applyBorder="1" applyAlignment="1" applyProtection="1">
      <alignment horizontal="center" vertical="center"/>
      <protection locked="0"/>
    </xf>
    <xf numFmtId="14" fontId="4" fillId="0" borderId="11" xfId="10" applyNumberFormat="1" applyFont="1" applyFill="1" applyBorder="1" applyAlignment="1" applyProtection="1">
      <alignment horizontal="center" vertical="center"/>
      <protection locked="0"/>
    </xf>
    <xf numFmtId="167" fontId="4" fillId="0" borderId="11" xfId="1" applyNumberFormat="1" applyFont="1" applyFill="1" applyBorder="1" applyAlignment="1" applyProtection="1">
      <alignment vertical="center"/>
      <protection locked="0"/>
    </xf>
    <xf numFmtId="165" fontId="4" fillId="0" borderId="11" xfId="10" applyNumberFormat="1" applyFont="1" applyFill="1" applyBorder="1" applyAlignment="1" applyProtection="1">
      <alignment vertical="center"/>
    </xf>
    <xf numFmtId="4" fontId="3" fillId="0" borderId="2" xfId="0" applyNumberFormat="1" applyFont="1" applyFill="1" applyBorder="1" applyAlignment="1" applyProtection="1">
      <alignment vertical="center" wrapText="1"/>
    </xf>
    <xf numFmtId="2" fontId="1" fillId="0" borderId="1" xfId="0" applyNumberFormat="1" applyFont="1" applyFill="1" applyBorder="1" applyAlignment="1" applyProtection="1"/>
    <xf numFmtId="10" fontId="1" fillId="0" borderId="3" xfId="0" applyNumberFormat="1" applyFont="1" applyFill="1" applyBorder="1" applyAlignment="1" applyProtection="1">
      <alignment horizontal="center" vertical="center"/>
    </xf>
    <xf numFmtId="9" fontId="3" fillId="0" borderId="2" xfId="0" applyNumberFormat="1" applyFont="1" applyFill="1" applyBorder="1" applyAlignment="1" applyProtection="1">
      <alignment horizontal="center" vertical="center" wrapText="1"/>
    </xf>
    <xf numFmtId="4" fontId="3" fillId="0" borderId="8" xfId="0" applyNumberFormat="1" applyFont="1" applyFill="1" applyBorder="1" applyAlignment="1" applyProtection="1">
      <alignment vertical="center"/>
    </xf>
    <xf numFmtId="2" fontId="4" fillId="0" borderId="2" xfId="0" applyNumberFormat="1" applyFont="1" applyFill="1" applyBorder="1" applyAlignment="1" applyProtection="1">
      <alignment horizontal="right" vertical="center"/>
    </xf>
    <xf numFmtId="3" fontId="4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14" fontId="4" fillId="0" borderId="2" xfId="0" applyNumberFormat="1" applyFont="1" applyFill="1" applyBorder="1" applyAlignment="1" applyProtection="1">
      <alignment horizontal="center" vertical="center"/>
      <protection locked="0"/>
    </xf>
    <xf numFmtId="4" fontId="4" fillId="0" borderId="2" xfId="0" applyNumberFormat="1" applyFont="1" applyFill="1" applyBorder="1" applyAlignment="1" applyProtection="1">
      <alignment horizontal="center" vertical="center"/>
      <protection locked="0"/>
    </xf>
    <xf numFmtId="4" fontId="3" fillId="0" borderId="1" xfId="0" applyNumberFormat="1" applyFont="1" applyFill="1" applyBorder="1" applyAlignment="1" applyProtection="1">
      <alignment vertical="center" wrapText="1"/>
    </xf>
    <xf numFmtId="43" fontId="4" fillId="0" borderId="2" xfId="6" applyNumberFormat="1" applyFont="1" applyFill="1" applyBorder="1" applyAlignment="1" applyProtection="1">
      <alignment horizontal="center" vertical="center"/>
      <protection locked="0"/>
    </xf>
    <xf numFmtId="10" fontId="3" fillId="0" borderId="2" xfId="0" applyNumberFormat="1" applyFont="1" applyFill="1" applyBorder="1" applyAlignment="1" applyProtection="1">
      <alignment horizontal="center" vertical="center"/>
      <protection locked="0"/>
    </xf>
    <xf numFmtId="2" fontId="4" fillId="0" borderId="11" xfId="0" applyNumberFormat="1" applyFont="1" applyFill="1" applyBorder="1" applyAlignment="1" applyProtection="1">
      <alignment horizontal="right" vertical="center"/>
    </xf>
    <xf numFmtId="4" fontId="3" fillId="0" borderId="15" xfId="0" applyNumberFormat="1" applyFont="1" applyFill="1" applyBorder="1" applyAlignment="1" applyProtection="1">
      <alignment vertical="center"/>
    </xf>
    <xf numFmtId="1" fontId="1" fillId="0" borderId="2" xfId="0" applyNumberFormat="1" applyFont="1" applyFill="1" applyBorder="1" applyAlignment="1" applyProtection="1">
      <alignment horizontal="center"/>
      <protection locked="0"/>
    </xf>
    <xf numFmtId="0" fontId="1" fillId="0" borderId="2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Fill="1" applyBorder="1" applyProtection="1">
      <protection locked="0"/>
    </xf>
    <xf numFmtId="0" fontId="1" fillId="0" borderId="2" xfId="0" applyFont="1" applyFill="1" applyBorder="1" applyAlignment="1" applyProtection="1">
      <protection locked="0"/>
    </xf>
    <xf numFmtId="4" fontId="1" fillId="0" borderId="2" xfId="0" applyNumberFormat="1" applyFont="1" applyFill="1" applyBorder="1" applyAlignment="1" applyProtection="1">
      <alignment vertical="center"/>
    </xf>
    <xf numFmtId="4" fontId="3" fillId="0" borderId="15" xfId="0" applyNumberFormat="1" applyFont="1" applyFill="1" applyBorder="1" applyAlignment="1" applyProtection="1">
      <alignment horizontal="right" vertical="center"/>
    </xf>
    <xf numFmtId="3" fontId="4" fillId="0" borderId="11" xfId="0" applyNumberFormat="1" applyFont="1" applyFill="1" applyBorder="1" applyAlignment="1" applyProtection="1">
      <alignment horizontal="center" vertical="center"/>
      <protection locked="0"/>
    </xf>
    <xf numFmtId="4" fontId="4" fillId="0" borderId="11" xfId="0" applyNumberFormat="1" applyFont="1" applyFill="1" applyBorder="1" applyAlignment="1" applyProtection="1">
      <alignment horizontal="center" vertical="center"/>
      <protection locked="0"/>
    </xf>
    <xf numFmtId="14" fontId="4" fillId="0" borderId="11" xfId="0" applyNumberFormat="1" applyFont="1" applyFill="1" applyBorder="1" applyAlignment="1" applyProtection="1">
      <alignment horizontal="center" vertical="center"/>
      <protection locked="0"/>
    </xf>
    <xf numFmtId="43" fontId="4" fillId="0" borderId="11" xfId="6" applyNumberFormat="1" applyFont="1" applyFill="1" applyBorder="1" applyAlignment="1" applyProtection="1">
      <alignment horizontal="center" vertical="center"/>
      <protection locked="0"/>
    </xf>
    <xf numFmtId="4" fontId="1" fillId="0" borderId="2" xfId="0" applyNumberFormat="1" applyFont="1" applyFill="1" applyBorder="1" applyAlignment="1" applyProtection="1">
      <alignment vertical="center" wrapText="1"/>
    </xf>
    <xf numFmtId="4" fontId="0" fillId="0" borderId="0" xfId="0" applyNumberFormat="1" applyFill="1" applyAlignment="1" applyProtection="1">
      <protection locked="0"/>
    </xf>
    <xf numFmtId="10" fontId="4" fillId="0" borderId="2" xfId="4" applyNumberFormat="1" applyFont="1" applyFill="1" applyBorder="1" applyAlignment="1" applyProtection="1">
      <alignment horizontal="center" vertical="center"/>
    </xf>
    <xf numFmtId="3" fontId="4" fillId="0" borderId="2" xfId="0" applyNumberFormat="1" applyFont="1" applyFill="1" applyBorder="1" applyAlignment="1" applyProtection="1">
      <alignment horizontal="center" vertical="center"/>
      <protection locked="0"/>
    </xf>
    <xf numFmtId="4" fontId="4" fillId="0" borderId="2" xfId="0" applyNumberFormat="1" applyFont="1" applyFill="1" applyBorder="1" applyAlignment="1" applyProtection="1">
      <alignment horizontal="center" vertical="center"/>
      <protection locked="0"/>
    </xf>
    <xf numFmtId="2" fontId="4" fillId="0" borderId="2" xfId="0" applyNumberFormat="1" applyFont="1" applyFill="1" applyBorder="1" applyAlignment="1" applyProtection="1">
      <alignment horizontal="right" vertical="center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14" fontId="4" fillId="0" borderId="2" xfId="0" applyNumberFormat="1" applyFont="1" applyFill="1" applyBorder="1" applyAlignment="1" applyProtection="1">
      <alignment horizontal="center" vertical="center"/>
      <protection locked="0"/>
    </xf>
    <xf numFmtId="2" fontId="4" fillId="0" borderId="11" xfId="0" applyNumberFormat="1" applyFont="1" applyFill="1" applyBorder="1" applyAlignment="1" applyProtection="1">
      <alignment horizontal="right" vertical="center"/>
    </xf>
    <xf numFmtId="0" fontId="4" fillId="0" borderId="11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9" fontId="3" fillId="0" borderId="1" xfId="0" applyNumberFormat="1" applyFont="1" applyFill="1" applyBorder="1" applyAlignment="1" applyProtection="1">
      <alignment horizontal="center" vertical="center" wrapText="1"/>
    </xf>
    <xf numFmtId="10" fontId="4" fillId="0" borderId="2" xfId="4" applyNumberFormat="1" applyFont="1" applyFill="1" applyBorder="1" applyAlignment="1" applyProtection="1">
      <alignment horizontal="center" vertical="center"/>
    </xf>
    <xf numFmtId="3" fontId="4" fillId="0" borderId="2" xfId="0" applyNumberFormat="1" applyFont="1" applyFill="1" applyBorder="1" applyAlignment="1" applyProtection="1">
      <alignment horizontal="center" vertical="center"/>
      <protection locked="0"/>
    </xf>
    <xf numFmtId="4" fontId="4" fillId="0" borderId="2" xfId="0" applyNumberFormat="1" applyFont="1" applyFill="1" applyBorder="1" applyAlignment="1" applyProtection="1">
      <alignment horizontal="center" vertical="center"/>
      <protection locked="0"/>
    </xf>
    <xf numFmtId="2" fontId="4" fillId="0" borderId="2" xfId="0" applyNumberFormat="1" applyFont="1" applyFill="1" applyBorder="1" applyAlignment="1" applyProtection="1">
      <alignment horizontal="right" vertical="center"/>
    </xf>
    <xf numFmtId="14" fontId="4" fillId="0" borderId="2" xfId="0" applyNumberFormat="1" applyFont="1" applyFill="1" applyBorder="1" applyAlignment="1" applyProtection="1">
      <alignment horizontal="center" vertical="center"/>
      <protection locked="0"/>
    </xf>
    <xf numFmtId="10" fontId="4" fillId="0" borderId="2" xfId="4" applyNumberFormat="1" applyFont="1" applyFill="1" applyBorder="1" applyAlignment="1" applyProtection="1">
      <alignment horizontal="center" vertical="center"/>
    </xf>
    <xf numFmtId="4" fontId="0" fillId="0" borderId="15" xfId="0" applyNumberFormat="1" applyFill="1" applyBorder="1" applyProtection="1">
      <protection locked="0"/>
    </xf>
    <xf numFmtId="14" fontId="4" fillId="0" borderId="2" xfId="0" applyNumberFormat="1" applyFont="1" applyFill="1" applyBorder="1" applyAlignment="1" applyProtection="1">
      <alignment vertical="center"/>
      <protection locked="0"/>
    </xf>
    <xf numFmtId="164" fontId="4" fillId="0" borderId="2" xfId="1" applyFont="1" applyFill="1" applyBorder="1" applyAlignment="1" applyProtection="1">
      <alignment vertical="center"/>
      <protection locked="0"/>
    </xf>
    <xf numFmtId="4" fontId="4" fillId="0" borderId="2" xfId="0" applyNumberFormat="1" applyFont="1" applyFill="1" applyBorder="1" applyAlignment="1" applyProtection="1">
      <alignment horizontal="center" vertical="center"/>
      <protection locked="0"/>
    </xf>
    <xf numFmtId="2" fontId="4" fillId="0" borderId="2" xfId="0" applyNumberFormat="1" applyFont="1" applyFill="1" applyBorder="1" applyAlignment="1" applyProtection="1">
      <alignment horizontal="right" vertical="center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14" fontId="4" fillId="0" borderId="2" xfId="0" applyNumberFormat="1" applyFont="1" applyFill="1" applyBorder="1" applyAlignment="1" applyProtection="1">
      <alignment horizontal="center" vertical="center"/>
      <protection locked="0"/>
    </xf>
    <xf numFmtId="10" fontId="4" fillId="0" borderId="2" xfId="4" applyNumberFormat="1" applyFont="1" applyFill="1" applyBorder="1" applyAlignment="1" applyProtection="1">
      <alignment horizontal="center" vertical="center"/>
    </xf>
    <xf numFmtId="3" fontId="4" fillId="0" borderId="2" xfId="0" applyNumberFormat="1" applyFont="1" applyFill="1" applyBorder="1" applyAlignment="1" applyProtection="1">
      <alignment horizontal="center" vertical="center"/>
      <protection locked="0"/>
    </xf>
    <xf numFmtId="4" fontId="4" fillId="0" borderId="2" xfId="0" applyNumberFormat="1" applyFont="1" applyFill="1" applyBorder="1" applyAlignment="1" applyProtection="1">
      <alignment horizontal="center" vertical="center"/>
      <protection locked="0"/>
    </xf>
    <xf numFmtId="2" fontId="4" fillId="0" borderId="2" xfId="0" applyNumberFormat="1" applyFont="1" applyFill="1" applyBorder="1" applyAlignment="1" applyProtection="1">
      <alignment horizontal="right" vertical="center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14" fontId="4" fillId="0" borderId="2" xfId="0" applyNumberFormat="1" applyFont="1" applyFill="1" applyBorder="1" applyAlignment="1" applyProtection="1">
      <alignment horizontal="center" vertical="center"/>
      <protection locked="0"/>
    </xf>
    <xf numFmtId="10" fontId="4" fillId="0" borderId="2" xfId="4" applyNumberFormat="1" applyFont="1" applyFill="1" applyBorder="1" applyAlignment="1" applyProtection="1">
      <alignment horizontal="center" vertical="center"/>
    </xf>
    <xf numFmtId="3" fontId="4" fillId="0" borderId="2" xfId="0" applyNumberFormat="1" applyFont="1" applyFill="1" applyBorder="1" applyAlignment="1" applyProtection="1">
      <alignment horizontal="center" vertical="center"/>
      <protection locked="0"/>
    </xf>
    <xf numFmtId="3" fontId="4" fillId="0" borderId="11" xfId="0" applyNumberFormat="1" applyFont="1" applyFill="1" applyBorder="1" applyAlignment="1" applyProtection="1">
      <alignment horizontal="center" vertical="center"/>
      <protection locked="0"/>
    </xf>
    <xf numFmtId="4" fontId="4" fillId="0" borderId="11" xfId="0" applyNumberFormat="1" applyFont="1" applyFill="1" applyBorder="1" applyAlignment="1" applyProtection="1">
      <alignment horizontal="center" vertical="center"/>
      <protection locked="0"/>
    </xf>
    <xf numFmtId="14" fontId="4" fillId="0" borderId="11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Fill="1" applyBorder="1" applyAlignment="1" applyProtection="1">
      <alignment vertical="center"/>
      <protection locked="0"/>
    </xf>
    <xf numFmtId="165" fontId="4" fillId="0" borderId="2" xfId="6" applyFont="1" applyFill="1" applyBorder="1" applyAlignment="1" applyProtection="1">
      <alignment vertical="center"/>
      <protection locked="0"/>
    </xf>
    <xf numFmtId="2" fontId="4" fillId="0" borderId="2" xfId="0" applyNumberFormat="1" applyFont="1" applyFill="1" applyBorder="1" applyAlignment="1" applyProtection="1">
      <alignment vertical="center"/>
    </xf>
    <xf numFmtId="4" fontId="3" fillId="0" borderId="2" xfId="0" applyNumberFormat="1" applyFont="1" applyFill="1" applyBorder="1" applyAlignment="1" applyProtection="1">
      <alignment horizontal="right" vertical="center" wrapText="1"/>
    </xf>
    <xf numFmtId="4" fontId="3" fillId="0" borderId="1" xfId="0" applyNumberFormat="1" applyFont="1" applyFill="1" applyBorder="1" applyAlignment="1" applyProtection="1">
      <alignment horizontal="right" vertical="center" wrapText="1"/>
    </xf>
    <xf numFmtId="9" fontId="3" fillId="0" borderId="1" xfId="0" applyNumberFormat="1" applyFont="1" applyFill="1" applyBorder="1" applyAlignment="1" applyProtection="1">
      <alignment horizontal="center" vertical="center" wrapText="1"/>
    </xf>
    <xf numFmtId="2" fontId="1" fillId="0" borderId="2" xfId="0" applyNumberFormat="1" applyFont="1" applyFill="1" applyBorder="1" applyAlignment="1" applyProtection="1">
      <alignment vertical="center"/>
    </xf>
    <xf numFmtId="10" fontId="4" fillId="0" borderId="11" xfId="4" applyNumberFormat="1" applyFont="1" applyFill="1" applyBorder="1" applyAlignment="1" applyProtection="1">
      <alignment horizontal="center" vertical="center"/>
    </xf>
    <xf numFmtId="10" fontId="4" fillId="0" borderId="2" xfId="4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2" fontId="4" fillId="0" borderId="2" xfId="0" applyNumberFormat="1" applyFont="1" applyFill="1" applyBorder="1" applyAlignment="1" applyProtection="1">
      <alignment horizontal="right" vertical="center"/>
    </xf>
    <xf numFmtId="10" fontId="4" fillId="0" borderId="2" xfId="4" applyNumberFormat="1" applyFont="1" applyFill="1" applyBorder="1" applyAlignment="1" applyProtection="1">
      <alignment horizontal="center" vertical="center"/>
    </xf>
    <xf numFmtId="3" fontId="4" fillId="0" borderId="2" xfId="0" applyNumberFormat="1" applyFont="1" applyFill="1" applyBorder="1" applyAlignment="1" applyProtection="1">
      <alignment horizontal="center" vertical="center"/>
      <protection locked="0"/>
    </xf>
    <xf numFmtId="4" fontId="4" fillId="0" borderId="2" xfId="0" applyNumberFormat="1" applyFont="1" applyFill="1" applyBorder="1" applyAlignment="1" applyProtection="1">
      <alignment horizontal="center" vertical="center"/>
      <protection locked="0"/>
    </xf>
    <xf numFmtId="14" fontId="4" fillId="0" borderId="2" xfId="0" applyNumberFormat="1" applyFont="1" applyFill="1" applyBorder="1" applyAlignment="1" applyProtection="1">
      <alignment horizontal="center" vertical="center"/>
      <protection locked="0"/>
    </xf>
    <xf numFmtId="43" fontId="4" fillId="0" borderId="2" xfId="6" applyNumberFormat="1" applyFont="1" applyFill="1" applyBorder="1" applyAlignment="1" applyProtection="1">
      <alignment horizontal="center" vertical="center"/>
      <protection locked="0"/>
    </xf>
    <xf numFmtId="2" fontId="4" fillId="0" borderId="2" xfId="0" applyNumberFormat="1" applyFont="1" applyFill="1" applyBorder="1" applyAlignment="1" applyProtection="1">
      <alignment horizontal="right" vertical="center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10" fontId="4" fillId="0" borderId="2" xfId="4" applyNumberFormat="1" applyFont="1" applyFill="1" applyBorder="1" applyAlignment="1" applyProtection="1">
      <alignment horizontal="center" vertical="center"/>
    </xf>
    <xf numFmtId="3" fontId="4" fillId="0" borderId="2" xfId="0" applyNumberFormat="1" applyFont="1" applyFill="1" applyBorder="1" applyAlignment="1" applyProtection="1">
      <alignment horizontal="center" vertical="center"/>
      <protection locked="0"/>
    </xf>
    <xf numFmtId="4" fontId="4" fillId="0" borderId="2" xfId="0" applyNumberFormat="1" applyFont="1" applyFill="1" applyBorder="1" applyAlignment="1" applyProtection="1">
      <alignment horizontal="center" vertical="center"/>
      <protection locked="0"/>
    </xf>
    <xf numFmtId="14" fontId="4" fillId="0" borderId="2" xfId="0" applyNumberFormat="1" applyFont="1" applyFill="1" applyBorder="1" applyAlignment="1" applyProtection="1">
      <alignment horizontal="center" vertical="center"/>
      <protection locked="0"/>
    </xf>
    <xf numFmtId="43" fontId="4" fillId="0" borderId="2" xfId="6" applyNumberFormat="1" applyFont="1" applyFill="1" applyBorder="1" applyAlignment="1" applyProtection="1">
      <alignment horizontal="center" vertical="center"/>
      <protection locked="0"/>
    </xf>
    <xf numFmtId="4" fontId="1" fillId="0" borderId="2" xfId="0" applyNumberFormat="1" applyFont="1" applyFill="1" applyBorder="1" applyAlignment="1" applyProtection="1">
      <alignment horizontal="right" vertical="center" wrapText="1"/>
    </xf>
    <xf numFmtId="9" fontId="1" fillId="0" borderId="2" xfId="0" applyNumberFormat="1" applyFont="1" applyFill="1" applyBorder="1" applyAlignment="1" applyProtection="1">
      <alignment horizontal="center" vertical="center" wrapText="1"/>
    </xf>
    <xf numFmtId="2" fontId="1" fillId="0" borderId="2" xfId="11" applyNumberFormat="1" applyFont="1" applyFill="1" applyBorder="1" applyAlignment="1" applyProtection="1">
      <alignment horizontal="right" vertical="center"/>
    </xf>
    <xf numFmtId="10" fontId="1" fillId="0" borderId="2" xfId="4" applyNumberFormat="1" applyFont="1" applyFill="1" applyBorder="1" applyAlignment="1" applyProtection="1">
      <alignment horizontal="center" vertical="center"/>
    </xf>
    <xf numFmtId="0" fontId="0" fillId="0" borderId="15" xfId="0" applyFill="1" applyBorder="1" applyProtection="1">
      <protection locked="0"/>
    </xf>
    <xf numFmtId="2" fontId="1" fillId="0" borderId="2" xfId="0" applyNumberFormat="1" applyFont="1" applyFill="1" applyBorder="1" applyAlignment="1" applyProtection="1"/>
    <xf numFmtId="10" fontId="1" fillId="0" borderId="15" xfId="0" applyNumberFormat="1" applyFont="1" applyFill="1" applyBorder="1" applyAlignment="1" applyProtection="1">
      <alignment horizontal="center" vertical="center"/>
    </xf>
    <xf numFmtId="4" fontId="3" fillId="0" borderId="2" xfId="0" applyNumberFormat="1" applyFont="1" applyFill="1" applyBorder="1" applyAlignment="1" applyProtection="1">
      <alignment horizontal="right" vertical="center"/>
    </xf>
    <xf numFmtId="0" fontId="0" fillId="0" borderId="0" xfId="0" applyNumberForma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3" fontId="0" fillId="0" borderId="0" xfId="0" applyNumberFormat="1" applyFill="1" applyBorder="1" applyAlignment="1" applyProtection="1">
      <alignment horizontal="center" vertical="center"/>
    </xf>
    <xf numFmtId="3" fontId="0" fillId="0" borderId="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4" fontId="3" fillId="0" borderId="0" xfId="0" applyNumberFormat="1" applyFont="1" applyFill="1" applyBorder="1" applyAlignment="1" applyProtection="1">
      <alignment vertical="center"/>
    </xf>
    <xf numFmtId="4" fontId="3" fillId="0" borderId="0" xfId="0" applyNumberFormat="1" applyFont="1" applyFill="1" applyBorder="1" applyAlignment="1" applyProtection="1">
      <alignment horizontal="right" vertical="center" wrapText="1"/>
    </xf>
    <xf numFmtId="9" fontId="3" fillId="0" borderId="0" xfId="0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 applyFill="1" applyBorder="1" applyAlignment="1" applyProtection="1"/>
    <xf numFmtId="10" fontId="1" fillId="0" borderId="0" xfId="0" applyNumberFormat="1" applyFont="1" applyFill="1" applyBorder="1" applyAlignment="1" applyProtection="1">
      <alignment horizontal="center" vertical="center"/>
    </xf>
    <xf numFmtId="4" fontId="3" fillId="0" borderId="0" xfId="0" applyNumberFormat="1" applyFont="1" applyFill="1" applyBorder="1" applyAlignment="1" applyProtection="1">
      <alignment horizontal="right" vertical="center"/>
    </xf>
    <xf numFmtId="43" fontId="4" fillId="0" borderId="0" xfId="6" applyNumberFormat="1" applyFont="1" applyFill="1" applyBorder="1" applyAlignment="1" applyProtection="1">
      <alignment horizontal="center" vertical="center"/>
      <protection locked="0"/>
    </xf>
    <xf numFmtId="10" fontId="4" fillId="0" borderId="0" xfId="4" applyNumberFormat="1" applyFont="1" applyFill="1" applyBorder="1" applyAlignment="1" applyProtection="1">
      <alignment horizontal="center" vertical="center"/>
    </xf>
    <xf numFmtId="3" fontId="4" fillId="0" borderId="0" xfId="0" applyNumberFormat="1" applyFont="1" applyFill="1" applyBorder="1" applyAlignment="1" applyProtection="1">
      <alignment horizontal="center" vertical="center"/>
      <protection locked="0"/>
    </xf>
    <xf numFmtId="4" fontId="4" fillId="0" borderId="0" xfId="0" applyNumberFormat="1" applyFont="1" applyFill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right" vertical="center"/>
    </xf>
    <xf numFmtId="10" fontId="1" fillId="0" borderId="2" xfId="0" applyNumberFormat="1" applyFont="1" applyFill="1" applyBorder="1" applyAlignment="1" applyProtection="1">
      <alignment horizontal="center" vertical="center"/>
    </xf>
    <xf numFmtId="4" fontId="4" fillId="0" borderId="2" xfId="0" applyNumberFormat="1" applyFont="1" applyFill="1" applyBorder="1" applyAlignment="1" applyProtection="1">
      <alignment vertical="center" wrapText="1"/>
    </xf>
    <xf numFmtId="0" fontId="4" fillId="0" borderId="0" xfId="10" applyNumberFormat="1" applyFont="1" applyFill="1" applyAlignment="1" applyProtection="1">
      <alignment horizontal="left" vertical="center" wrapText="1"/>
      <protection locked="0"/>
    </xf>
    <xf numFmtId="0" fontId="4" fillId="2" borderId="2" xfId="10" applyFont="1" applyFill="1" applyBorder="1" applyAlignment="1" applyProtection="1">
      <alignment horizontal="center" vertical="center" wrapText="1"/>
      <protection locked="0"/>
    </xf>
    <xf numFmtId="0" fontId="4" fillId="0" borderId="2" xfId="10" applyFont="1" applyFill="1" applyBorder="1" applyAlignment="1" applyProtection="1">
      <alignment horizontal="center" vertical="center"/>
      <protection locked="0"/>
    </xf>
    <xf numFmtId="10" fontId="4" fillId="2" borderId="1" xfId="10" applyNumberFormat="1" applyFont="1" applyFill="1" applyBorder="1" applyAlignment="1" applyProtection="1">
      <alignment horizontal="center" vertical="center"/>
      <protection locked="0"/>
    </xf>
    <xf numFmtId="167" fontId="4" fillId="0" borderId="2" xfId="1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0" applyFont="1" applyFill="1" applyBorder="1" applyAlignment="1" applyProtection="1">
      <alignment horizontal="center" vertical="center" wrapText="1"/>
      <protection locked="0"/>
    </xf>
    <xf numFmtId="0" fontId="1" fillId="0" borderId="0" xfId="10" applyFont="1" applyFill="1" applyProtection="1">
      <protection locked="0"/>
    </xf>
    <xf numFmtId="4" fontId="4" fillId="0" borderId="0" xfId="10" applyNumberFormat="1" applyFont="1" applyFill="1" applyAlignment="1" applyProtection="1">
      <alignment horizontal="right" vertical="center" wrapText="1"/>
      <protection locked="0"/>
    </xf>
    <xf numFmtId="0" fontId="5" fillId="0" borderId="0" xfId="10" applyFont="1" applyFill="1" applyBorder="1" applyAlignment="1" applyProtection="1">
      <alignment horizontal="left"/>
      <protection locked="0"/>
    </xf>
    <xf numFmtId="0" fontId="5" fillId="0" borderId="0" xfId="10" applyFont="1" applyFill="1" applyBorder="1" applyAlignment="1" applyProtection="1">
      <alignment horizontal="center"/>
      <protection locked="0"/>
    </xf>
    <xf numFmtId="0" fontId="5" fillId="3" borderId="0" xfId="10" applyFont="1" applyFill="1" applyBorder="1" applyAlignment="1" applyProtection="1">
      <alignment horizontal="center"/>
      <protection locked="0"/>
    </xf>
    <xf numFmtId="0" fontId="2" fillId="0" borderId="0" xfId="10" applyFont="1" applyFill="1" applyBorder="1" applyAlignment="1" applyProtection="1">
      <alignment horizontal="center"/>
      <protection locked="0"/>
    </xf>
    <xf numFmtId="4" fontId="2" fillId="0" borderId="0" xfId="10" applyNumberFormat="1" applyFont="1" applyFill="1" applyBorder="1" applyAlignment="1" applyProtection="1">
      <alignment horizontal="center"/>
      <protection locked="0"/>
    </xf>
    <xf numFmtId="4" fontId="2" fillId="0" borderId="0" xfId="10" applyNumberFormat="1" applyFont="1" applyFill="1" applyBorder="1" applyAlignment="1" applyProtection="1">
      <protection locked="0"/>
    </xf>
    <xf numFmtId="10" fontId="2" fillId="0" borderId="0" xfId="10" applyNumberFormat="1" applyFont="1" applyFill="1" applyBorder="1" applyAlignment="1" applyProtection="1">
      <protection locked="0"/>
    </xf>
    <xf numFmtId="0" fontId="6" fillId="0" borderId="0" xfId="10" applyFont="1"/>
    <xf numFmtId="0" fontId="6" fillId="0" borderId="0" xfId="10" applyFont="1" applyFill="1" applyBorder="1" applyAlignment="1" applyProtection="1">
      <alignment horizontal="center"/>
      <protection locked="0"/>
    </xf>
    <xf numFmtId="0" fontId="6" fillId="3" borderId="0" xfId="10" applyFont="1" applyFill="1" applyBorder="1" applyAlignment="1" applyProtection="1">
      <alignment horizontal="center"/>
      <protection locked="0"/>
    </xf>
    <xf numFmtId="0" fontId="6" fillId="0" borderId="0" xfId="10" applyFont="1" applyFill="1" applyBorder="1" applyAlignment="1" applyProtection="1">
      <protection locked="0"/>
    </xf>
    <xf numFmtId="0" fontId="6" fillId="0" borderId="0" xfId="10" applyFont="1" applyFill="1" applyBorder="1" applyAlignment="1" applyProtection="1">
      <alignment horizontal="left"/>
      <protection locked="0"/>
    </xf>
    <xf numFmtId="0" fontId="1" fillId="0" borderId="0" xfId="10" applyFill="1" applyProtection="1">
      <protection locked="0"/>
    </xf>
    <xf numFmtId="166" fontId="4" fillId="2" borderId="2" xfId="10" applyNumberFormat="1" applyFont="1" applyFill="1" applyBorder="1" applyAlignment="1" applyProtection="1">
      <alignment horizontal="center" vertical="center" wrapText="1"/>
      <protection locked="0"/>
    </xf>
    <xf numFmtId="166" fontId="4" fillId="0" borderId="2" xfId="10" applyNumberFormat="1" applyFont="1" applyFill="1" applyBorder="1" applyAlignment="1" applyProtection="1">
      <alignment horizontal="center" vertical="center" wrapText="1"/>
      <protection locked="0"/>
    </xf>
    <xf numFmtId="4" fontId="4" fillId="2" borderId="2" xfId="10" applyNumberFormat="1" applyFont="1" applyFill="1" applyBorder="1" applyAlignment="1" applyProtection="1">
      <alignment horizontal="center" vertical="center" wrapText="1"/>
      <protection locked="0"/>
    </xf>
    <xf numFmtId="10" fontId="4" fillId="2" borderId="2" xfId="1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10" applyFont="1" applyFill="1" applyBorder="1" applyAlignment="1" applyProtection="1">
      <alignment horizontal="center"/>
      <protection locked="0"/>
    </xf>
    <xf numFmtId="167" fontId="4" fillId="0" borderId="3" xfId="10" applyNumberFormat="1" applyFont="1" applyFill="1" applyBorder="1" applyAlignment="1" applyProtection="1">
      <alignment horizontal="center" vertical="center" wrapText="1"/>
      <protection locked="0"/>
    </xf>
    <xf numFmtId="1" fontId="1" fillId="0" borderId="2" xfId="10" applyNumberFormat="1" applyFont="1" applyFill="1" applyBorder="1" applyAlignment="1" applyProtection="1">
      <alignment horizontal="center"/>
      <protection locked="0"/>
    </xf>
    <xf numFmtId="0" fontId="1" fillId="0" borderId="2" xfId="10" applyNumberFormat="1" applyFont="1" applyFill="1" applyBorder="1" applyAlignment="1" applyProtection="1">
      <alignment horizontal="center"/>
      <protection locked="0"/>
    </xf>
    <xf numFmtId="166" fontId="1" fillId="0" borderId="11" xfId="10" applyNumberFormat="1" applyFont="1" applyFill="1" applyBorder="1" applyAlignment="1" applyProtection="1">
      <alignment horizontal="center" vertical="center" wrapText="1"/>
      <protection locked="0"/>
    </xf>
    <xf numFmtId="0" fontId="1" fillId="0" borderId="11" xfId="10" applyFont="1" applyFill="1" applyBorder="1" applyAlignment="1" applyProtection="1">
      <alignment horizontal="center"/>
    </xf>
    <xf numFmtId="0" fontId="1" fillId="0" borderId="11" xfId="10" applyNumberFormat="1" applyFont="1" applyFill="1" applyBorder="1" applyAlignment="1" applyProtection="1">
      <alignment horizontal="center"/>
      <protection locked="0"/>
    </xf>
    <xf numFmtId="0" fontId="1" fillId="0" borderId="11" xfId="10" applyNumberFormat="1" applyFont="1" applyFill="1" applyBorder="1" applyAlignment="1" applyProtection="1">
      <alignment horizontal="center"/>
    </xf>
    <xf numFmtId="4" fontId="1" fillId="0" borderId="11" xfId="10" applyNumberFormat="1" applyFont="1" applyFill="1" applyBorder="1" applyAlignment="1" applyProtection="1">
      <alignment horizontal="right"/>
    </xf>
    <xf numFmtId="2" fontId="1" fillId="0" borderId="11" xfId="10" applyNumberFormat="1" applyFont="1" applyFill="1" applyBorder="1" applyAlignment="1" applyProtection="1">
      <alignment horizontal="right" vertical="center"/>
      <protection locked="0"/>
    </xf>
    <xf numFmtId="4" fontId="1" fillId="0" borderId="2" xfId="10" applyNumberFormat="1" applyFont="1" applyFill="1" applyBorder="1" applyAlignment="1" applyProtection="1">
      <alignment horizontal="right" vertical="center" wrapText="1"/>
    </xf>
    <xf numFmtId="9" fontId="0" fillId="0" borderId="2" xfId="4" applyFont="1" applyFill="1" applyBorder="1" applyAlignment="1" applyProtection="1">
      <alignment horizontal="center" vertical="center"/>
    </xf>
    <xf numFmtId="10" fontId="1" fillId="0" borderId="15" xfId="10" applyNumberFormat="1" applyFont="1" applyFill="1" applyBorder="1" applyAlignment="1" applyProtection="1">
      <alignment horizontal="center" vertical="center"/>
    </xf>
    <xf numFmtId="14" fontId="4" fillId="0" borderId="2" xfId="10" applyNumberFormat="1" applyFont="1" applyFill="1" applyBorder="1" applyAlignment="1" applyProtection="1">
      <alignment horizontal="center" vertical="center" wrapText="1"/>
      <protection locked="0"/>
    </xf>
    <xf numFmtId="4" fontId="4" fillId="0" borderId="2" xfId="10" applyNumberFormat="1" applyFont="1" applyFill="1" applyBorder="1" applyAlignment="1" applyProtection="1">
      <alignment horizontal="right" vertical="center" wrapText="1"/>
      <protection locked="0"/>
    </xf>
    <xf numFmtId="4" fontId="1" fillId="0" borderId="14" xfId="10" applyNumberFormat="1" applyFill="1" applyBorder="1" applyAlignment="1" applyProtection="1">
      <alignment vertical="center"/>
      <protection locked="0"/>
    </xf>
    <xf numFmtId="4" fontId="1" fillId="0" borderId="2" xfId="10" applyNumberFormat="1" applyFill="1" applyBorder="1" applyAlignment="1" applyProtection="1">
      <alignment horizontal="right" vertical="center"/>
    </xf>
    <xf numFmtId="2" fontId="1" fillId="0" borderId="15" xfId="4" applyNumberFormat="1" applyFont="1" applyFill="1" applyBorder="1" applyAlignment="1" applyProtection="1">
      <alignment horizontal="center" vertical="center"/>
    </xf>
    <xf numFmtId="14" fontId="4" fillId="0" borderId="11" xfId="10" applyNumberFormat="1" applyFont="1" applyFill="1" applyBorder="1" applyAlignment="1" applyProtection="1">
      <alignment horizontal="center" vertical="center" wrapText="1"/>
      <protection locked="0"/>
    </xf>
    <xf numFmtId="4" fontId="4" fillId="0" borderId="11" xfId="10" applyNumberFormat="1" applyFont="1" applyFill="1" applyBorder="1" applyAlignment="1" applyProtection="1">
      <alignment horizontal="right" vertical="center" wrapText="1"/>
      <protection locked="0"/>
    </xf>
    <xf numFmtId="167" fontId="4" fillId="0" borderId="11" xfId="1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10" applyFont="1" applyFill="1" applyBorder="1" applyProtection="1">
      <protection locked="0"/>
    </xf>
    <xf numFmtId="0" fontId="1" fillId="3" borderId="2" xfId="10" applyFont="1" applyFill="1" applyBorder="1" applyAlignment="1" applyProtection="1">
      <protection locked="0"/>
    </xf>
    <xf numFmtId="9" fontId="1" fillId="0" borderId="2" xfId="4" applyFont="1" applyFill="1" applyBorder="1" applyAlignment="1" applyProtection="1">
      <alignment horizontal="center"/>
    </xf>
    <xf numFmtId="4" fontId="1" fillId="0" borderId="11" xfId="4" applyNumberFormat="1" applyFont="1" applyFill="1" applyBorder="1" applyAlignment="1" applyProtection="1">
      <alignment horizontal="right"/>
    </xf>
    <xf numFmtId="10" fontId="1" fillId="0" borderId="8" xfId="10" applyNumberFormat="1" applyFont="1" applyFill="1" applyBorder="1" applyAlignment="1" applyProtection="1">
      <alignment horizontal="center"/>
    </xf>
    <xf numFmtId="10" fontId="4" fillId="0" borderId="2" xfId="4" applyNumberFormat="1" applyFont="1" applyFill="1" applyBorder="1" applyAlignment="1" applyProtection="1">
      <alignment horizontal="right" vertical="center"/>
    </xf>
    <xf numFmtId="165" fontId="1" fillId="0" borderId="14" xfId="10" applyNumberFormat="1" applyFill="1" applyBorder="1" applyProtection="1">
      <protection locked="0"/>
    </xf>
    <xf numFmtId="49" fontId="1" fillId="0" borderId="11" xfId="6" applyNumberFormat="1" applyFont="1" applyFill="1" applyBorder="1" applyAlignment="1" applyProtection="1">
      <alignment horizontal="center"/>
      <protection locked="0"/>
    </xf>
    <xf numFmtId="0" fontId="1" fillId="0" borderId="11" xfId="10" applyNumberFormat="1" applyFont="1" applyFill="1" applyBorder="1" applyAlignment="1" applyProtection="1">
      <alignment horizontal="center" vertical="center" wrapText="1"/>
      <protection locked="0"/>
    </xf>
    <xf numFmtId="166" fontId="1" fillId="0" borderId="11" xfId="10" applyNumberFormat="1" applyFont="1" applyFill="1" applyBorder="1" applyAlignment="1" applyProtection="1">
      <alignment horizontal="left" vertical="center" wrapText="1"/>
      <protection locked="0"/>
    </xf>
    <xf numFmtId="49" fontId="1" fillId="0" borderId="11" xfId="10" applyNumberFormat="1" applyFont="1" applyFill="1" applyBorder="1" applyAlignment="1" applyProtection="1">
      <alignment horizontal="center"/>
      <protection locked="0"/>
    </xf>
    <xf numFmtId="49" fontId="1" fillId="0" borderId="11" xfId="10" applyNumberFormat="1" applyFont="1" applyFill="1" applyBorder="1" applyAlignment="1" applyProtection="1">
      <alignment horizontal="center"/>
    </xf>
    <xf numFmtId="1" fontId="4" fillId="0" borderId="15" xfId="10" applyNumberFormat="1" applyFont="1" applyFill="1" applyBorder="1" applyAlignment="1" applyProtection="1">
      <protection locked="0"/>
    </xf>
    <xf numFmtId="1" fontId="4" fillId="0" borderId="13" xfId="10" applyNumberFormat="1" applyFont="1" applyFill="1" applyBorder="1" applyAlignment="1" applyProtection="1">
      <protection locked="0"/>
    </xf>
    <xf numFmtId="1" fontId="4" fillId="3" borderId="13" xfId="10" applyNumberFormat="1" applyFont="1" applyFill="1" applyBorder="1" applyAlignment="1" applyProtection="1">
      <protection locked="0"/>
    </xf>
    <xf numFmtId="1" fontId="4" fillId="0" borderId="14" xfId="10" applyNumberFormat="1" applyFont="1" applyFill="1" applyBorder="1" applyAlignment="1" applyProtection="1">
      <protection locked="0"/>
    </xf>
    <xf numFmtId="49" fontId="4" fillId="0" borderId="2" xfId="10" applyNumberFormat="1" applyFont="1" applyFill="1" applyBorder="1" applyAlignment="1" applyProtection="1">
      <alignment horizontal="center"/>
      <protection locked="0"/>
    </xf>
    <xf numFmtId="4" fontId="4" fillId="0" borderId="2" xfId="10" applyNumberFormat="1" applyFont="1" applyFill="1" applyBorder="1" applyAlignment="1" applyProtection="1">
      <alignment horizontal="right"/>
      <protection locked="0"/>
    </xf>
    <xf numFmtId="4" fontId="4" fillId="0" borderId="2" xfId="10" applyNumberFormat="1" applyFont="1" applyFill="1" applyBorder="1" applyAlignment="1" applyProtection="1">
      <protection locked="0"/>
    </xf>
    <xf numFmtId="9" fontId="1" fillId="0" borderId="2" xfId="4" applyFont="1" applyFill="1" applyBorder="1" applyAlignment="1" applyProtection="1">
      <alignment horizontal="right"/>
      <protection locked="0"/>
    </xf>
    <xf numFmtId="4" fontId="4" fillId="0" borderId="2" xfId="6" applyNumberFormat="1" applyFont="1" applyFill="1" applyBorder="1" applyAlignment="1" applyProtection="1">
      <alignment horizontal="right"/>
      <protection locked="0"/>
    </xf>
    <xf numFmtId="4" fontId="4" fillId="0" borderId="11" xfId="6" applyNumberFormat="1" applyFont="1" applyFill="1" applyBorder="1" applyAlignment="1" applyProtection="1">
      <protection locked="0"/>
    </xf>
    <xf numFmtId="0" fontId="4" fillId="0" borderId="14" xfId="10" applyNumberFormat="1" applyFont="1" applyFill="1" applyBorder="1" applyAlignment="1" applyProtection="1">
      <alignment horizontal="center"/>
      <protection locked="0"/>
    </xf>
    <xf numFmtId="14" fontId="4" fillId="0" borderId="2" xfId="10" applyNumberFormat="1" applyFont="1" applyFill="1" applyBorder="1" applyAlignment="1" applyProtection="1">
      <alignment horizontal="center"/>
      <protection locked="0"/>
    </xf>
    <xf numFmtId="164" fontId="4" fillId="0" borderId="2" xfId="1" applyFont="1" applyFill="1" applyBorder="1" applyProtection="1">
      <protection locked="0"/>
    </xf>
    <xf numFmtId="10" fontId="4" fillId="0" borderId="2" xfId="4" applyNumberFormat="1" applyFont="1" applyFill="1" applyBorder="1" applyAlignment="1" applyProtection="1">
      <alignment horizontal="center"/>
      <protection locked="0"/>
    </xf>
    <xf numFmtId="0" fontId="4" fillId="0" borderId="2" xfId="10" applyFont="1" applyFill="1" applyBorder="1" applyAlignment="1" applyProtection="1">
      <alignment horizontal="center"/>
      <protection locked="0"/>
    </xf>
    <xf numFmtId="0" fontId="4" fillId="0" borderId="8" xfId="10" applyFont="1" applyFill="1" applyBorder="1" applyProtection="1">
      <protection locked="0"/>
    </xf>
    <xf numFmtId="0" fontId="1" fillId="0" borderId="2" xfId="10" applyFill="1" applyBorder="1" applyProtection="1">
      <protection locked="0"/>
    </xf>
    <xf numFmtId="0" fontId="1" fillId="3" borderId="0" xfId="10" applyFill="1" applyProtection="1">
      <protection locked="0"/>
    </xf>
    <xf numFmtId="4" fontId="1" fillId="0" borderId="0" xfId="10" applyNumberFormat="1" applyFill="1" applyProtection="1">
      <protection locked="0"/>
    </xf>
    <xf numFmtId="4" fontId="1" fillId="0" borderId="0" xfId="10" applyNumberFormat="1" applyFill="1" applyAlignment="1" applyProtection="1">
      <protection locked="0"/>
    </xf>
    <xf numFmtId="10" fontId="1" fillId="0" borderId="0" xfId="10" applyNumberFormat="1" applyFill="1" applyAlignment="1" applyProtection="1">
      <protection locked="0"/>
    </xf>
    <xf numFmtId="164" fontId="1" fillId="0" borderId="0" xfId="1" applyFont="1" applyFill="1" applyBorder="1" applyAlignment="1" applyProtection="1">
      <alignment horizontal="right"/>
      <protection locked="0"/>
    </xf>
    <xf numFmtId="0" fontId="7" fillId="0" borderId="3" xfId="10" applyFont="1" applyFill="1" applyBorder="1" applyProtection="1">
      <protection locked="0"/>
    </xf>
    <xf numFmtId="0" fontId="1" fillId="0" borderId="4" xfId="10" applyFill="1" applyBorder="1" applyProtection="1">
      <protection locked="0"/>
    </xf>
    <xf numFmtId="0" fontId="1" fillId="0" borderId="5" xfId="10" applyFill="1" applyBorder="1" applyProtection="1">
      <protection locked="0"/>
    </xf>
    <xf numFmtId="10" fontId="1" fillId="0" borderId="0" xfId="10" applyNumberFormat="1" applyFill="1" applyProtection="1">
      <protection locked="0"/>
    </xf>
    <xf numFmtId="0" fontId="7" fillId="0" borderId="6" xfId="10" applyFont="1" applyFill="1" applyBorder="1" applyProtection="1">
      <protection locked="0"/>
    </xf>
    <xf numFmtId="0" fontId="1" fillId="0" borderId="0" xfId="10" applyFill="1" applyBorder="1" applyProtection="1">
      <protection locked="0"/>
    </xf>
    <xf numFmtId="0" fontId="1" fillId="0" borderId="7" xfId="10" applyFill="1" applyBorder="1" applyProtection="1">
      <protection locked="0"/>
    </xf>
    <xf numFmtId="0" fontId="8" fillId="0" borderId="0" xfId="10" applyFont="1" applyFill="1" applyBorder="1" applyProtection="1">
      <protection locked="0"/>
    </xf>
    <xf numFmtId="0" fontId="8" fillId="0" borderId="8" xfId="10" applyFont="1" applyFill="1" applyBorder="1" applyProtection="1">
      <protection locked="0"/>
    </xf>
    <xf numFmtId="0" fontId="8" fillId="0" borderId="9" xfId="10" applyFont="1" applyFill="1" applyBorder="1" applyProtection="1">
      <protection locked="0"/>
    </xf>
    <xf numFmtId="0" fontId="8" fillId="0" borderId="10" xfId="10" applyFont="1" applyFill="1" applyBorder="1" applyProtection="1">
      <protection locked="0"/>
    </xf>
    <xf numFmtId="0" fontId="1" fillId="0" borderId="10" xfId="10" applyFill="1" applyBorder="1" applyProtection="1">
      <protection locked="0"/>
    </xf>
    <xf numFmtId="0" fontId="4" fillId="0" borderId="16" xfId="0" applyNumberFormat="1" applyFont="1" applyFill="1" applyBorder="1" applyAlignment="1" applyProtection="1">
      <alignment horizontal="center" vertical="center"/>
      <protection locked="0"/>
    </xf>
    <xf numFmtId="14" fontId="4" fillId="0" borderId="17" xfId="0" applyNumberFormat="1" applyFont="1" applyFill="1" applyBorder="1" applyAlignment="1" applyProtection="1">
      <alignment horizontal="center" vertical="center"/>
      <protection locked="0"/>
    </xf>
    <xf numFmtId="43" fontId="4" fillId="0" borderId="17" xfId="6" applyNumberFormat="1" applyFont="1" applyFill="1" applyBorder="1" applyAlignment="1" applyProtection="1">
      <alignment horizontal="center" vertical="center"/>
      <protection locked="0"/>
    </xf>
    <xf numFmtId="10" fontId="4" fillId="0" borderId="18" xfId="10" applyNumberFormat="1" applyFont="1" applyFill="1" applyBorder="1" applyAlignment="1" applyProtection="1">
      <alignment horizontal="center" vertical="center"/>
    </xf>
    <xf numFmtId="3" fontId="4" fillId="0" borderId="17" xfId="0" applyNumberFormat="1" applyFont="1" applyFill="1" applyBorder="1" applyAlignment="1" applyProtection="1">
      <alignment horizontal="center" vertical="center"/>
      <protection locked="0"/>
    </xf>
    <xf numFmtId="4" fontId="4" fillId="0" borderId="17" xfId="0" applyNumberFormat="1" applyFont="1" applyFill="1" applyBorder="1" applyAlignment="1" applyProtection="1">
      <alignment horizontal="center" vertical="center"/>
      <protection locked="0"/>
    </xf>
    <xf numFmtId="2" fontId="4" fillId="0" borderId="19" xfId="0" applyNumberFormat="1" applyFont="1" applyFill="1" applyBorder="1" applyAlignment="1" applyProtection="1">
      <alignment horizontal="right" vertical="center"/>
    </xf>
    <xf numFmtId="2" fontId="1" fillId="0" borderId="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left" vertical="center" wrapText="1"/>
      <protection locked="0"/>
    </xf>
    <xf numFmtId="10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4" fillId="0" borderId="20" xfId="0" applyNumberFormat="1" applyFont="1" applyFill="1" applyBorder="1" applyAlignment="1" applyProtection="1">
      <alignment horizontal="center" vertical="center"/>
      <protection locked="0"/>
    </xf>
    <xf numFmtId="14" fontId="4" fillId="0" borderId="21" xfId="0" applyNumberFormat="1" applyFont="1" applyFill="1" applyBorder="1" applyAlignment="1" applyProtection="1">
      <alignment horizontal="center" vertical="center"/>
      <protection locked="0"/>
    </xf>
    <xf numFmtId="43" fontId="4" fillId="0" borderId="21" xfId="6" applyNumberFormat="1" applyFont="1" applyFill="1" applyBorder="1" applyAlignment="1" applyProtection="1">
      <alignment horizontal="center" vertical="center"/>
      <protection locked="0"/>
    </xf>
    <xf numFmtId="10" fontId="4" fillId="0" borderId="21" xfId="10" applyNumberFormat="1" applyFont="1" applyFill="1" applyBorder="1" applyAlignment="1" applyProtection="1">
      <alignment horizontal="center" vertical="center"/>
    </xf>
    <xf numFmtId="3" fontId="4" fillId="0" borderId="21" xfId="0" applyNumberFormat="1" applyFont="1" applyFill="1" applyBorder="1" applyAlignment="1" applyProtection="1">
      <alignment horizontal="center" vertical="center"/>
      <protection locked="0"/>
    </xf>
    <xf numFmtId="4" fontId="4" fillId="0" borderId="21" xfId="0" applyNumberFormat="1" applyFont="1" applyFill="1" applyBorder="1" applyAlignment="1" applyProtection="1">
      <alignment horizontal="center" vertical="center"/>
      <protection locked="0"/>
    </xf>
    <xf numFmtId="2" fontId="4" fillId="0" borderId="22" xfId="0" applyNumberFormat="1" applyFont="1" applyFill="1" applyBorder="1" applyAlignment="1" applyProtection="1">
      <alignment horizontal="right" vertical="center"/>
    </xf>
    <xf numFmtId="0" fontId="4" fillId="0" borderId="23" xfId="0" applyNumberFormat="1" applyFont="1" applyFill="1" applyBorder="1" applyAlignment="1" applyProtection="1">
      <alignment horizontal="center" vertical="center"/>
      <protection locked="0"/>
    </xf>
    <xf numFmtId="10" fontId="4" fillId="0" borderId="2" xfId="10" applyNumberFormat="1" applyFont="1" applyFill="1" applyBorder="1" applyAlignment="1" applyProtection="1">
      <alignment horizontal="center" vertical="center"/>
    </xf>
    <xf numFmtId="2" fontId="4" fillId="0" borderId="24" xfId="0" applyNumberFormat="1" applyFont="1" applyFill="1" applyBorder="1" applyAlignment="1" applyProtection="1">
      <alignment horizontal="right" vertical="center"/>
    </xf>
    <xf numFmtId="0" fontId="4" fillId="0" borderId="25" xfId="0" applyNumberFormat="1" applyFont="1" applyFill="1" applyBorder="1" applyAlignment="1" applyProtection="1">
      <alignment horizontal="center" vertical="center"/>
      <protection locked="0"/>
    </xf>
    <xf numFmtId="14" fontId="4" fillId="0" borderId="26" xfId="0" applyNumberFormat="1" applyFont="1" applyFill="1" applyBorder="1" applyAlignment="1" applyProtection="1">
      <alignment horizontal="center" vertical="center"/>
      <protection locked="0"/>
    </xf>
    <xf numFmtId="43" fontId="4" fillId="0" borderId="26" xfId="6" applyNumberFormat="1" applyFont="1" applyFill="1" applyBorder="1" applyAlignment="1" applyProtection="1">
      <alignment horizontal="center" vertical="center"/>
      <protection locked="0"/>
    </xf>
    <xf numFmtId="10" fontId="4" fillId="0" borderId="26" xfId="4" applyNumberFormat="1" applyFont="1" applyFill="1" applyBorder="1" applyAlignment="1" applyProtection="1">
      <alignment horizontal="center" vertical="center"/>
    </xf>
    <xf numFmtId="3" fontId="4" fillId="0" borderId="26" xfId="0" applyNumberFormat="1" applyFont="1" applyFill="1" applyBorder="1" applyAlignment="1" applyProtection="1">
      <alignment horizontal="center" vertical="center"/>
      <protection locked="0"/>
    </xf>
    <xf numFmtId="4" fontId="4" fillId="0" borderId="26" xfId="0" applyNumberFormat="1" applyFont="1" applyFill="1" applyBorder="1" applyAlignment="1" applyProtection="1">
      <alignment horizontal="center" vertical="center"/>
      <protection locked="0"/>
    </xf>
    <xf numFmtId="2" fontId="4" fillId="0" borderId="27" xfId="0" applyNumberFormat="1" applyFont="1" applyFill="1" applyBorder="1" applyAlignment="1" applyProtection="1">
      <alignment horizontal="right" vertical="center"/>
    </xf>
    <xf numFmtId="4" fontId="1" fillId="0" borderId="15" xfId="0" applyNumberFormat="1" applyFont="1" applyFill="1" applyBorder="1" applyAlignment="1" applyProtection="1">
      <alignment vertical="center" wrapText="1"/>
    </xf>
    <xf numFmtId="3" fontId="4" fillId="0" borderId="16" xfId="0" applyNumberFormat="1" applyFont="1" applyFill="1" applyBorder="1" applyAlignment="1" applyProtection="1">
      <alignment horizontal="center" vertical="center"/>
      <protection locked="0"/>
    </xf>
    <xf numFmtId="10" fontId="4" fillId="0" borderId="17" xfId="10" applyNumberFormat="1" applyFont="1" applyFill="1" applyBorder="1" applyAlignment="1" applyProtection="1">
      <alignment horizontal="center" vertical="center"/>
    </xf>
    <xf numFmtId="4" fontId="1" fillId="0" borderId="1" xfId="0" applyNumberFormat="1" applyFont="1" applyFill="1" applyBorder="1" applyAlignment="1" applyProtection="1">
      <alignment vertical="center" wrapText="1"/>
    </xf>
    <xf numFmtId="165" fontId="4" fillId="0" borderId="11" xfId="6" applyFont="1" applyFill="1" applyBorder="1" applyAlignment="1" applyProtection="1">
      <alignment vertical="center"/>
      <protection locked="0"/>
    </xf>
    <xf numFmtId="4" fontId="4" fillId="0" borderId="11" xfId="0" applyNumberFormat="1" applyFont="1" applyFill="1" applyBorder="1" applyAlignment="1" applyProtection="1">
      <alignment vertical="center"/>
      <protection locked="0"/>
    </xf>
    <xf numFmtId="2" fontId="4" fillId="0" borderId="11" xfId="0" applyNumberFormat="1" applyFont="1" applyFill="1" applyBorder="1" applyAlignment="1" applyProtection="1">
      <alignment vertical="center"/>
    </xf>
    <xf numFmtId="0" fontId="1" fillId="0" borderId="1" xfId="10" applyFill="1" applyBorder="1" applyAlignment="1" applyProtection="1">
      <alignment vertical="center"/>
      <protection locked="0"/>
    </xf>
    <xf numFmtId="4" fontId="1" fillId="0" borderId="8" xfId="10" applyNumberFormat="1" applyFont="1" applyFill="1" applyBorder="1" applyAlignment="1" applyProtection="1">
      <alignment horizontal="right"/>
    </xf>
    <xf numFmtId="0" fontId="4" fillId="0" borderId="16" xfId="10" applyFont="1" applyFill="1" applyBorder="1" applyAlignment="1" applyProtection="1">
      <alignment horizontal="center" vertical="center"/>
      <protection locked="0"/>
    </xf>
    <xf numFmtId="14" fontId="4" fillId="0" borderId="17" xfId="10" applyNumberFormat="1" applyFont="1" applyFill="1" applyBorder="1" applyAlignment="1" applyProtection="1">
      <alignment horizontal="center" vertical="center" wrapText="1"/>
      <protection locked="0"/>
    </xf>
    <xf numFmtId="4" fontId="4" fillId="0" borderId="17" xfId="10" applyNumberFormat="1" applyFont="1" applyFill="1" applyBorder="1" applyAlignment="1" applyProtection="1">
      <alignment horizontal="right" vertical="center" wrapText="1"/>
      <protection locked="0"/>
    </xf>
    <xf numFmtId="0" fontId="4" fillId="0" borderId="17" xfId="10" applyFont="1" applyFill="1" applyBorder="1" applyAlignment="1" applyProtection="1">
      <alignment horizontal="center" vertical="center"/>
      <protection locked="0"/>
    </xf>
    <xf numFmtId="167" fontId="4" fillId="0" borderId="17" xfId="10" applyNumberFormat="1" applyFont="1" applyFill="1" applyBorder="1" applyAlignment="1" applyProtection="1">
      <alignment horizontal="center" vertical="center" wrapText="1"/>
      <protection locked="0"/>
    </xf>
    <xf numFmtId="10" fontId="4" fillId="0" borderId="21" xfId="4" applyNumberFormat="1" applyFont="1" applyFill="1" applyBorder="1" applyAlignment="1" applyProtection="1">
      <alignment horizontal="center" vertical="center"/>
    </xf>
    <xf numFmtId="3" fontId="4" fillId="0" borderId="28" xfId="0" applyNumberFormat="1" applyFont="1" applyFill="1" applyBorder="1" applyAlignment="1" applyProtection="1">
      <alignment horizontal="center" vertical="center"/>
      <protection locked="0"/>
    </xf>
    <xf numFmtId="10" fontId="4" fillId="0" borderId="26" xfId="10" applyNumberFormat="1" applyFont="1" applyFill="1" applyBorder="1" applyAlignment="1" applyProtection="1">
      <alignment horizontal="center" vertical="center"/>
    </xf>
    <xf numFmtId="3" fontId="4" fillId="0" borderId="20" xfId="0" applyNumberFormat="1" applyFont="1" applyFill="1" applyBorder="1" applyAlignment="1" applyProtection="1">
      <alignment horizontal="center" vertical="center"/>
      <protection locked="0"/>
    </xf>
    <xf numFmtId="3" fontId="4" fillId="0" borderId="23" xfId="0" applyNumberFormat="1" applyFont="1" applyFill="1" applyBorder="1" applyAlignment="1" applyProtection="1">
      <alignment horizontal="center" vertical="center"/>
      <protection locked="0"/>
    </xf>
    <xf numFmtId="3" fontId="4" fillId="0" borderId="25" xfId="0" applyNumberFormat="1" applyFont="1" applyFill="1" applyBorder="1" applyAlignment="1" applyProtection="1">
      <alignment horizontal="center" vertical="center"/>
      <protection locked="0"/>
    </xf>
    <xf numFmtId="14" fontId="4" fillId="0" borderId="28" xfId="0" applyNumberFormat="1" applyFont="1" applyFill="1" applyBorder="1" applyAlignment="1" applyProtection="1">
      <alignment horizontal="center" vertical="center"/>
      <protection locked="0"/>
    </xf>
    <xf numFmtId="0" fontId="4" fillId="0" borderId="29" xfId="10" applyFont="1" applyFill="1" applyBorder="1" applyAlignment="1" applyProtection="1">
      <alignment horizontal="center" vertical="center"/>
      <protection locked="0"/>
    </xf>
    <xf numFmtId="14" fontId="4" fillId="0" borderId="30" xfId="10" applyNumberFormat="1" applyFont="1" applyFill="1" applyBorder="1" applyAlignment="1" applyProtection="1">
      <alignment horizontal="center" vertical="center" wrapText="1"/>
      <protection locked="0"/>
    </xf>
    <xf numFmtId="4" fontId="4" fillId="0" borderId="30" xfId="10" applyNumberFormat="1" applyFont="1" applyFill="1" applyBorder="1" applyAlignment="1" applyProtection="1">
      <alignment horizontal="right" vertical="center" wrapText="1"/>
      <protection locked="0"/>
    </xf>
    <xf numFmtId="10" fontId="4" fillId="0" borderId="31" xfId="10" applyNumberFormat="1" applyFont="1" applyFill="1" applyBorder="1" applyAlignment="1" applyProtection="1">
      <alignment horizontal="center" vertical="center"/>
    </xf>
    <xf numFmtId="0" fontId="4" fillId="0" borderId="30" xfId="10" applyFont="1" applyFill="1" applyBorder="1" applyAlignment="1" applyProtection="1">
      <alignment horizontal="center" vertical="center"/>
      <protection locked="0"/>
    </xf>
    <xf numFmtId="167" fontId="4" fillId="0" borderId="30" xfId="10" applyNumberFormat="1" applyFont="1" applyFill="1" applyBorder="1" applyAlignment="1" applyProtection="1">
      <alignment horizontal="center" vertical="center" wrapText="1"/>
      <protection locked="0"/>
    </xf>
    <xf numFmtId="0" fontId="1" fillId="0" borderId="32" xfId="10" applyFill="1" applyBorder="1" applyProtection="1">
      <protection locked="0"/>
    </xf>
    <xf numFmtId="10" fontId="4" fillId="0" borderId="11" xfId="4" applyNumberFormat="1" applyFont="1" applyFill="1" applyBorder="1" applyAlignment="1" applyProtection="1">
      <alignment horizontal="right" vertical="center"/>
    </xf>
    <xf numFmtId="165" fontId="1" fillId="0" borderId="10" xfId="10" applyNumberFormat="1" applyFill="1" applyBorder="1" applyProtection="1">
      <protection locked="0"/>
    </xf>
    <xf numFmtId="0" fontId="1" fillId="0" borderId="19" xfId="10" applyFill="1" applyBorder="1" applyProtection="1"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2" xfId="0" applyNumberFormat="1" applyFont="1" applyFill="1" applyBorder="1" applyAlignment="1" applyProtection="1">
      <alignment horizontal="center" vertical="center"/>
      <protection locked="0"/>
    </xf>
    <xf numFmtId="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1" xfId="0" applyNumberFormat="1" applyFont="1" applyFill="1" applyBorder="1" applyAlignment="1" applyProtection="1">
      <alignment horizontal="center" vertical="center" wrapText="1"/>
      <protection locked="0"/>
    </xf>
    <xf numFmtId="4" fontId="4" fillId="2" borderId="1" xfId="0" applyNumberFormat="1" applyFont="1" applyFill="1" applyBorder="1" applyAlignment="1" applyProtection="1">
      <alignment horizontal="center" vertical="center" wrapText="1"/>
    </xf>
    <xf numFmtId="4" fontId="4" fillId="2" borderId="11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 wrapText="1"/>
    </xf>
    <xf numFmtId="16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66" fontId="4" fillId="0" borderId="12" xfId="0" applyNumberFormat="1" applyFont="1" applyFill="1" applyBorder="1" applyAlignment="1" applyProtection="1">
      <alignment horizontal="center" vertical="center" wrapText="1"/>
      <protection locked="0"/>
    </xf>
    <xf numFmtId="166" fontId="4" fillId="0" borderId="11" xfId="0" applyNumberFormat="1" applyFont="1" applyFill="1" applyBorder="1" applyAlignment="1" applyProtection="1">
      <alignment horizontal="center" vertical="center" wrapText="1"/>
      <protection locked="0"/>
    </xf>
    <xf numFmtId="10" fontId="4" fillId="2" borderId="1" xfId="0" applyNumberFormat="1" applyFont="1" applyFill="1" applyBorder="1" applyAlignment="1" applyProtection="1">
      <alignment horizontal="center" vertical="center"/>
      <protection locked="0"/>
    </xf>
    <xf numFmtId="10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4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3" fontId="4" fillId="2" borderId="1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 applyProtection="1">
      <alignment horizontal="center" vertical="center" wrapText="1"/>
    </xf>
    <xf numFmtId="166" fontId="4" fillId="2" borderId="1" xfId="0" applyNumberFormat="1" applyFont="1" applyFill="1" applyBorder="1" applyAlignment="1" applyProtection="1">
      <alignment horizontal="center" vertical="center" wrapText="1"/>
    </xf>
    <xf numFmtId="166" fontId="4" fillId="2" borderId="11" xfId="0" applyNumberFormat="1" applyFont="1" applyFill="1" applyBorder="1" applyAlignment="1" applyProtection="1">
      <alignment horizontal="center" vertical="center" wrapText="1"/>
    </xf>
    <xf numFmtId="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4" fillId="0" borderId="11" xfId="0" applyNumberFormat="1" applyFont="1" applyFill="1" applyBorder="1" applyAlignment="1" applyProtection="1">
      <alignment horizontal="center" vertical="center" wrapText="1"/>
      <protection locked="0"/>
    </xf>
    <xf numFmtId="166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166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166" fontId="4" fillId="0" borderId="5" xfId="0" applyNumberFormat="1" applyFont="1" applyFill="1" applyBorder="1" applyAlignment="1" applyProtection="1">
      <alignment horizontal="center" vertical="center" wrapText="1"/>
      <protection locked="0"/>
    </xf>
    <xf numFmtId="166" fontId="4" fillId="0" borderId="8" xfId="0" applyNumberFormat="1" applyFont="1" applyFill="1" applyBorder="1" applyAlignment="1" applyProtection="1">
      <alignment horizontal="center" vertical="center" wrapText="1"/>
      <protection locked="0"/>
    </xf>
    <xf numFmtId="166" fontId="4" fillId="0" borderId="9" xfId="0" applyNumberFormat="1" applyFont="1" applyFill="1" applyBorder="1" applyAlignment="1" applyProtection="1">
      <alignment horizontal="center" vertical="center" wrapText="1"/>
      <protection locked="0"/>
    </xf>
    <xf numFmtId="166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11" xfId="0" applyNumberFormat="1" applyFont="1" applyFill="1" applyBorder="1" applyAlignment="1" applyProtection="1">
      <alignment horizontal="center" vertical="center" wrapText="1"/>
      <protection locked="0"/>
    </xf>
    <xf numFmtId="167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4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10" fontId="4" fillId="2" borderId="1" xfId="0" applyNumberFormat="1" applyFont="1" applyFill="1" applyBorder="1" applyAlignment="1" applyProtection="1">
      <alignment horizontal="center" vertical="center" wrapText="1"/>
    </xf>
    <xf numFmtId="10" fontId="4" fillId="2" borderId="11" xfId="0" applyNumberFormat="1" applyFont="1" applyFill="1" applyBorder="1" applyAlignment="1" applyProtection="1">
      <alignment horizontal="center" vertical="center" wrapText="1"/>
    </xf>
    <xf numFmtId="4" fontId="4" fillId="2" borderId="1" xfId="6" applyNumberFormat="1" applyFont="1" applyFill="1" applyBorder="1" applyAlignment="1" applyProtection="1">
      <alignment horizontal="center" vertical="center" wrapText="1"/>
    </xf>
    <xf numFmtId="4" fontId="4" fillId="2" borderId="11" xfId="6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0" fontId="0" fillId="0" borderId="10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5" xfId="0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 applyProtection="1">
      <alignment horizontal="left" vertical="center"/>
      <protection locked="0"/>
    </xf>
    <xf numFmtId="0" fontId="0" fillId="0" borderId="7" xfId="0" applyFill="1" applyBorder="1" applyAlignment="1" applyProtection="1">
      <alignment horizontal="left" vertical="center"/>
      <protection locked="0"/>
    </xf>
    <xf numFmtId="4" fontId="4" fillId="0" borderId="0" xfId="0" applyNumberFormat="1" applyFont="1" applyFill="1" applyBorder="1" applyAlignment="1" applyProtection="1">
      <alignment horizontal="left" vertical="center" wrapText="1"/>
    </xf>
    <xf numFmtId="1" fontId="4" fillId="0" borderId="15" xfId="0" applyNumberFormat="1" applyFont="1" applyFill="1" applyBorder="1" applyAlignment="1" applyProtection="1">
      <alignment horizontal="center" vertical="center"/>
      <protection locked="0"/>
    </xf>
    <xf numFmtId="1" fontId="4" fillId="0" borderId="13" xfId="0" applyNumberFormat="1" applyFont="1" applyFill="1" applyBorder="1" applyAlignment="1" applyProtection="1">
      <alignment horizontal="center" vertical="center"/>
      <protection locked="0"/>
    </xf>
    <xf numFmtId="1" fontId="4" fillId="0" borderId="14" xfId="0" applyNumberFormat="1" applyFont="1" applyFill="1" applyBorder="1" applyAlignment="1" applyProtection="1">
      <alignment horizontal="center" vertical="center"/>
      <protection locked="0"/>
    </xf>
    <xf numFmtId="0" fontId="2" fillId="0" borderId="0" xfId="10" applyNumberFormat="1" applyFont="1" applyFill="1" applyAlignment="1" applyProtection="1">
      <alignment horizontal="center" vertical="center" wrapText="1"/>
      <protection locked="0"/>
    </xf>
    <xf numFmtId="0" fontId="4" fillId="0" borderId="0" xfId="10" applyNumberFormat="1" applyFont="1" applyFill="1" applyAlignment="1" applyProtection="1">
      <alignment horizontal="left" vertical="center" wrapText="1"/>
      <protection locked="0"/>
    </xf>
    <xf numFmtId="166" fontId="4" fillId="0" borderId="1" xfId="10" applyNumberFormat="1" applyFont="1" applyFill="1" applyBorder="1" applyAlignment="1" applyProtection="1">
      <alignment horizontal="center" vertical="center" wrapText="1"/>
      <protection locked="0"/>
    </xf>
    <xf numFmtId="166" fontId="4" fillId="0" borderId="12" xfId="10" applyNumberFormat="1" applyFont="1" applyFill="1" applyBorder="1" applyAlignment="1" applyProtection="1">
      <alignment horizontal="center" vertical="center" wrapText="1"/>
      <protection locked="0"/>
    </xf>
    <xf numFmtId="166" fontId="4" fillId="0" borderId="11" xfId="10" applyNumberFormat="1" applyFont="1" applyFill="1" applyBorder="1" applyAlignment="1" applyProtection="1">
      <alignment horizontal="center" vertical="center" wrapText="1"/>
      <protection locked="0"/>
    </xf>
    <xf numFmtId="49" fontId="4" fillId="0" borderId="1" xfId="10" applyNumberFormat="1" applyFont="1" applyFill="1" applyBorder="1" applyAlignment="1" applyProtection="1">
      <alignment horizontal="center" vertical="center" wrapText="1"/>
      <protection locked="0"/>
    </xf>
    <xf numFmtId="49" fontId="4" fillId="0" borderId="12" xfId="10" applyNumberFormat="1" applyFont="1" applyFill="1" applyBorder="1" applyAlignment="1" applyProtection="1">
      <alignment horizontal="center" vertical="center" wrapText="1"/>
      <protection locked="0"/>
    </xf>
    <xf numFmtId="49" fontId="4" fillId="0" borderId="11" xfId="1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10" applyFill="1" applyBorder="1" applyAlignment="1" applyProtection="1">
      <alignment horizontal="left"/>
      <protection locked="0"/>
    </xf>
    <xf numFmtId="0" fontId="1" fillId="0" borderId="10" xfId="10" applyFill="1" applyBorder="1" applyAlignment="1" applyProtection="1">
      <alignment horizontal="left"/>
      <protection locked="0"/>
    </xf>
    <xf numFmtId="0" fontId="4" fillId="0" borderId="2" xfId="10" applyFont="1" applyFill="1" applyBorder="1" applyAlignment="1" applyProtection="1">
      <alignment horizontal="center"/>
      <protection locked="0"/>
    </xf>
    <xf numFmtId="0" fontId="4" fillId="0" borderId="15" xfId="10" applyFont="1" applyFill="1" applyBorder="1" applyAlignment="1" applyProtection="1">
      <alignment horizontal="center"/>
      <protection locked="0"/>
    </xf>
    <xf numFmtId="0" fontId="4" fillId="0" borderId="13" xfId="10" applyFont="1" applyFill="1" applyBorder="1" applyAlignment="1" applyProtection="1">
      <alignment horizontal="center"/>
      <protection locked="0"/>
    </xf>
    <xf numFmtId="0" fontId="4" fillId="0" borderId="14" xfId="10" applyFont="1" applyFill="1" applyBorder="1" applyAlignment="1" applyProtection="1">
      <alignment horizontal="center"/>
      <protection locked="0"/>
    </xf>
    <xf numFmtId="0" fontId="4" fillId="0" borderId="15" xfId="10" applyFont="1" applyFill="1" applyBorder="1" applyAlignment="1" applyProtection="1">
      <alignment horizontal="center" vertical="center"/>
      <protection locked="0"/>
    </xf>
    <xf numFmtId="0" fontId="4" fillId="0" borderId="13" xfId="10" applyFont="1" applyFill="1" applyBorder="1" applyAlignment="1" applyProtection="1">
      <alignment horizontal="center" vertical="center"/>
      <protection locked="0"/>
    </xf>
    <xf numFmtId="0" fontId="4" fillId="0" borderId="14" xfId="10" applyFont="1" applyFill="1" applyBorder="1" applyAlignment="1" applyProtection="1">
      <alignment horizontal="center" vertical="center"/>
      <protection locked="0"/>
    </xf>
    <xf numFmtId="0" fontId="1" fillId="0" borderId="6" xfId="10" applyFill="1" applyBorder="1" applyAlignment="1" applyProtection="1">
      <alignment horizontal="left"/>
      <protection locked="0"/>
    </xf>
    <xf numFmtId="0" fontId="1" fillId="0" borderId="7" xfId="10" applyFill="1" applyBorder="1" applyAlignment="1" applyProtection="1">
      <alignment horizontal="left"/>
      <protection locked="0"/>
    </xf>
    <xf numFmtId="166" fontId="4" fillId="0" borderId="3" xfId="10" applyNumberFormat="1" applyFont="1" applyFill="1" applyBorder="1" applyAlignment="1" applyProtection="1">
      <alignment horizontal="center" vertical="center" wrapText="1"/>
      <protection locked="0"/>
    </xf>
    <xf numFmtId="166" fontId="4" fillId="0" borderId="4" xfId="10" applyNumberFormat="1" applyFont="1" applyFill="1" applyBorder="1" applyAlignment="1" applyProtection="1">
      <alignment horizontal="center" vertical="center" wrapText="1"/>
      <protection locked="0"/>
    </xf>
    <xf numFmtId="166" fontId="4" fillId="0" borderId="5" xfId="10" applyNumberFormat="1" applyFont="1" applyFill="1" applyBorder="1" applyAlignment="1" applyProtection="1">
      <alignment horizontal="center" vertical="center" wrapText="1"/>
      <protection locked="0"/>
    </xf>
    <xf numFmtId="166" fontId="4" fillId="0" borderId="8" xfId="10" applyNumberFormat="1" applyFont="1" applyFill="1" applyBorder="1" applyAlignment="1" applyProtection="1">
      <alignment horizontal="center" vertical="center" wrapText="1"/>
      <protection locked="0"/>
    </xf>
    <xf numFmtId="166" fontId="4" fillId="0" borderId="9" xfId="10" applyNumberFormat="1" applyFont="1" applyFill="1" applyBorder="1" applyAlignment="1" applyProtection="1">
      <alignment horizontal="center" vertical="center" wrapText="1"/>
      <protection locked="0"/>
    </xf>
    <xf numFmtId="166" fontId="4" fillId="0" borderId="10" xfId="10" applyNumberFormat="1" applyFont="1" applyFill="1" applyBorder="1" applyAlignment="1" applyProtection="1">
      <alignment horizontal="center" vertical="center" wrapText="1"/>
      <protection locked="0"/>
    </xf>
    <xf numFmtId="4" fontId="4" fillId="0" borderId="15" xfId="0" applyNumberFormat="1" applyFont="1" applyFill="1" applyBorder="1" applyAlignment="1" applyProtection="1">
      <alignment horizontal="center" vertical="center" wrapText="1"/>
    </xf>
    <xf numFmtId="4" fontId="4" fillId="0" borderId="13" xfId="0" applyNumberFormat="1" applyFont="1" applyFill="1" applyBorder="1" applyAlignment="1" applyProtection="1">
      <alignment horizontal="center" vertical="center" wrapText="1"/>
    </xf>
    <xf numFmtId="4" fontId="4" fillId="0" borderId="14" xfId="0" applyNumberFormat="1" applyFont="1" applyFill="1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left"/>
      <protection locked="0"/>
    </xf>
    <xf numFmtId="0" fontId="0" fillId="0" borderId="10" xfId="0" applyFill="1" applyBorder="1" applyAlignment="1" applyProtection="1">
      <alignment horizontal="left"/>
      <protection locked="0"/>
    </xf>
    <xf numFmtId="0" fontId="4" fillId="0" borderId="15" xfId="0" applyFont="1" applyFill="1" applyBorder="1" applyAlignment="1" applyProtection="1">
      <alignment horizontal="center"/>
      <protection locked="0"/>
    </xf>
    <xf numFmtId="0" fontId="4" fillId="0" borderId="13" xfId="0" applyFont="1" applyFill="1" applyBorder="1" applyAlignment="1" applyProtection="1">
      <alignment horizontal="center"/>
      <protection locked="0"/>
    </xf>
    <xf numFmtId="0" fontId="4" fillId="0" borderId="14" xfId="0" applyFont="1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4" fillId="0" borderId="0" xfId="0" applyNumberFormat="1" applyFont="1" applyFill="1" applyAlignment="1" applyProtection="1">
      <alignment horizontal="left" vertical="center" wrapText="1"/>
      <protection locked="0"/>
    </xf>
    <xf numFmtId="0" fontId="2" fillId="0" borderId="0" xfId="0" applyNumberFormat="1" applyFont="1" applyFill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1" fillId="0" borderId="6" xfId="10" applyFill="1" applyBorder="1" applyAlignment="1" applyProtection="1">
      <alignment horizontal="left" vertical="center"/>
      <protection locked="0"/>
    </xf>
    <xf numFmtId="0" fontId="1" fillId="0" borderId="7" xfId="10" applyFill="1" applyBorder="1" applyAlignment="1" applyProtection="1">
      <alignment horizontal="left" vertical="center"/>
      <protection locked="0"/>
    </xf>
    <xf numFmtId="0" fontId="1" fillId="0" borderId="8" xfId="10" applyFill="1" applyBorder="1" applyAlignment="1" applyProtection="1">
      <alignment horizontal="left" vertical="center"/>
      <protection locked="0"/>
    </xf>
    <xf numFmtId="0" fontId="1" fillId="0" borderId="10" xfId="10" applyFill="1" applyBorder="1" applyAlignment="1" applyProtection="1">
      <alignment horizontal="left" vertical="center"/>
      <protection locked="0"/>
    </xf>
    <xf numFmtId="167" fontId="4" fillId="0" borderId="2" xfId="10" applyNumberFormat="1" applyFont="1" applyFill="1" applyBorder="1" applyAlignment="1" applyProtection="1">
      <alignment horizontal="center" vertical="center" wrapText="1"/>
      <protection locked="0"/>
    </xf>
    <xf numFmtId="167" fontId="4" fillId="0" borderId="1" xfId="10" applyNumberFormat="1" applyFont="1" applyFill="1" applyBorder="1" applyAlignment="1" applyProtection="1">
      <alignment horizontal="center" vertical="center" wrapText="1"/>
      <protection locked="0"/>
    </xf>
    <xf numFmtId="166" fontId="4" fillId="2" borderId="1" xfId="10" applyNumberFormat="1" applyFont="1" applyFill="1" applyBorder="1" applyAlignment="1" applyProtection="1">
      <alignment horizontal="center" vertical="center" wrapText="1"/>
    </xf>
    <xf numFmtId="166" fontId="4" fillId="2" borderId="11" xfId="10" applyNumberFormat="1" applyFont="1" applyFill="1" applyBorder="1" applyAlignment="1" applyProtection="1">
      <alignment horizontal="center" vertical="center" wrapText="1"/>
    </xf>
    <xf numFmtId="10" fontId="4" fillId="2" borderId="2" xfId="10" applyNumberFormat="1" applyFont="1" applyFill="1" applyBorder="1" applyAlignment="1" applyProtection="1">
      <alignment horizontal="center" vertical="center"/>
      <protection locked="0"/>
    </xf>
    <xf numFmtId="10" fontId="4" fillId="2" borderId="1" xfId="10" applyNumberFormat="1" applyFont="1" applyFill="1" applyBorder="1" applyAlignment="1" applyProtection="1">
      <alignment horizontal="center" vertical="center"/>
      <protection locked="0"/>
    </xf>
    <xf numFmtId="0" fontId="4" fillId="0" borderId="2" xfId="10" applyFont="1" applyFill="1" applyBorder="1" applyAlignment="1" applyProtection="1">
      <alignment horizontal="center" vertical="center" wrapText="1"/>
      <protection locked="0"/>
    </xf>
    <xf numFmtId="0" fontId="4" fillId="0" borderId="1" xfId="10" applyFont="1" applyFill="1" applyBorder="1" applyAlignment="1" applyProtection="1">
      <alignment horizontal="center" vertical="center" wrapText="1"/>
      <protection locked="0"/>
    </xf>
    <xf numFmtId="0" fontId="4" fillId="0" borderId="2" xfId="10" applyFont="1" applyFill="1" applyBorder="1" applyAlignment="1" applyProtection="1">
      <alignment horizontal="center" vertical="center"/>
      <protection locked="0"/>
    </xf>
    <xf numFmtId="0" fontId="4" fillId="0" borderId="8" xfId="10" applyFont="1" applyFill="1" applyBorder="1" applyAlignment="1" applyProtection="1">
      <alignment horizontal="center" vertical="center"/>
      <protection locked="0"/>
    </xf>
    <xf numFmtId="0" fontId="4" fillId="0" borderId="9" xfId="10" applyFont="1" applyFill="1" applyBorder="1" applyAlignment="1" applyProtection="1">
      <alignment horizontal="center" vertical="center"/>
      <protection locked="0"/>
    </xf>
    <xf numFmtId="0" fontId="4" fillId="0" borderId="3" xfId="10" applyFont="1" applyFill="1" applyBorder="1" applyAlignment="1" applyProtection="1">
      <alignment horizontal="center" vertical="center"/>
      <protection locked="0"/>
    </xf>
    <xf numFmtId="0" fontId="4" fillId="0" borderId="4" xfId="10" applyFont="1" applyFill="1" applyBorder="1" applyAlignment="1" applyProtection="1">
      <alignment horizontal="center" vertical="center"/>
      <protection locked="0"/>
    </xf>
    <xf numFmtId="0" fontId="4" fillId="0" borderId="5" xfId="10" applyFont="1" applyFill="1" applyBorder="1" applyAlignment="1" applyProtection="1">
      <alignment horizontal="center" vertical="center"/>
      <protection locked="0"/>
    </xf>
    <xf numFmtId="0" fontId="4" fillId="2" borderId="2" xfId="10" applyFont="1" applyFill="1" applyBorder="1" applyAlignment="1" applyProtection="1">
      <alignment horizontal="center" vertical="center" wrapText="1"/>
    </xf>
    <xf numFmtId="0" fontId="1" fillId="0" borderId="2" xfId="10" applyFill="1" applyBorder="1" applyAlignment="1" applyProtection="1">
      <alignment horizontal="center" vertical="center"/>
      <protection locked="0"/>
    </xf>
    <xf numFmtId="0" fontId="1" fillId="0" borderId="1" xfId="10" applyFill="1" applyBorder="1" applyAlignment="1" applyProtection="1">
      <alignment horizontal="center" vertical="center"/>
      <protection locked="0"/>
    </xf>
    <xf numFmtId="165" fontId="4" fillId="2" borderId="2" xfId="6" applyFont="1" applyFill="1" applyBorder="1" applyAlignment="1" applyProtection="1">
      <alignment horizontal="center" vertical="center" wrapText="1"/>
    </xf>
    <xf numFmtId="10" fontId="4" fillId="2" borderId="15" xfId="10" applyNumberFormat="1" applyFont="1" applyFill="1" applyBorder="1" applyAlignment="1" applyProtection="1">
      <alignment horizontal="center" vertical="center" wrapText="1"/>
    </xf>
    <xf numFmtId="10" fontId="1" fillId="2" borderId="15" xfId="10" applyNumberFormat="1" applyFill="1" applyBorder="1" applyAlignment="1" applyProtection="1">
      <alignment vertical="center"/>
    </xf>
    <xf numFmtId="0" fontId="4" fillId="2" borderId="2" xfId="10" applyFont="1" applyFill="1" applyBorder="1" applyAlignment="1" applyProtection="1">
      <alignment horizontal="center" vertical="center" wrapText="1"/>
      <protection locked="0"/>
    </xf>
    <xf numFmtId="0" fontId="4" fillId="0" borderId="1" xfId="1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1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167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167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165" fontId="4" fillId="2" borderId="1" xfId="6" applyFont="1" applyFill="1" applyBorder="1" applyAlignment="1" applyProtection="1">
      <alignment horizontal="center" vertical="center" wrapText="1"/>
    </xf>
    <xf numFmtId="10" fontId="4" fillId="2" borderId="15" xfId="0" applyNumberFormat="1" applyFont="1" applyFill="1" applyBorder="1" applyAlignment="1" applyProtection="1">
      <alignment horizontal="center" vertical="center" wrapText="1"/>
    </xf>
    <xf numFmtId="10" fontId="0" fillId="2" borderId="3" xfId="0" applyNumberFormat="1" applyFill="1" applyBorder="1" applyAlignment="1" applyProtection="1">
      <alignment vertical="center"/>
    </xf>
    <xf numFmtId="0" fontId="0" fillId="0" borderId="2" xfId="0" applyFill="1" applyBorder="1" applyAlignment="1" applyProtection="1">
      <alignment horizontal="left" vertical="center"/>
      <protection locked="0"/>
    </xf>
  </cellXfs>
  <cellStyles count="13">
    <cellStyle name="Moeda" xfId="1" builtinId="4"/>
    <cellStyle name="Moeda 2" xfId="2"/>
    <cellStyle name="Moeda 2 2" xfId="9"/>
    <cellStyle name="Normal" xfId="0" builtinId="0"/>
    <cellStyle name="Normal 2" xfId="3"/>
    <cellStyle name="Normal 2 2" xfId="8"/>
    <cellStyle name="Normal 2 2 2" xfId="10"/>
    <cellStyle name="Porcentagem" xfId="4" builtinId="5"/>
    <cellStyle name="Porcentagem 2" xfId="5"/>
    <cellStyle name="Porcentagem 2 2" xfId="11"/>
    <cellStyle name="Separador de milhares 2" xfId="7"/>
    <cellStyle name="Separador de milhares 2 2" xfId="12"/>
    <cellStyle name="Vírgula" xfId="6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X63"/>
  <sheetViews>
    <sheetView showGridLines="0" zoomScale="75" zoomScaleNormal="75" zoomScaleSheetLayoutView="25" workbookViewId="0">
      <selection activeCell="A9" sqref="A9"/>
    </sheetView>
  </sheetViews>
  <sheetFormatPr defaultRowHeight="12.75" x14ac:dyDescent="0.2"/>
  <cols>
    <col min="1" max="1" width="6.7109375" style="121" customWidth="1"/>
    <col min="2" max="2" width="8.140625" style="121" customWidth="1"/>
    <col min="3" max="3" width="70" style="88" bestFit="1" customWidth="1"/>
    <col min="4" max="4" width="30.28515625" style="88" bestFit="1" customWidth="1"/>
    <col min="5" max="5" width="5.5703125" style="88" customWidth="1"/>
    <col min="6" max="6" width="10.85546875" style="164" bestFit="1" customWidth="1"/>
    <col min="7" max="7" width="9.42578125" style="155" customWidth="1"/>
    <col min="8" max="8" width="8.85546875" style="88" bestFit="1" customWidth="1"/>
    <col min="9" max="9" width="16.42578125" style="88" customWidth="1"/>
    <col min="10" max="10" width="13.5703125" style="102" customWidth="1"/>
    <col min="11" max="11" width="16.85546875" style="103" bestFit="1" customWidth="1"/>
    <col min="12" max="12" width="9.85546875" style="88" bestFit="1" customWidth="1"/>
    <col min="13" max="13" width="11.140625" style="102" bestFit="1" customWidth="1"/>
    <col min="14" max="14" width="13" style="104" customWidth="1"/>
    <col min="15" max="15" width="16.28515625" style="105" customWidth="1"/>
    <col min="16" max="16" width="19.7109375" style="106" customWidth="1"/>
    <col min="17" max="19" width="13.42578125" style="107" bestFit="1" customWidth="1"/>
    <col min="20" max="20" width="17.28515625" style="88" bestFit="1" customWidth="1"/>
    <col min="21" max="21" width="13.42578125" style="88" bestFit="1" customWidth="1"/>
    <col min="22" max="22" width="13.42578125" style="107" bestFit="1" customWidth="1"/>
    <col min="23" max="23" width="14.5703125" style="125" bestFit="1" customWidth="1"/>
    <col min="24" max="24" width="11.42578125" style="88" bestFit="1" customWidth="1"/>
    <col min="25" max="25" width="12" style="88" bestFit="1" customWidth="1"/>
    <col min="26" max="26" width="8.140625" style="88" bestFit="1" customWidth="1"/>
    <col min="27" max="16384" width="9.140625" style="88"/>
  </cols>
  <sheetData>
    <row r="1" spans="1:24" s="66" customFormat="1" ht="12.75" customHeight="1" x14ac:dyDescent="0.2">
      <c r="A1" s="537" t="s">
        <v>36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</row>
    <row r="2" spans="1:24" s="66" customFormat="1" ht="12.75" customHeight="1" x14ac:dyDescent="0.2">
      <c r="A2" s="537" t="s">
        <v>37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  <c r="S2" s="537"/>
      <c r="T2" s="537"/>
      <c r="U2" s="537"/>
      <c r="V2" s="537"/>
      <c r="W2" s="537"/>
    </row>
    <row r="3" spans="1:24" s="66" customFormat="1" ht="12.75" customHeight="1" x14ac:dyDescent="0.2">
      <c r="A3" s="537" t="s">
        <v>30</v>
      </c>
      <c r="B3" s="537"/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7"/>
      <c r="N3" s="537"/>
      <c r="O3" s="537"/>
      <c r="P3" s="537"/>
      <c r="Q3" s="537"/>
      <c r="R3" s="537"/>
      <c r="S3" s="537"/>
      <c r="T3" s="537"/>
      <c r="U3" s="537"/>
      <c r="V3" s="537"/>
      <c r="W3" s="537"/>
    </row>
    <row r="4" spans="1:24" s="66" customFormat="1" ht="12.75" customHeight="1" x14ac:dyDescent="0.2">
      <c r="A4" s="537" t="s">
        <v>31</v>
      </c>
      <c r="B4" s="537"/>
      <c r="C4" s="537"/>
      <c r="D4" s="537"/>
      <c r="E4" s="537"/>
      <c r="F4" s="537"/>
      <c r="G4" s="537"/>
      <c r="H4" s="537"/>
      <c r="I4" s="537"/>
      <c r="J4" s="537"/>
      <c r="K4" s="537"/>
      <c r="L4" s="537"/>
      <c r="M4" s="537"/>
      <c r="N4" s="537"/>
      <c r="O4" s="537"/>
      <c r="P4" s="537"/>
      <c r="Q4" s="537"/>
      <c r="R4" s="537"/>
      <c r="S4" s="537"/>
      <c r="T4" s="537"/>
      <c r="U4" s="537"/>
      <c r="V4" s="537"/>
      <c r="W4" s="537"/>
    </row>
    <row r="5" spans="1:24" s="66" customFormat="1" ht="12.75" customHeight="1" x14ac:dyDescent="0.2">
      <c r="A5" s="537" t="s">
        <v>32</v>
      </c>
      <c r="B5" s="537"/>
      <c r="C5" s="537"/>
      <c r="D5" s="537"/>
      <c r="E5" s="537"/>
      <c r="F5" s="537"/>
      <c r="G5" s="537"/>
      <c r="H5" s="537"/>
      <c r="I5" s="537"/>
      <c r="J5" s="537"/>
      <c r="K5" s="537"/>
      <c r="L5" s="537"/>
      <c r="M5" s="537"/>
      <c r="N5" s="537"/>
      <c r="O5" s="537"/>
      <c r="P5" s="537"/>
      <c r="Q5" s="537"/>
      <c r="R5" s="537"/>
      <c r="S5" s="537"/>
      <c r="T5" s="537"/>
      <c r="U5" s="537"/>
      <c r="V5" s="537"/>
      <c r="W5" s="537"/>
    </row>
    <row r="6" spans="1:24" s="66" customFormat="1" x14ac:dyDescent="0.2">
      <c r="A6" s="537"/>
      <c r="B6" s="537"/>
      <c r="C6" s="537"/>
      <c r="D6" s="537"/>
      <c r="E6" s="537"/>
      <c r="F6" s="537"/>
      <c r="G6" s="537"/>
      <c r="H6" s="537"/>
      <c r="I6" s="537"/>
      <c r="J6" s="537"/>
      <c r="K6" s="537"/>
      <c r="L6" s="537"/>
      <c r="M6" s="537"/>
      <c r="N6" s="537"/>
      <c r="O6" s="537"/>
      <c r="P6" s="537"/>
      <c r="Q6" s="537"/>
      <c r="R6" s="537"/>
      <c r="S6" s="537"/>
      <c r="T6" s="537"/>
      <c r="U6" s="537"/>
      <c r="V6" s="537"/>
      <c r="W6" s="537"/>
    </row>
    <row r="7" spans="1:24" s="66" customFormat="1" ht="18" customHeight="1" x14ac:dyDescent="0.2">
      <c r="A7" s="575" t="s">
        <v>69</v>
      </c>
      <c r="B7" s="575"/>
      <c r="C7" s="575"/>
      <c r="D7" s="575"/>
      <c r="E7" s="575"/>
      <c r="F7" s="575"/>
      <c r="G7" s="575"/>
      <c r="H7" s="575"/>
      <c r="I7" s="575"/>
      <c r="J7" s="575"/>
      <c r="K7" s="575"/>
      <c r="L7" s="575"/>
      <c r="M7" s="575"/>
      <c r="N7" s="575"/>
      <c r="O7" s="575"/>
      <c r="P7" s="575"/>
      <c r="Q7" s="575"/>
      <c r="R7" s="575"/>
      <c r="S7" s="575"/>
      <c r="T7" s="575"/>
      <c r="U7" s="575"/>
      <c r="V7" s="575"/>
      <c r="W7" s="575"/>
    </row>
    <row r="8" spans="1:24" s="66" customFormat="1" ht="12.75" customHeight="1" x14ac:dyDescent="0.2">
      <c r="A8" s="68"/>
      <c r="B8" s="69"/>
      <c r="C8" s="70"/>
      <c r="D8" s="70"/>
      <c r="E8" s="70"/>
      <c r="F8" s="161"/>
      <c r="G8" s="152"/>
      <c r="H8" s="214"/>
      <c r="I8" s="214"/>
      <c r="J8" s="71"/>
      <c r="K8" s="72"/>
      <c r="L8" s="214"/>
      <c r="M8" s="73"/>
      <c r="N8" s="74"/>
      <c r="O8" s="73"/>
      <c r="P8" s="75"/>
      <c r="Q8" s="214"/>
      <c r="R8" s="214"/>
      <c r="S8" s="214"/>
      <c r="T8" s="76"/>
      <c r="U8" s="214"/>
      <c r="V8" s="214"/>
      <c r="W8" s="214"/>
    </row>
    <row r="9" spans="1:24" s="66" customFormat="1" ht="12.75" customHeight="1" x14ac:dyDescent="0.2">
      <c r="A9" s="68" t="s">
        <v>62</v>
      </c>
      <c r="B9" s="69"/>
      <c r="C9" s="70"/>
      <c r="D9" s="70"/>
      <c r="E9" s="70"/>
      <c r="F9" s="161"/>
      <c r="G9" s="152"/>
      <c r="H9" s="214"/>
      <c r="I9" s="214"/>
      <c r="J9" s="71"/>
      <c r="K9" s="72"/>
      <c r="L9" s="214"/>
      <c r="M9" s="73"/>
      <c r="N9" s="74"/>
      <c r="O9" s="73"/>
      <c r="P9" s="75"/>
      <c r="Q9" s="214"/>
      <c r="R9" s="214"/>
      <c r="S9" s="214"/>
      <c r="T9" s="76"/>
      <c r="U9" s="214"/>
      <c r="V9" s="214"/>
      <c r="W9" s="214"/>
    </row>
    <row r="10" spans="1:24" s="66" customFormat="1" ht="12.75" customHeight="1" x14ac:dyDescent="0.2">
      <c r="A10" s="77" t="s">
        <v>12</v>
      </c>
      <c r="B10" s="69"/>
      <c r="C10" s="70"/>
      <c r="D10" s="70"/>
      <c r="E10" s="70"/>
      <c r="F10" s="161"/>
      <c r="G10" s="152"/>
      <c r="H10" s="214"/>
      <c r="I10" s="214"/>
      <c r="J10" s="71"/>
      <c r="K10" s="72"/>
      <c r="L10" s="214"/>
      <c r="M10" s="73"/>
      <c r="N10" s="74"/>
      <c r="O10" s="73"/>
      <c r="P10" s="75"/>
      <c r="Q10" s="214"/>
      <c r="R10" s="214"/>
      <c r="S10" s="214"/>
      <c r="T10" s="76"/>
      <c r="U10" s="214"/>
      <c r="V10" s="214"/>
      <c r="W10" s="214"/>
    </row>
    <row r="11" spans="1:24" s="66" customFormat="1" ht="12.75" customHeight="1" x14ac:dyDescent="0.2">
      <c r="A11" s="78" t="s">
        <v>45</v>
      </c>
      <c r="B11" s="79"/>
      <c r="C11" s="80"/>
      <c r="D11" s="80"/>
      <c r="E11" s="80"/>
      <c r="F11" s="162"/>
      <c r="G11" s="153"/>
      <c r="H11" s="81"/>
      <c r="I11" s="81"/>
      <c r="J11" s="82"/>
      <c r="K11" s="83"/>
      <c r="L11" s="81"/>
      <c r="M11" s="84"/>
      <c r="N11" s="85"/>
      <c r="O11" s="84"/>
      <c r="P11" s="86"/>
      <c r="Q11" s="81"/>
      <c r="R11" s="81"/>
      <c r="S11" s="81"/>
      <c r="T11" s="87"/>
      <c r="U11" s="81"/>
      <c r="V11" s="81"/>
      <c r="W11" s="81"/>
    </row>
    <row r="12" spans="1:24" ht="18" customHeight="1" x14ac:dyDescent="0.2">
      <c r="A12" s="542" t="s">
        <v>13</v>
      </c>
      <c r="B12" s="542" t="s">
        <v>0</v>
      </c>
      <c r="C12" s="549" t="s">
        <v>14</v>
      </c>
      <c r="D12" s="549" t="s">
        <v>1</v>
      </c>
      <c r="E12" s="549" t="s">
        <v>2</v>
      </c>
      <c r="F12" s="565" t="s">
        <v>3</v>
      </c>
      <c r="G12" s="566"/>
      <c r="H12" s="566"/>
      <c r="I12" s="566"/>
      <c r="J12" s="567"/>
      <c r="K12" s="556" t="s">
        <v>5</v>
      </c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57"/>
      <c r="X12" s="558"/>
    </row>
    <row r="13" spans="1:24" ht="18" customHeight="1" x14ac:dyDescent="0.2">
      <c r="A13" s="543"/>
      <c r="B13" s="543"/>
      <c r="C13" s="550"/>
      <c r="D13" s="550"/>
      <c r="E13" s="550"/>
      <c r="F13" s="568"/>
      <c r="G13" s="569"/>
      <c r="H13" s="569"/>
      <c r="I13" s="569"/>
      <c r="J13" s="570"/>
      <c r="K13" s="556" t="s">
        <v>6</v>
      </c>
      <c r="L13" s="557"/>
      <c r="M13" s="557"/>
      <c r="N13" s="557"/>
      <c r="O13" s="558"/>
      <c r="P13" s="210" t="s">
        <v>10</v>
      </c>
      <c r="Q13" s="556" t="s">
        <v>21</v>
      </c>
      <c r="R13" s="557"/>
      <c r="S13" s="557"/>
      <c r="T13" s="557"/>
      <c r="U13" s="557"/>
      <c r="V13" s="557"/>
      <c r="W13" s="557"/>
      <c r="X13" s="558"/>
    </row>
    <row r="14" spans="1:24" ht="15" customHeight="1" x14ac:dyDescent="0.2">
      <c r="A14" s="543"/>
      <c r="B14" s="543"/>
      <c r="C14" s="550"/>
      <c r="D14" s="550"/>
      <c r="E14" s="550"/>
      <c r="F14" s="559" t="s">
        <v>41</v>
      </c>
      <c r="G14" s="571" t="s">
        <v>39</v>
      </c>
      <c r="H14" s="561" t="s">
        <v>38</v>
      </c>
      <c r="I14" s="561" t="s">
        <v>4</v>
      </c>
      <c r="J14" s="563" t="s">
        <v>15</v>
      </c>
      <c r="K14" s="545" t="s">
        <v>34</v>
      </c>
      <c r="L14" s="547" t="s">
        <v>26</v>
      </c>
      <c r="M14" s="578" t="s">
        <v>17</v>
      </c>
      <c r="N14" s="576" t="s">
        <v>35</v>
      </c>
      <c r="O14" s="540" t="s">
        <v>44</v>
      </c>
      <c r="P14" s="538" t="s">
        <v>11</v>
      </c>
      <c r="Q14" s="554" t="s">
        <v>18</v>
      </c>
      <c r="R14" s="554" t="s">
        <v>19</v>
      </c>
      <c r="S14" s="554" t="s">
        <v>20</v>
      </c>
      <c r="T14" s="554" t="s">
        <v>4</v>
      </c>
      <c r="U14" s="552" t="s">
        <v>7</v>
      </c>
      <c r="V14" s="209" t="s">
        <v>8</v>
      </c>
      <c r="W14" s="573" t="s">
        <v>44</v>
      </c>
      <c r="X14" s="580" t="s">
        <v>47</v>
      </c>
    </row>
    <row r="15" spans="1:24" ht="13.5" thickBot="1" x14ac:dyDescent="0.25">
      <c r="A15" s="544"/>
      <c r="B15" s="544"/>
      <c r="C15" s="551"/>
      <c r="D15" s="551"/>
      <c r="E15" s="551"/>
      <c r="F15" s="560"/>
      <c r="G15" s="572"/>
      <c r="H15" s="562"/>
      <c r="I15" s="562"/>
      <c r="J15" s="564"/>
      <c r="K15" s="546"/>
      <c r="L15" s="548"/>
      <c r="M15" s="579"/>
      <c r="N15" s="577"/>
      <c r="O15" s="541"/>
      <c r="P15" s="539"/>
      <c r="Q15" s="555"/>
      <c r="R15" s="555"/>
      <c r="S15" s="555"/>
      <c r="T15" s="555"/>
      <c r="U15" s="553"/>
      <c r="V15" s="215"/>
      <c r="W15" s="574"/>
      <c r="X15" s="581"/>
    </row>
    <row r="16" spans="1:24" ht="13.5" thickBot="1" x14ac:dyDescent="0.25">
      <c r="A16" s="89">
        <v>14</v>
      </c>
      <c r="B16" s="89">
        <v>4</v>
      </c>
      <c r="C16" s="175" t="s">
        <v>101</v>
      </c>
      <c r="D16" s="175" t="s">
        <v>102</v>
      </c>
      <c r="E16" s="176" t="s">
        <v>59</v>
      </c>
      <c r="F16" s="163">
        <v>165132</v>
      </c>
      <c r="G16" s="154">
        <v>12297</v>
      </c>
      <c r="H16" s="90">
        <v>10</v>
      </c>
      <c r="I16" s="91">
        <v>38100</v>
      </c>
      <c r="J16" s="92">
        <v>115.34</v>
      </c>
      <c r="K16" s="281">
        <v>512.11</v>
      </c>
      <c r="L16" s="337">
        <v>0.12</v>
      </c>
      <c r="M16" s="272">
        <f t="shared" ref="M16:M17" si="0">K16*L16</f>
        <v>61.453200000000002</v>
      </c>
      <c r="N16" s="273">
        <f t="shared" ref="N16:N17" si="1">K16/I16</f>
        <v>1.3441207349081365E-2</v>
      </c>
      <c r="O16" s="285">
        <v>512.11</v>
      </c>
      <c r="P16" s="474">
        <v>396452</v>
      </c>
      <c r="Q16" s="475">
        <v>42385</v>
      </c>
      <c r="R16" s="475">
        <v>42388</v>
      </c>
      <c r="S16" s="475">
        <v>42400</v>
      </c>
      <c r="T16" s="476">
        <v>442.8</v>
      </c>
      <c r="U16" s="477">
        <f>T16/I16</f>
        <v>1.1622047244094489E-2</v>
      </c>
      <c r="V16" s="478">
        <v>16001873</v>
      </c>
      <c r="W16" s="479"/>
      <c r="X16" s="480">
        <v>0</v>
      </c>
    </row>
    <row r="17" spans="1:24" ht="13.5" thickBot="1" x14ac:dyDescent="0.25">
      <c r="A17" s="89">
        <v>20</v>
      </c>
      <c r="B17" s="89">
        <v>4</v>
      </c>
      <c r="C17" s="175" t="s">
        <v>111</v>
      </c>
      <c r="D17" s="175" t="s">
        <v>112</v>
      </c>
      <c r="E17" s="176" t="s">
        <v>113</v>
      </c>
      <c r="F17" s="163">
        <v>165136</v>
      </c>
      <c r="G17" s="154">
        <v>12301</v>
      </c>
      <c r="H17" s="90">
        <v>4</v>
      </c>
      <c r="I17" s="91">
        <v>13200</v>
      </c>
      <c r="J17" s="92">
        <v>46</v>
      </c>
      <c r="K17" s="281">
        <v>279.95</v>
      </c>
      <c r="L17" s="337">
        <v>0.12</v>
      </c>
      <c r="M17" s="272">
        <f t="shared" si="0"/>
        <v>33.593999999999994</v>
      </c>
      <c r="N17" s="273">
        <f t="shared" si="1"/>
        <v>2.1208333333333333E-2</v>
      </c>
      <c r="O17" s="285">
        <f>O16+K17</f>
        <v>792.06</v>
      </c>
      <c r="P17" s="474">
        <v>396936</v>
      </c>
      <c r="Q17" s="475">
        <v>42392</v>
      </c>
      <c r="R17" s="475">
        <v>42394</v>
      </c>
      <c r="S17" s="475">
        <v>42407</v>
      </c>
      <c r="T17" s="476">
        <v>277.95</v>
      </c>
      <c r="U17" s="477">
        <f>T17/I17</f>
        <v>2.105681818181818E-2</v>
      </c>
      <c r="V17" s="478">
        <v>16003889</v>
      </c>
      <c r="W17" s="479"/>
      <c r="X17" s="480">
        <v>0</v>
      </c>
    </row>
    <row r="18" spans="1:24" s="6" customFormat="1" x14ac:dyDescent="0.2">
      <c r="A18" s="89"/>
      <c r="B18" s="89"/>
      <c r="C18" s="175"/>
      <c r="D18" s="175"/>
      <c r="E18" s="176"/>
      <c r="F18" s="163"/>
      <c r="G18" s="154"/>
      <c r="H18" s="90"/>
      <c r="I18" s="91"/>
      <c r="J18" s="151"/>
      <c r="K18" s="336"/>
      <c r="L18" s="337"/>
      <c r="M18" s="272"/>
      <c r="N18" s="273"/>
      <c r="O18" s="285"/>
      <c r="P18" s="305"/>
      <c r="Q18" s="331"/>
      <c r="R18" s="331"/>
      <c r="S18" s="331"/>
      <c r="T18" s="295"/>
      <c r="U18" s="339"/>
      <c r="V18" s="329"/>
      <c r="W18" s="330"/>
      <c r="X18" s="304"/>
    </row>
    <row r="19" spans="1:24" x14ac:dyDescent="0.2">
      <c r="A19" s="89"/>
      <c r="B19" s="89"/>
      <c r="C19" s="175"/>
      <c r="D19" s="175"/>
      <c r="E19" s="176"/>
      <c r="F19" s="163"/>
      <c r="G19" s="154"/>
      <c r="H19" s="90"/>
      <c r="I19" s="91"/>
      <c r="J19" s="92"/>
      <c r="K19" s="281"/>
      <c r="L19" s="337"/>
      <c r="M19" s="272"/>
      <c r="N19" s="273"/>
      <c r="O19" s="285"/>
      <c r="P19" s="349"/>
      <c r="Q19" s="353"/>
      <c r="R19" s="353"/>
      <c r="S19" s="353"/>
      <c r="T19" s="354"/>
      <c r="U19" s="350"/>
      <c r="V19" s="351"/>
      <c r="W19" s="352"/>
      <c r="X19" s="348"/>
    </row>
    <row r="20" spans="1:24" x14ac:dyDescent="0.2">
      <c r="A20" s="89"/>
      <c r="B20" s="89"/>
      <c r="C20" s="175"/>
      <c r="D20" s="175"/>
      <c r="E20" s="176"/>
      <c r="F20" s="163"/>
      <c r="G20" s="154"/>
      <c r="H20" s="90"/>
      <c r="I20" s="91"/>
      <c r="J20" s="92"/>
      <c r="K20" s="281"/>
      <c r="L20" s="337"/>
      <c r="M20" s="272"/>
      <c r="N20" s="273"/>
      <c r="O20" s="285"/>
      <c r="P20" s="349"/>
      <c r="Q20" s="353"/>
      <c r="R20" s="353"/>
      <c r="S20" s="353"/>
      <c r="T20" s="354"/>
      <c r="U20" s="350"/>
      <c r="V20" s="351"/>
      <c r="W20" s="352"/>
      <c r="X20" s="348"/>
    </row>
    <row r="21" spans="1:24" x14ac:dyDescent="0.2">
      <c r="A21" s="89"/>
      <c r="B21" s="89"/>
      <c r="C21" s="175"/>
      <c r="D21" s="175"/>
      <c r="E21" s="176"/>
      <c r="F21" s="163"/>
      <c r="G21" s="154"/>
      <c r="H21" s="90"/>
      <c r="I21" s="91"/>
      <c r="J21" s="92"/>
      <c r="K21" s="281"/>
      <c r="L21" s="337"/>
      <c r="M21" s="272"/>
      <c r="N21" s="273"/>
      <c r="O21" s="285"/>
      <c r="P21" s="349"/>
      <c r="Q21" s="353"/>
      <c r="R21" s="353"/>
      <c r="S21" s="353"/>
      <c r="T21" s="354"/>
      <c r="U21" s="350"/>
      <c r="V21" s="351"/>
      <c r="W21" s="352"/>
      <c r="X21" s="348"/>
    </row>
    <row r="22" spans="1:24" x14ac:dyDescent="0.2">
      <c r="A22" s="89"/>
      <c r="B22" s="89"/>
      <c r="C22" s="175"/>
      <c r="D22" s="175"/>
      <c r="E22" s="176"/>
      <c r="F22" s="163"/>
      <c r="G22" s="154"/>
      <c r="H22" s="90"/>
      <c r="I22" s="91"/>
      <c r="J22" s="92"/>
      <c r="K22" s="281"/>
      <c r="L22" s="337"/>
      <c r="M22" s="272"/>
      <c r="N22" s="273"/>
      <c r="O22" s="285"/>
      <c r="P22" s="349"/>
      <c r="Q22" s="353"/>
      <c r="R22" s="353"/>
      <c r="S22" s="353"/>
      <c r="T22" s="354"/>
      <c r="U22" s="350"/>
      <c r="V22" s="351"/>
      <c r="W22" s="352"/>
      <c r="X22" s="348"/>
    </row>
    <row r="23" spans="1:24" x14ac:dyDescent="0.2">
      <c r="A23" s="89"/>
      <c r="B23" s="89"/>
      <c r="C23" s="175"/>
      <c r="D23" s="175"/>
      <c r="E23" s="176"/>
      <c r="F23" s="163"/>
      <c r="G23" s="154"/>
      <c r="H23" s="90"/>
      <c r="I23" s="91"/>
      <c r="J23" s="92"/>
      <c r="K23" s="281"/>
      <c r="L23" s="337"/>
      <c r="M23" s="272"/>
      <c r="N23" s="273"/>
      <c r="O23" s="285"/>
      <c r="P23" s="349"/>
      <c r="Q23" s="353"/>
      <c r="R23" s="353"/>
      <c r="S23" s="353"/>
      <c r="T23" s="354"/>
      <c r="U23" s="350"/>
      <c r="V23" s="351"/>
      <c r="W23" s="352"/>
      <c r="X23" s="348"/>
    </row>
    <row r="24" spans="1:24" x14ac:dyDescent="0.2">
      <c r="A24" s="89"/>
      <c r="B24" s="89"/>
      <c r="C24" s="175"/>
      <c r="D24" s="175"/>
      <c r="E24" s="176"/>
      <c r="F24" s="163"/>
      <c r="G24" s="154"/>
      <c r="H24" s="90"/>
      <c r="I24" s="91"/>
      <c r="J24" s="92"/>
      <c r="K24" s="281"/>
      <c r="L24" s="337"/>
      <c r="M24" s="272"/>
      <c r="N24" s="273"/>
      <c r="O24" s="285"/>
      <c r="P24" s="349"/>
      <c r="Q24" s="353"/>
      <c r="R24" s="353"/>
      <c r="S24" s="353"/>
      <c r="T24" s="354"/>
      <c r="U24" s="350"/>
      <c r="V24" s="351"/>
      <c r="W24" s="352"/>
      <c r="X24" s="348"/>
    </row>
    <row r="25" spans="1:24" x14ac:dyDescent="0.2">
      <c r="A25" s="89"/>
      <c r="B25" s="89"/>
      <c r="C25" s="175"/>
      <c r="D25" s="175"/>
      <c r="E25" s="176"/>
      <c r="F25" s="163"/>
      <c r="G25" s="154"/>
      <c r="H25" s="90"/>
      <c r="I25" s="91"/>
      <c r="J25" s="92"/>
      <c r="K25" s="281"/>
      <c r="L25" s="337"/>
      <c r="M25" s="272"/>
      <c r="N25" s="273"/>
      <c r="O25" s="285"/>
      <c r="P25" s="349"/>
      <c r="Q25" s="353"/>
      <c r="R25" s="353"/>
      <c r="S25" s="353"/>
      <c r="T25" s="354"/>
      <c r="U25" s="350"/>
      <c r="V25" s="351"/>
      <c r="W25" s="352"/>
      <c r="X25" s="348"/>
    </row>
    <row r="26" spans="1:24" x14ac:dyDescent="0.2">
      <c r="A26" s="89"/>
      <c r="B26" s="89"/>
      <c r="C26" s="175"/>
      <c r="D26" s="175"/>
      <c r="E26" s="176"/>
      <c r="F26" s="163"/>
      <c r="G26" s="154"/>
      <c r="H26" s="90"/>
      <c r="I26" s="91"/>
      <c r="J26" s="92"/>
      <c r="K26" s="281"/>
      <c r="L26" s="337"/>
      <c r="M26" s="272"/>
      <c r="N26" s="273"/>
      <c r="O26" s="285"/>
      <c r="P26" s="349"/>
      <c r="Q26" s="353"/>
      <c r="R26" s="353"/>
      <c r="S26" s="353"/>
      <c r="T26" s="354"/>
      <c r="U26" s="350"/>
      <c r="V26" s="351"/>
      <c r="W26" s="352"/>
      <c r="X26" s="348"/>
    </row>
    <row r="27" spans="1:24" x14ac:dyDescent="0.2">
      <c r="A27" s="89"/>
      <c r="B27" s="89"/>
      <c r="C27" s="175"/>
      <c r="D27" s="175"/>
      <c r="E27" s="176"/>
      <c r="F27" s="163"/>
      <c r="G27" s="154"/>
      <c r="H27" s="90"/>
      <c r="I27" s="91"/>
      <c r="J27" s="92"/>
      <c r="K27" s="281"/>
      <c r="L27" s="337"/>
      <c r="M27" s="272"/>
      <c r="N27" s="273"/>
      <c r="O27" s="285"/>
      <c r="P27" s="349"/>
      <c r="Q27" s="353"/>
      <c r="R27" s="353"/>
      <c r="S27" s="353"/>
      <c r="T27" s="354"/>
      <c r="U27" s="350"/>
      <c r="V27" s="351"/>
      <c r="W27" s="352"/>
      <c r="X27" s="348"/>
    </row>
    <row r="28" spans="1:24" x14ac:dyDescent="0.2">
      <c r="A28" s="89"/>
      <c r="B28" s="89"/>
      <c r="C28" s="175"/>
      <c r="D28" s="175"/>
      <c r="E28" s="176"/>
      <c r="F28" s="163"/>
      <c r="G28" s="154"/>
      <c r="H28" s="90"/>
      <c r="I28" s="91"/>
      <c r="J28" s="92"/>
      <c r="K28" s="281"/>
      <c r="L28" s="337"/>
      <c r="M28" s="272"/>
      <c r="N28" s="273"/>
      <c r="O28" s="285"/>
      <c r="P28" s="349"/>
      <c r="Q28" s="353"/>
      <c r="R28" s="353"/>
      <c r="S28" s="353"/>
      <c r="T28" s="354"/>
      <c r="U28" s="350"/>
      <c r="V28" s="351"/>
      <c r="W28" s="352"/>
      <c r="X28" s="348"/>
    </row>
    <row r="29" spans="1:24" x14ac:dyDescent="0.2">
      <c r="A29" s="89"/>
      <c r="B29" s="89"/>
      <c r="C29" s="175"/>
      <c r="D29" s="175"/>
      <c r="E29" s="176"/>
      <c r="F29" s="163"/>
      <c r="G29" s="154"/>
      <c r="H29" s="90"/>
      <c r="I29" s="91"/>
      <c r="J29" s="92"/>
      <c r="K29" s="281"/>
      <c r="L29" s="337"/>
      <c r="M29" s="272"/>
      <c r="N29" s="273"/>
      <c r="O29" s="285"/>
      <c r="P29" s="349"/>
      <c r="Q29" s="353"/>
      <c r="R29" s="353"/>
      <c r="S29" s="353"/>
      <c r="T29" s="354"/>
      <c r="U29" s="350"/>
      <c r="V29" s="351"/>
      <c r="W29" s="352"/>
      <c r="X29" s="348"/>
    </row>
    <row r="30" spans="1:24" x14ac:dyDescent="0.2">
      <c r="A30" s="89"/>
      <c r="B30" s="89"/>
      <c r="C30" s="175"/>
      <c r="D30" s="175"/>
      <c r="E30" s="176"/>
      <c r="F30" s="163"/>
      <c r="G30" s="154"/>
      <c r="H30" s="90"/>
      <c r="I30" s="91"/>
      <c r="J30" s="92"/>
      <c r="K30" s="281"/>
      <c r="L30" s="337"/>
      <c r="M30" s="272"/>
      <c r="N30" s="273"/>
      <c r="O30" s="285"/>
      <c r="P30" s="349"/>
      <c r="Q30" s="353"/>
      <c r="R30" s="353"/>
      <c r="S30" s="353"/>
      <c r="T30" s="354"/>
      <c r="U30" s="350"/>
      <c r="V30" s="351"/>
      <c r="W30" s="352"/>
      <c r="X30" s="348"/>
    </row>
    <row r="31" spans="1:24" x14ac:dyDescent="0.2">
      <c r="A31" s="89"/>
      <c r="B31" s="89"/>
      <c r="C31" s="175"/>
      <c r="D31" s="175"/>
      <c r="E31" s="176"/>
      <c r="F31" s="163"/>
      <c r="G31" s="154"/>
      <c r="H31" s="90"/>
      <c r="I31" s="91"/>
      <c r="J31" s="92"/>
      <c r="K31" s="281"/>
      <c r="L31" s="337"/>
      <c r="M31" s="272"/>
      <c r="N31" s="273"/>
      <c r="O31" s="285"/>
      <c r="P31" s="349"/>
      <c r="Q31" s="353"/>
      <c r="R31" s="353"/>
      <c r="S31" s="353"/>
      <c r="T31" s="354"/>
      <c r="U31" s="350"/>
      <c r="V31" s="351"/>
      <c r="W31" s="352"/>
      <c r="X31" s="348"/>
    </row>
    <row r="32" spans="1:24" x14ac:dyDescent="0.2">
      <c r="A32" s="89"/>
      <c r="B32" s="89"/>
      <c r="C32" s="175"/>
      <c r="D32" s="175"/>
      <c r="E32" s="176"/>
      <c r="F32" s="163"/>
      <c r="G32" s="154"/>
      <c r="H32" s="90"/>
      <c r="I32" s="91"/>
      <c r="J32" s="92"/>
      <c r="K32" s="281"/>
      <c r="L32" s="337"/>
      <c r="M32" s="272"/>
      <c r="N32" s="273"/>
      <c r="O32" s="285"/>
      <c r="P32" s="349"/>
      <c r="Q32" s="353"/>
      <c r="R32" s="353"/>
      <c r="S32" s="353"/>
      <c r="T32" s="354"/>
      <c r="U32" s="350"/>
      <c r="V32" s="351"/>
      <c r="W32" s="352"/>
      <c r="X32" s="348"/>
    </row>
    <row r="33" spans="1:24" x14ac:dyDescent="0.2">
      <c r="A33" s="89"/>
      <c r="B33" s="89"/>
      <c r="C33" s="175"/>
      <c r="D33" s="175"/>
      <c r="E33" s="176"/>
      <c r="F33" s="163"/>
      <c r="G33" s="154"/>
      <c r="H33" s="90"/>
      <c r="I33" s="91"/>
      <c r="J33" s="92"/>
      <c r="K33" s="281"/>
      <c r="L33" s="337"/>
      <c r="M33" s="272"/>
      <c r="N33" s="273"/>
      <c r="O33" s="285"/>
      <c r="P33" s="349"/>
      <c r="Q33" s="353"/>
      <c r="R33" s="353"/>
      <c r="S33" s="353"/>
      <c r="T33" s="354"/>
      <c r="U33" s="350"/>
      <c r="V33" s="351"/>
      <c r="W33" s="352"/>
      <c r="X33" s="348"/>
    </row>
    <row r="34" spans="1:24" x14ac:dyDescent="0.2">
      <c r="A34" s="89"/>
      <c r="B34" s="89"/>
      <c r="C34" s="175"/>
      <c r="D34" s="175"/>
      <c r="E34" s="176"/>
      <c r="F34" s="163"/>
      <c r="G34" s="154"/>
      <c r="H34" s="90"/>
      <c r="I34" s="91"/>
      <c r="J34" s="92"/>
      <c r="K34" s="281"/>
      <c r="L34" s="337"/>
      <c r="M34" s="272"/>
      <c r="N34" s="273"/>
      <c r="O34" s="285"/>
      <c r="P34" s="349"/>
      <c r="Q34" s="353"/>
      <c r="R34" s="353"/>
      <c r="S34" s="353"/>
      <c r="T34" s="354"/>
      <c r="U34" s="350"/>
      <c r="V34" s="351"/>
      <c r="W34" s="352"/>
      <c r="X34" s="348"/>
    </row>
    <row r="35" spans="1:24" ht="15.95" customHeight="1" x14ac:dyDescent="0.2">
      <c r="A35" s="589"/>
      <c r="B35" s="590"/>
      <c r="C35" s="590"/>
      <c r="D35" s="590"/>
      <c r="E35" s="590"/>
      <c r="F35" s="591"/>
      <c r="G35" s="212"/>
      <c r="H35" s="94" t="s">
        <v>9</v>
      </c>
      <c r="I35" s="95">
        <f>SUM(I16:I34)</f>
        <v>51300</v>
      </c>
      <c r="J35" s="95">
        <f>SUM(J16:J34)</f>
        <v>161.34</v>
      </c>
      <c r="K35" s="206">
        <f>SUM(K16:K34)</f>
        <v>792.06</v>
      </c>
      <c r="L35" s="96"/>
      <c r="M35" s="129"/>
      <c r="N35" s="283"/>
      <c r="O35" s="95"/>
      <c r="P35" s="216"/>
      <c r="Q35" s="211"/>
      <c r="R35" s="211"/>
      <c r="S35" s="211"/>
      <c r="T35" s="97">
        <f>SUM(T16:T34)</f>
        <v>720.75</v>
      </c>
      <c r="U35" s="213"/>
      <c r="V35" s="62"/>
      <c r="W35" s="98" t="s">
        <v>46</v>
      </c>
      <c r="X35" s="99"/>
    </row>
    <row r="36" spans="1:24" ht="15.95" customHeight="1" x14ac:dyDescent="0.2">
      <c r="R36" s="108"/>
      <c r="W36" s="109"/>
    </row>
    <row r="37" spans="1:24" ht="15.95" customHeight="1" x14ac:dyDescent="0.2">
      <c r="A37" s="100"/>
      <c r="B37" s="100"/>
      <c r="C37" s="101"/>
      <c r="D37" s="101"/>
      <c r="E37" s="101"/>
      <c r="W37" s="109"/>
    </row>
    <row r="38" spans="1:24" ht="15.95" customHeight="1" x14ac:dyDescent="0.2">
      <c r="A38" s="110" t="s">
        <v>22</v>
      </c>
      <c r="B38" s="111"/>
      <c r="C38" s="112"/>
      <c r="D38" s="113"/>
      <c r="E38" s="556" t="s">
        <v>33</v>
      </c>
      <c r="F38" s="557"/>
      <c r="G38" s="558"/>
      <c r="W38" s="109"/>
    </row>
    <row r="39" spans="1:24" x14ac:dyDescent="0.2">
      <c r="A39" s="114"/>
      <c r="B39" s="100"/>
      <c r="C39" s="101"/>
      <c r="D39" s="115"/>
      <c r="E39" s="584" t="s">
        <v>25</v>
      </c>
      <c r="F39" s="585"/>
      <c r="G39" s="170">
        <v>0.28999999999999998</v>
      </c>
      <c r="W39" s="109"/>
    </row>
    <row r="40" spans="1:24" x14ac:dyDescent="0.2">
      <c r="A40" s="116" t="s">
        <v>23</v>
      </c>
      <c r="B40" s="100"/>
      <c r="C40" s="101"/>
      <c r="D40" s="115"/>
      <c r="E40" s="586" t="s">
        <v>27</v>
      </c>
      <c r="F40" s="587"/>
      <c r="G40" s="170">
        <v>0.36</v>
      </c>
      <c r="I40" s="102"/>
      <c r="J40" s="588"/>
      <c r="K40" s="588"/>
      <c r="L40" s="588"/>
      <c r="M40" s="588"/>
      <c r="N40" s="588"/>
      <c r="O40" s="588"/>
      <c r="W40" s="109"/>
    </row>
    <row r="41" spans="1:24" x14ac:dyDescent="0.2">
      <c r="A41" s="117" t="s">
        <v>24</v>
      </c>
      <c r="B41" s="118"/>
      <c r="C41" s="119"/>
      <c r="D41" s="120"/>
      <c r="E41" s="582" t="s">
        <v>28</v>
      </c>
      <c r="F41" s="583"/>
      <c r="G41" s="171">
        <v>0.51</v>
      </c>
      <c r="W41" s="109"/>
    </row>
    <row r="42" spans="1:24" x14ac:dyDescent="0.2">
      <c r="W42" s="109"/>
    </row>
    <row r="43" spans="1:24" x14ac:dyDescent="0.2">
      <c r="V43" s="122"/>
      <c r="W43" s="123"/>
    </row>
    <row r="44" spans="1:24" x14ac:dyDescent="0.2">
      <c r="V44" s="88"/>
      <c r="W44" s="88"/>
    </row>
    <row r="45" spans="1:24" x14ac:dyDescent="0.2">
      <c r="V45" s="88"/>
      <c r="W45" s="88"/>
    </row>
    <row r="46" spans="1:24" x14ac:dyDescent="0.2">
      <c r="V46" s="88"/>
      <c r="W46" s="88"/>
    </row>
    <row r="47" spans="1:24" x14ac:dyDescent="0.2">
      <c r="L47" s="102"/>
      <c r="V47" s="88"/>
      <c r="W47" s="124"/>
    </row>
    <row r="48" spans="1:24" x14ac:dyDescent="0.2">
      <c r="V48" s="88"/>
      <c r="W48" s="88"/>
    </row>
    <row r="49" spans="22:23" x14ac:dyDescent="0.2">
      <c r="V49" s="88"/>
      <c r="W49" s="88"/>
    </row>
    <row r="50" spans="22:23" x14ac:dyDescent="0.2">
      <c r="V50" s="88"/>
      <c r="W50" s="88"/>
    </row>
    <row r="51" spans="22:23" x14ac:dyDescent="0.2">
      <c r="V51" s="88"/>
      <c r="W51" s="88"/>
    </row>
    <row r="52" spans="22:23" x14ac:dyDescent="0.2">
      <c r="V52" s="88"/>
      <c r="W52" s="88"/>
    </row>
    <row r="53" spans="22:23" x14ac:dyDescent="0.2">
      <c r="V53" s="88"/>
      <c r="W53" s="88"/>
    </row>
    <row r="54" spans="22:23" x14ac:dyDescent="0.2">
      <c r="V54" s="88"/>
      <c r="W54" s="88"/>
    </row>
    <row r="55" spans="22:23" x14ac:dyDescent="0.2">
      <c r="V55" s="88"/>
      <c r="W55" s="88"/>
    </row>
    <row r="56" spans="22:23" x14ac:dyDescent="0.2">
      <c r="V56" s="88"/>
      <c r="W56" s="88"/>
    </row>
    <row r="57" spans="22:23" x14ac:dyDescent="0.2">
      <c r="V57" s="88"/>
      <c r="W57" s="88"/>
    </row>
    <row r="61" spans="22:23" x14ac:dyDescent="0.2">
      <c r="V61" s="88"/>
      <c r="W61" s="88"/>
    </row>
    <row r="62" spans="22:23" x14ac:dyDescent="0.2">
      <c r="V62" s="88"/>
      <c r="W62" s="88"/>
    </row>
    <row r="63" spans="22:23" x14ac:dyDescent="0.2">
      <c r="V63" s="88"/>
      <c r="W63" s="88"/>
    </row>
  </sheetData>
  <sheetProtection password="C2F3" sheet="1" objects="1" scenarios="1" insertRows="0" selectLockedCells="1" autoFilter="0" pivotTables="0"/>
  <mergeCells count="40">
    <mergeCell ref="E41:F41"/>
    <mergeCell ref="E38:G38"/>
    <mergeCell ref="E39:F39"/>
    <mergeCell ref="E40:F40"/>
    <mergeCell ref="K13:O13"/>
    <mergeCell ref="H14:H15"/>
    <mergeCell ref="J40:O40"/>
    <mergeCell ref="A35:F35"/>
    <mergeCell ref="A1:W1"/>
    <mergeCell ref="A2:W2"/>
    <mergeCell ref="A3:W3"/>
    <mergeCell ref="A4:W4"/>
    <mergeCell ref="A12:A15"/>
    <mergeCell ref="W14:W15"/>
    <mergeCell ref="D12:D15"/>
    <mergeCell ref="A7:W7"/>
    <mergeCell ref="Q14:Q15"/>
    <mergeCell ref="N14:N15"/>
    <mergeCell ref="S14:S15"/>
    <mergeCell ref="M14:M15"/>
    <mergeCell ref="Q13:X13"/>
    <mergeCell ref="A6:W6"/>
    <mergeCell ref="E12:E15"/>
    <mergeCell ref="X14:X15"/>
    <mergeCell ref="A5:W5"/>
    <mergeCell ref="P14:P15"/>
    <mergeCell ref="O14:O15"/>
    <mergeCell ref="B12:B15"/>
    <mergeCell ref="K14:K15"/>
    <mergeCell ref="L14:L15"/>
    <mergeCell ref="C12:C15"/>
    <mergeCell ref="U14:U15"/>
    <mergeCell ref="R14:R15"/>
    <mergeCell ref="K12:X12"/>
    <mergeCell ref="F14:F15"/>
    <mergeCell ref="I14:I15"/>
    <mergeCell ref="J14:J15"/>
    <mergeCell ref="F12:J13"/>
    <mergeCell ref="T14:T15"/>
    <mergeCell ref="G14:G15"/>
  </mergeCells>
  <phoneticPr fontId="0" type="noConversion"/>
  <printOptions horizontalCentered="1"/>
  <pageMargins left="0.2" right="0.2" top="0.43307086614173229" bottom="0" header="0.15748031496062992" footer="0"/>
  <pageSetup paperSize="9" scale="49" fitToHeight="2" orientation="landscape" r:id="rId1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showGridLines="0" showZeros="0" zoomScale="75" zoomScaleSheetLayoutView="75" workbookViewId="0">
      <selection activeCell="L24" sqref="L24"/>
    </sheetView>
  </sheetViews>
  <sheetFormatPr defaultRowHeight="12.75" x14ac:dyDescent="0.2"/>
  <cols>
    <col min="1" max="1" width="6" style="402" customWidth="1"/>
    <col min="2" max="2" width="7" style="402" bestFit="1" customWidth="1"/>
    <col min="3" max="3" width="59" style="402" bestFit="1" customWidth="1"/>
    <col min="4" max="4" width="25.7109375" style="402" customWidth="1"/>
    <col min="5" max="5" width="6" style="402" customWidth="1"/>
    <col min="6" max="6" width="8.7109375" style="457" customWidth="1"/>
    <col min="7" max="8" width="9.42578125" style="402" customWidth="1"/>
    <col min="9" max="9" width="12" style="458" bestFit="1" customWidth="1"/>
    <col min="10" max="10" width="9.7109375" style="402" bestFit="1" customWidth="1"/>
    <col min="11" max="11" width="9.42578125" style="458" bestFit="1" customWidth="1"/>
    <col min="12" max="12" width="9.85546875" style="459" bestFit="1" customWidth="1"/>
    <col min="13" max="13" width="9.42578125" style="458" bestFit="1" customWidth="1"/>
    <col min="14" max="14" width="11.42578125" style="460" bestFit="1" customWidth="1"/>
    <col min="15" max="15" width="13.140625" style="459" bestFit="1" customWidth="1"/>
    <col min="16" max="16" width="16.85546875" style="402" customWidth="1"/>
    <col min="17" max="18" width="13.140625" style="402" bestFit="1" customWidth="1"/>
    <col min="19" max="19" width="13.42578125" style="402" bestFit="1" customWidth="1"/>
    <col min="20" max="20" width="9.7109375" style="402" customWidth="1"/>
    <col min="21" max="21" width="8.85546875" style="402" bestFit="1" customWidth="1"/>
    <col min="22" max="22" width="10" style="402" bestFit="1" customWidth="1"/>
    <col min="23" max="23" width="13.42578125" style="402" bestFit="1" customWidth="1"/>
    <col min="24" max="24" width="9.140625" style="402"/>
    <col min="25" max="26" width="0" style="402" hidden="1" customWidth="1"/>
    <col min="27" max="256" width="9.140625" style="402"/>
    <col min="257" max="257" width="6" style="402" customWidth="1"/>
    <col min="258" max="258" width="7" style="402" bestFit="1" customWidth="1"/>
    <col min="259" max="259" width="59" style="402" bestFit="1" customWidth="1"/>
    <col min="260" max="260" width="25.7109375" style="402" customWidth="1"/>
    <col min="261" max="261" width="6" style="402" customWidth="1"/>
    <col min="262" max="262" width="8.7109375" style="402" customWidth="1"/>
    <col min="263" max="264" width="9.42578125" style="402" customWidth="1"/>
    <col min="265" max="265" width="12" style="402" bestFit="1" customWidth="1"/>
    <col min="266" max="266" width="9.7109375" style="402" bestFit="1" customWidth="1"/>
    <col min="267" max="267" width="9.42578125" style="402" bestFit="1" customWidth="1"/>
    <col min="268" max="268" width="9.85546875" style="402" bestFit="1" customWidth="1"/>
    <col min="269" max="269" width="9.42578125" style="402" bestFit="1" customWidth="1"/>
    <col min="270" max="270" width="11.42578125" style="402" bestFit="1" customWidth="1"/>
    <col min="271" max="271" width="13.140625" style="402" bestFit="1" customWidth="1"/>
    <col min="272" max="272" width="16.85546875" style="402" customWidth="1"/>
    <col min="273" max="273" width="11.140625" style="402" bestFit="1" customWidth="1"/>
    <col min="274" max="274" width="11.42578125" style="402" customWidth="1"/>
    <col min="275" max="275" width="11.5703125" style="402" bestFit="1" customWidth="1"/>
    <col min="276" max="276" width="9.7109375" style="402" customWidth="1"/>
    <col min="277" max="277" width="8.85546875" style="402" bestFit="1" customWidth="1"/>
    <col min="278" max="278" width="10" style="402" bestFit="1" customWidth="1"/>
    <col min="279" max="279" width="13.42578125" style="402" bestFit="1" customWidth="1"/>
    <col min="280" max="280" width="9.140625" style="402"/>
    <col min="281" max="282" width="0" style="402" hidden="1" customWidth="1"/>
    <col min="283" max="512" width="9.140625" style="402"/>
    <col min="513" max="513" width="6" style="402" customWidth="1"/>
    <col min="514" max="514" width="7" style="402" bestFit="1" customWidth="1"/>
    <col min="515" max="515" width="59" style="402" bestFit="1" customWidth="1"/>
    <col min="516" max="516" width="25.7109375" style="402" customWidth="1"/>
    <col min="517" max="517" width="6" style="402" customWidth="1"/>
    <col min="518" max="518" width="8.7109375" style="402" customWidth="1"/>
    <col min="519" max="520" width="9.42578125" style="402" customWidth="1"/>
    <col min="521" max="521" width="12" style="402" bestFit="1" customWidth="1"/>
    <col min="522" max="522" width="9.7109375" style="402" bestFit="1" customWidth="1"/>
    <col min="523" max="523" width="9.42578125" style="402" bestFit="1" customWidth="1"/>
    <col min="524" max="524" width="9.85546875" style="402" bestFit="1" customWidth="1"/>
    <col min="525" max="525" width="9.42578125" style="402" bestFit="1" customWidth="1"/>
    <col min="526" max="526" width="11.42578125" style="402" bestFit="1" customWidth="1"/>
    <col min="527" max="527" width="13.140625" style="402" bestFit="1" customWidth="1"/>
    <col min="528" max="528" width="16.85546875" style="402" customWidth="1"/>
    <col min="529" max="529" width="11.140625" style="402" bestFit="1" customWidth="1"/>
    <col min="530" max="530" width="11.42578125" style="402" customWidth="1"/>
    <col min="531" max="531" width="11.5703125" style="402" bestFit="1" customWidth="1"/>
    <col min="532" max="532" width="9.7109375" style="402" customWidth="1"/>
    <col min="533" max="533" width="8.85546875" style="402" bestFit="1" customWidth="1"/>
    <col min="534" max="534" width="10" style="402" bestFit="1" customWidth="1"/>
    <col min="535" max="535" width="13.42578125" style="402" bestFit="1" customWidth="1"/>
    <col min="536" max="536" width="9.140625" style="402"/>
    <col min="537" max="538" width="0" style="402" hidden="1" customWidth="1"/>
    <col min="539" max="768" width="9.140625" style="402"/>
    <col min="769" max="769" width="6" style="402" customWidth="1"/>
    <col min="770" max="770" width="7" style="402" bestFit="1" customWidth="1"/>
    <col min="771" max="771" width="59" style="402" bestFit="1" customWidth="1"/>
    <col min="772" max="772" width="25.7109375" style="402" customWidth="1"/>
    <col min="773" max="773" width="6" style="402" customWidth="1"/>
    <col min="774" max="774" width="8.7109375" style="402" customWidth="1"/>
    <col min="775" max="776" width="9.42578125" style="402" customWidth="1"/>
    <col min="777" max="777" width="12" style="402" bestFit="1" customWidth="1"/>
    <col min="778" max="778" width="9.7109375" style="402" bestFit="1" customWidth="1"/>
    <col min="779" max="779" width="9.42578125" style="402" bestFit="1" customWidth="1"/>
    <col min="780" max="780" width="9.85546875" style="402" bestFit="1" customWidth="1"/>
    <col min="781" max="781" width="9.42578125" style="402" bestFit="1" customWidth="1"/>
    <col min="782" max="782" width="11.42578125" style="402" bestFit="1" customWidth="1"/>
    <col min="783" max="783" width="13.140625" style="402" bestFit="1" customWidth="1"/>
    <col min="784" max="784" width="16.85546875" style="402" customWidth="1"/>
    <col min="785" max="785" width="11.140625" style="402" bestFit="1" customWidth="1"/>
    <col min="786" max="786" width="11.42578125" style="402" customWidth="1"/>
    <col min="787" max="787" width="11.5703125" style="402" bestFit="1" customWidth="1"/>
    <col min="788" max="788" width="9.7109375" style="402" customWidth="1"/>
    <col min="789" max="789" width="8.85546875" style="402" bestFit="1" customWidth="1"/>
    <col min="790" max="790" width="10" style="402" bestFit="1" customWidth="1"/>
    <col min="791" max="791" width="13.42578125" style="402" bestFit="1" customWidth="1"/>
    <col min="792" max="792" width="9.140625" style="402"/>
    <col min="793" max="794" width="0" style="402" hidden="1" customWidth="1"/>
    <col min="795" max="1024" width="9.140625" style="402"/>
    <col min="1025" max="1025" width="6" style="402" customWidth="1"/>
    <col min="1026" max="1026" width="7" style="402" bestFit="1" customWidth="1"/>
    <col min="1027" max="1027" width="59" style="402" bestFit="1" customWidth="1"/>
    <col min="1028" max="1028" width="25.7109375" style="402" customWidth="1"/>
    <col min="1029" max="1029" width="6" style="402" customWidth="1"/>
    <col min="1030" max="1030" width="8.7109375" style="402" customWidth="1"/>
    <col min="1031" max="1032" width="9.42578125" style="402" customWidth="1"/>
    <col min="1033" max="1033" width="12" style="402" bestFit="1" customWidth="1"/>
    <col min="1034" max="1034" width="9.7109375" style="402" bestFit="1" customWidth="1"/>
    <col min="1035" max="1035" width="9.42578125" style="402" bestFit="1" customWidth="1"/>
    <col min="1036" max="1036" width="9.85546875" style="402" bestFit="1" customWidth="1"/>
    <col min="1037" max="1037" width="9.42578125" style="402" bestFit="1" customWidth="1"/>
    <col min="1038" max="1038" width="11.42578125" style="402" bestFit="1" customWidth="1"/>
    <col min="1039" max="1039" width="13.140625" style="402" bestFit="1" customWidth="1"/>
    <col min="1040" max="1040" width="16.85546875" style="402" customWidth="1"/>
    <col min="1041" max="1041" width="11.140625" style="402" bestFit="1" customWidth="1"/>
    <col min="1042" max="1042" width="11.42578125" style="402" customWidth="1"/>
    <col min="1043" max="1043" width="11.5703125" style="402" bestFit="1" customWidth="1"/>
    <col min="1044" max="1044" width="9.7109375" style="402" customWidth="1"/>
    <col min="1045" max="1045" width="8.85546875" style="402" bestFit="1" customWidth="1"/>
    <col min="1046" max="1046" width="10" style="402" bestFit="1" customWidth="1"/>
    <col min="1047" max="1047" width="13.42578125" style="402" bestFit="1" customWidth="1"/>
    <col min="1048" max="1048" width="9.140625" style="402"/>
    <col min="1049" max="1050" width="0" style="402" hidden="1" customWidth="1"/>
    <col min="1051" max="1280" width="9.140625" style="402"/>
    <col min="1281" max="1281" width="6" style="402" customWidth="1"/>
    <col min="1282" max="1282" width="7" style="402" bestFit="1" customWidth="1"/>
    <col min="1283" max="1283" width="59" style="402" bestFit="1" customWidth="1"/>
    <col min="1284" max="1284" width="25.7109375" style="402" customWidth="1"/>
    <col min="1285" max="1285" width="6" style="402" customWidth="1"/>
    <col min="1286" max="1286" width="8.7109375" style="402" customWidth="1"/>
    <col min="1287" max="1288" width="9.42578125" style="402" customWidth="1"/>
    <col min="1289" max="1289" width="12" style="402" bestFit="1" customWidth="1"/>
    <col min="1290" max="1290" width="9.7109375" style="402" bestFit="1" customWidth="1"/>
    <col min="1291" max="1291" width="9.42578125" style="402" bestFit="1" customWidth="1"/>
    <col min="1292" max="1292" width="9.85546875" style="402" bestFit="1" customWidth="1"/>
    <col min="1293" max="1293" width="9.42578125" style="402" bestFit="1" customWidth="1"/>
    <col min="1294" max="1294" width="11.42578125" style="402" bestFit="1" customWidth="1"/>
    <col min="1295" max="1295" width="13.140625" style="402" bestFit="1" customWidth="1"/>
    <col min="1296" max="1296" width="16.85546875" style="402" customWidth="1"/>
    <col min="1297" max="1297" width="11.140625" style="402" bestFit="1" customWidth="1"/>
    <col min="1298" max="1298" width="11.42578125" style="402" customWidth="1"/>
    <col min="1299" max="1299" width="11.5703125" style="402" bestFit="1" customWidth="1"/>
    <col min="1300" max="1300" width="9.7109375" style="402" customWidth="1"/>
    <col min="1301" max="1301" width="8.85546875" style="402" bestFit="1" customWidth="1"/>
    <col min="1302" max="1302" width="10" style="402" bestFit="1" customWidth="1"/>
    <col min="1303" max="1303" width="13.42578125" style="402" bestFit="1" customWidth="1"/>
    <col min="1304" max="1304" width="9.140625" style="402"/>
    <col min="1305" max="1306" width="0" style="402" hidden="1" customWidth="1"/>
    <col min="1307" max="1536" width="9.140625" style="402"/>
    <col min="1537" max="1537" width="6" style="402" customWidth="1"/>
    <col min="1538" max="1538" width="7" style="402" bestFit="1" customWidth="1"/>
    <col min="1539" max="1539" width="59" style="402" bestFit="1" customWidth="1"/>
    <col min="1540" max="1540" width="25.7109375" style="402" customWidth="1"/>
    <col min="1541" max="1541" width="6" style="402" customWidth="1"/>
    <col min="1542" max="1542" width="8.7109375" style="402" customWidth="1"/>
    <col min="1543" max="1544" width="9.42578125" style="402" customWidth="1"/>
    <col min="1545" max="1545" width="12" style="402" bestFit="1" customWidth="1"/>
    <col min="1546" max="1546" width="9.7109375" style="402" bestFit="1" customWidth="1"/>
    <col min="1547" max="1547" width="9.42578125" style="402" bestFit="1" customWidth="1"/>
    <col min="1548" max="1548" width="9.85546875" style="402" bestFit="1" customWidth="1"/>
    <col min="1549" max="1549" width="9.42578125" style="402" bestFit="1" customWidth="1"/>
    <col min="1550" max="1550" width="11.42578125" style="402" bestFit="1" customWidth="1"/>
    <col min="1551" max="1551" width="13.140625" style="402" bestFit="1" customWidth="1"/>
    <col min="1552" max="1552" width="16.85546875" style="402" customWidth="1"/>
    <col min="1553" max="1553" width="11.140625" style="402" bestFit="1" customWidth="1"/>
    <col min="1554" max="1554" width="11.42578125" style="402" customWidth="1"/>
    <col min="1555" max="1555" width="11.5703125" style="402" bestFit="1" customWidth="1"/>
    <col min="1556" max="1556" width="9.7109375" style="402" customWidth="1"/>
    <col min="1557" max="1557" width="8.85546875" style="402" bestFit="1" customWidth="1"/>
    <col min="1558" max="1558" width="10" style="402" bestFit="1" customWidth="1"/>
    <col min="1559" max="1559" width="13.42578125" style="402" bestFit="1" customWidth="1"/>
    <col min="1560" max="1560" width="9.140625" style="402"/>
    <col min="1561" max="1562" width="0" style="402" hidden="1" customWidth="1"/>
    <col min="1563" max="1792" width="9.140625" style="402"/>
    <col min="1793" max="1793" width="6" style="402" customWidth="1"/>
    <col min="1794" max="1794" width="7" style="402" bestFit="1" customWidth="1"/>
    <col min="1795" max="1795" width="59" style="402" bestFit="1" customWidth="1"/>
    <col min="1796" max="1796" width="25.7109375" style="402" customWidth="1"/>
    <col min="1797" max="1797" width="6" style="402" customWidth="1"/>
    <col min="1798" max="1798" width="8.7109375" style="402" customWidth="1"/>
    <col min="1799" max="1800" width="9.42578125" style="402" customWidth="1"/>
    <col min="1801" max="1801" width="12" style="402" bestFit="1" customWidth="1"/>
    <col min="1802" max="1802" width="9.7109375" style="402" bestFit="1" customWidth="1"/>
    <col min="1803" max="1803" width="9.42578125" style="402" bestFit="1" customWidth="1"/>
    <col min="1804" max="1804" width="9.85546875" style="402" bestFit="1" customWidth="1"/>
    <col min="1805" max="1805" width="9.42578125" style="402" bestFit="1" customWidth="1"/>
    <col min="1806" max="1806" width="11.42578125" style="402" bestFit="1" customWidth="1"/>
    <col min="1807" max="1807" width="13.140625" style="402" bestFit="1" customWidth="1"/>
    <col min="1808" max="1808" width="16.85546875" style="402" customWidth="1"/>
    <col min="1809" max="1809" width="11.140625" style="402" bestFit="1" customWidth="1"/>
    <col min="1810" max="1810" width="11.42578125" style="402" customWidth="1"/>
    <col min="1811" max="1811" width="11.5703125" style="402" bestFit="1" customWidth="1"/>
    <col min="1812" max="1812" width="9.7109375" style="402" customWidth="1"/>
    <col min="1813" max="1813" width="8.85546875" style="402" bestFit="1" customWidth="1"/>
    <col min="1814" max="1814" width="10" style="402" bestFit="1" customWidth="1"/>
    <col min="1815" max="1815" width="13.42578125" style="402" bestFit="1" customWidth="1"/>
    <col min="1816" max="1816" width="9.140625" style="402"/>
    <col min="1817" max="1818" width="0" style="402" hidden="1" customWidth="1"/>
    <col min="1819" max="2048" width="9.140625" style="402"/>
    <col min="2049" max="2049" width="6" style="402" customWidth="1"/>
    <col min="2050" max="2050" width="7" style="402" bestFit="1" customWidth="1"/>
    <col min="2051" max="2051" width="59" style="402" bestFit="1" customWidth="1"/>
    <col min="2052" max="2052" width="25.7109375" style="402" customWidth="1"/>
    <col min="2053" max="2053" width="6" style="402" customWidth="1"/>
    <col min="2054" max="2054" width="8.7109375" style="402" customWidth="1"/>
    <col min="2055" max="2056" width="9.42578125" style="402" customWidth="1"/>
    <col min="2057" max="2057" width="12" style="402" bestFit="1" customWidth="1"/>
    <col min="2058" max="2058" width="9.7109375" style="402" bestFit="1" customWidth="1"/>
    <col min="2059" max="2059" width="9.42578125" style="402" bestFit="1" customWidth="1"/>
    <col min="2060" max="2060" width="9.85546875" style="402" bestFit="1" customWidth="1"/>
    <col min="2061" max="2061" width="9.42578125" style="402" bestFit="1" customWidth="1"/>
    <col min="2062" max="2062" width="11.42578125" style="402" bestFit="1" customWidth="1"/>
    <col min="2063" max="2063" width="13.140625" style="402" bestFit="1" customWidth="1"/>
    <col min="2064" max="2064" width="16.85546875" style="402" customWidth="1"/>
    <col min="2065" max="2065" width="11.140625" style="402" bestFit="1" customWidth="1"/>
    <col min="2066" max="2066" width="11.42578125" style="402" customWidth="1"/>
    <col min="2067" max="2067" width="11.5703125" style="402" bestFit="1" customWidth="1"/>
    <col min="2068" max="2068" width="9.7109375" style="402" customWidth="1"/>
    <col min="2069" max="2069" width="8.85546875" style="402" bestFit="1" customWidth="1"/>
    <col min="2070" max="2070" width="10" style="402" bestFit="1" customWidth="1"/>
    <col min="2071" max="2071" width="13.42578125" style="402" bestFit="1" customWidth="1"/>
    <col min="2072" max="2072" width="9.140625" style="402"/>
    <col min="2073" max="2074" width="0" style="402" hidden="1" customWidth="1"/>
    <col min="2075" max="2304" width="9.140625" style="402"/>
    <col min="2305" max="2305" width="6" style="402" customWidth="1"/>
    <col min="2306" max="2306" width="7" style="402" bestFit="1" customWidth="1"/>
    <col min="2307" max="2307" width="59" style="402" bestFit="1" customWidth="1"/>
    <col min="2308" max="2308" width="25.7109375" style="402" customWidth="1"/>
    <col min="2309" max="2309" width="6" style="402" customWidth="1"/>
    <col min="2310" max="2310" width="8.7109375" style="402" customWidth="1"/>
    <col min="2311" max="2312" width="9.42578125" style="402" customWidth="1"/>
    <col min="2313" max="2313" width="12" style="402" bestFit="1" customWidth="1"/>
    <col min="2314" max="2314" width="9.7109375" style="402" bestFit="1" customWidth="1"/>
    <col min="2315" max="2315" width="9.42578125" style="402" bestFit="1" customWidth="1"/>
    <col min="2316" max="2316" width="9.85546875" style="402" bestFit="1" customWidth="1"/>
    <col min="2317" max="2317" width="9.42578125" style="402" bestFit="1" customWidth="1"/>
    <col min="2318" max="2318" width="11.42578125" style="402" bestFit="1" customWidth="1"/>
    <col min="2319" max="2319" width="13.140625" style="402" bestFit="1" customWidth="1"/>
    <col min="2320" max="2320" width="16.85546875" style="402" customWidth="1"/>
    <col min="2321" max="2321" width="11.140625" style="402" bestFit="1" customWidth="1"/>
    <col min="2322" max="2322" width="11.42578125" style="402" customWidth="1"/>
    <col min="2323" max="2323" width="11.5703125" style="402" bestFit="1" customWidth="1"/>
    <col min="2324" max="2324" width="9.7109375" style="402" customWidth="1"/>
    <col min="2325" max="2325" width="8.85546875" style="402" bestFit="1" customWidth="1"/>
    <col min="2326" max="2326" width="10" style="402" bestFit="1" customWidth="1"/>
    <col min="2327" max="2327" width="13.42578125" style="402" bestFit="1" customWidth="1"/>
    <col min="2328" max="2328" width="9.140625" style="402"/>
    <col min="2329" max="2330" width="0" style="402" hidden="1" customWidth="1"/>
    <col min="2331" max="2560" width="9.140625" style="402"/>
    <col min="2561" max="2561" width="6" style="402" customWidth="1"/>
    <col min="2562" max="2562" width="7" style="402" bestFit="1" customWidth="1"/>
    <col min="2563" max="2563" width="59" style="402" bestFit="1" customWidth="1"/>
    <col min="2564" max="2564" width="25.7109375" style="402" customWidth="1"/>
    <col min="2565" max="2565" width="6" style="402" customWidth="1"/>
    <col min="2566" max="2566" width="8.7109375" style="402" customWidth="1"/>
    <col min="2567" max="2568" width="9.42578125" style="402" customWidth="1"/>
    <col min="2569" max="2569" width="12" style="402" bestFit="1" customWidth="1"/>
    <col min="2570" max="2570" width="9.7109375" style="402" bestFit="1" customWidth="1"/>
    <col min="2571" max="2571" width="9.42578125" style="402" bestFit="1" customWidth="1"/>
    <col min="2572" max="2572" width="9.85546875" style="402" bestFit="1" customWidth="1"/>
    <col min="2573" max="2573" width="9.42578125" style="402" bestFit="1" customWidth="1"/>
    <col min="2574" max="2574" width="11.42578125" style="402" bestFit="1" customWidth="1"/>
    <col min="2575" max="2575" width="13.140625" style="402" bestFit="1" customWidth="1"/>
    <col min="2576" max="2576" width="16.85546875" style="402" customWidth="1"/>
    <col min="2577" max="2577" width="11.140625" style="402" bestFit="1" customWidth="1"/>
    <col min="2578" max="2578" width="11.42578125" style="402" customWidth="1"/>
    <col min="2579" max="2579" width="11.5703125" style="402" bestFit="1" customWidth="1"/>
    <col min="2580" max="2580" width="9.7109375" style="402" customWidth="1"/>
    <col min="2581" max="2581" width="8.85546875" style="402" bestFit="1" customWidth="1"/>
    <col min="2582" max="2582" width="10" style="402" bestFit="1" customWidth="1"/>
    <col min="2583" max="2583" width="13.42578125" style="402" bestFit="1" customWidth="1"/>
    <col min="2584" max="2584" width="9.140625" style="402"/>
    <col min="2585" max="2586" width="0" style="402" hidden="1" customWidth="1"/>
    <col min="2587" max="2816" width="9.140625" style="402"/>
    <col min="2817" max="2817" width="6" style="402" customWidth="1"/>
    <col min="2818" max="2818" width="7" style="402" bestFit="1" customWidth="1"/>
    <col min="2819" max="2819" width="59" style="402" bestFit="1" customWidth="1"/>
    <col min="2820" max="2820" width="25.7109375" style="402" customWidth="1"/>
    <col min="2821" max="2821" width="6" style="402" customWidth="1"/>
    <col min="2822" max="2822" width="8.7109375" style="402" customWidth="1"/>
    <col min="2823" max="2824" width="9.42578125" style="402" customWidth="1"/>
    <col min="2825" max="2825" width="12" style="402" bestFit="1" customWidth="1"/>
    <col min="2826" max="2826" width="9.7109375" style="402" bestFit="1" customWidth="1"/>
    <col min="2827" max="2827" width="9.42578125" style="402" bestFit="1" customWidth="1"/>
    <col min="2828" max="2828" width="9.85546875" style="402" bestFit="1" customWidth="1"/>
    <col min="2829" max="2829" width="9.42578125" style="402" bestFit="1" customWidth="1"/>
    <col min="2830" max="2830" width="11.42578125" style="402" bestFit="1" customWidth="1"/>
    <col min="2831" max="2831" width="13.140625" style="402" bestFit="1" customWidth="1"/>
    <col min="2832" max="2832" width="16.85546875" style="402" customWidth="1"/>
    <col min="2833" max="2833" width="11.140625" style="402" bestFit="1" customWidth="1"/>
    <col min="2834" max="2834" width="11.42578125" style="402" customWidth="1"/>
    <col min="2835" max="2835" width="11.5703125" style="402" bestFit="1" customWidth="1"/>
    <col min="2836" max="2836" width="9.7109375" style="402" customWidth="1"/>
    <col min="2837" max="2837" width="8.85546875" style="402" bestFit="1" customWidth="1"/>
    <col min="2838" max="2838" width="10" style="402" bestFit="1" customWidth="1"/>
    <col min="2839" max="2839" width="13.42578125" style="402" bestFit="1" customWidth="1"/>
    <col min="2840" max="2840" width="9.140625" style="402"/>
    <col min="2841" max="2842" width="0" style="402" hidden="1" customWidth="1"/>
    <col min="2843" max="3072" width="9.140625" style="402"/>
    <col min="3073" max="3073" width="6" style="402" customWidth="1"/>
    <col min="3074" max="3074" width="7" style="402" bestFit="1" customWidth="1"/>
    <col min="3075" max="3075" width="59" style="402" bestFit="1" customWidth="1"/>
    <col min="3076" max="3076" width="25.7109375" style="402" customWidth="1"/>
    <col min="3077" max="3077" width="6" style="402" customWidth="1"/>
    <col min="3078" max="3078" width="8.7109375" style="402" customWidth="1"/>
    <col min="3079" max="3080" width="9.42578125" style="402" customWidth="1"/>
    <col min="3081" max="3081" width="12" style="402" bestFit="1" customWidth="1"/>
    <col min="3082" max="3082" width="9.7109375" style="402" bestFit="1" customWidth="1"/>
    <col min="3083" max="3083" width="9.42578125" style="402" bestFit="1" customWidth="1"/>
    <col min="3084" max="3084" width="9.85546875" style="402" bestFit="1" customWidth="1"/>
    <col min="3085" max="3085" width="9.42578125" style="402" bestFit="1" customWidth="1"/>
    <col min="3086" max="3086" width="11.42578125" style="402" bestFit="1" customWidth="1"/>
    <col min="3087" max="3087" width="13.140625" style="402" bestFit="1" customWidth="1"/>
    <col min="3088" max="3088" width="16.85546875" style="402" customWidth="1"/>
    <col min="3089" max="3089" width="11.140625" style="402" bestFit="1" customWidth="1"/>
    <col min="3090" max="3090" width="11.42578125" style="402" customWidth="1"/>
    <col min="3091" max="3091" width="11.5703125" style="402" bestFit="1" customWidth="1"/>
    <col min="3092" max="3092" width="9.7109375" style="402" customWidth="1"/>
    <col min="3093" max="3093" width="8.85546875" style="402" bestFit="1" customWidth="1"/>
    <col min="3094" max="3094" width="10" style="402" bestFit="1" customWidth="1"/>
    <col min="3095" max="3095" width="13.42578125" style="402" bestFit="1" customWidth="1"/>
    <col min="3096" max="3096" width="9.140625" style="402"/>
    <col min="3097" max="3098" width="0" style="402" hidden="1" customWidth="1"/>
    <col min="3099" max="3328" width="9.140625" style="402"/>
    <col min="3329" max="3329" width="6" style="402" customWidth="1"/>
    <col min="3330" max="3330" width="7" style="402" bestFit="1" customWidth="1"/>
    <col min="3331" max="3331" width="59" style="402" bestFit="1" customWidth="1"/>
    <col min="3332" max="3332" width="25.7109375" style="402" customWidth="1"/>
    <col min="3333" max="3333" width="6" style="402" customWidth="1"/>
    <col min="3334" max="3334" width="8.7109375" style="402" customWidth="1"/>
    <col min="3335" max="3336" width="9.42578125" style="402" customWidth="1"/>
    <col min="3337" max="3337" width="12" style="402" bestFit="1" customWidth="1"/>
    <col min="3338" max="3338" width="9.7109375" style="402" bestFit="1" customWidth="1"/>
    <col min="3339" max="3339" width="9.42578125" style="402" bestFit="1" customWidth="1"/>
    <col min="3340" max="3340" width="9.85546875" style="402" bestFit="1" customWidth="1"/>
    <col min="3341" max="3341" width="9.42578125" style="402" bestFit="1" customWidth="1"/>
    <col min="3342" max="3342" width="11.42578125" style="402" bestFit="1" customWidth="1"/>
    <col min="3343" max="3343" width="13.140625" style="402" bestFit="1" customWidth="1"/>
    <col min="3344" max="3344" width="16.85546875" style="402" customWidth="1"/>
    <col min="3345" max="3345" width="11.140625" style="402" bestFit="1" customWidth="1"/>
    <col min="3346" max="3346" width="11.42578125" style="402" customWidth="1"/>
    <col min="3347" max="3347" width="11.5703125" style="402" bestFit="1" customWidth="1"/>
    <col min="3348" max="3348" width="9.7109375" style="402" customWidth="1"/>
    <col min="3349" max="3349" width="8.85546875" style="402" bestFit="1" customWidth="1"/>
    <col min="3350" max="3350" width="10" style="402" bestFit="1" customWidth="1"/>
    <col min="3351" max="3351" width="13.42578125" style="402" bestFit="1" customWidth="1"/>
    <col min="3352" max="3352" width="9.140625" style="402"/>
    <col min="3353" max="3354" width="0" style="402" hidden="1" customWidth="1"/>
    <col min="3355" max="3584" width="9.140625" style="402"/>
    <col min="3585" max="3585" width="6" style="402" customWidth="1"/>
    <col min="3586" max="3586" width="7" style="402" bestFit="1" customWidth="1"/>
    <col min="3587" max="3587" width="59" style="402" bestFit="1" customWidth="1"/>
    <col min="3588" max="3588" width="25.7109375" style="402" customWidth="1"/>
    <col min="3589" max="3589" width="6" style="402" customWidth="1"/>
    <col min="3590" max="3590" width="8.7109375" style="402" customWidth="1"/>
    <col min="3591" max="3592" width="9.42578125" style="402" customWidth="1"/>
    <col min="3593" max="3593" width="12" style="402" bestFit="1" customWidth="1"/>
    <col min="3594" max="3594" width="9.7109375" style="402" bestFit="1" customWidth="1"/>
    <col min="3595" max="3595" width="9.42578125" style="402" bestFit="1" customWidth="1"/>
    <col min="3596" max="3596" width="9.85546875" style="402" bestFit="1" customWidth="1"/>
    <col min="3597" max="3597" width="9.42578125" style="402" bestFit="1" customWidth="1"/>
    <col min="3598" max="3598" width="11.42578125" style="402" bestFit="1" customWidth="1"/>
    <col min="3599" max="3599" width="13.140625" style="402" bestFit="1" customWidth="1"/>
    <col min="3600" max="3600" width="16.85546875" style="402" customWidth="1"/>
    <col min="3601" max="3601" width="11.140625" style="402" bestFit="1" customWidth="1"/>
    <col min="3602" max="3602" width="11.42578125" style="402" customWidth="1"/>
    <col min="3603" max="3603" width="11.5703125" style="402" bestFit="1" customWidth="1"/>
    <col min="3604" max="3604" width="9.7109375" style="402" customWidth="1"/>
    <col min="3605" max="3605" width="8.85546875" style="402" bestFit="1" customWidth="1"/>
    <col min="3606" max="3606" width="10" style="402" bestFit="1" customWidth="1"/>
    <col min="3607" max="3607" width="13.42578125" style="402" bestFit="1" customWidth="1"/>
    <col min="3608" max="3608" width="9.140625" style="402"/>
    <col min="3609" max="3610" width="0" style="402" hidden="1" customWidth="1"/>
    <col min="3611" max="3840" width="9.140625" style="402"/>
    <col min="3841" max="3841" width="6" style="402" customWidth="1"/>
    <col min="3842" max="3842" width="7" style="402" bestFit="1" customWidth="1"/>
    <col min="3843" max="3843" width="59" style="402" bestFit="1" customWidth="1"/>
    <col min="3844" max="3844" width="25.7109375" style="402" customWidth="1"/>
    <col min="3845" max="3845" width="6" style="402" customWidth="1"/>
    <col min="3846" max="3846" width="8.7109375" style="402" customWidth="1"/>
    <col min="3847" max="3848" width="9.42578125" style="402" customWidth="1"/>
    <col min="3849" max="3849" width="12" style="402" bestFit="1" customWidth="1"/>
    <col min="3850" max="3850" width="9.7109375" style="402" bestFit="1" customWidth="1"/>
    <col min="3851" max="3851" width="9.42578125" style="402" bestFit="1" customWidth="1"/>
    <col min="3852" max="3852" width="9.85546875" style="402" bestFit="1" customWidth="1"/>
    <col min="3853" max="3853" width="9.42578125" style="402" bestFit="1" customWidth="1"/>
    <col min="3854" max="3854" width="11.42578125" style="402" bestFit="1" customWidth="1"/>
    <col min="3855" max="3855" width="13.140625" style="402" bestFit="1" customWidth="1"/>
    <col min="3856" max="3856" width="16.85546875" style="402" customWidth="1"/>
    <col min="3857" max="3857" width="11.140625" style="402" bestFit="1" customWidth="1"/>
    <col min="3858" max="3858" width="11.42578125" style="402" customWidth="1"/>
    <col min="3859" max="3859" width="11.5703125" style="402" bestFit="1" customWidth="1"/>
    <col min="3860" max="3860" width="9.7109375" style="402" customWidth="1"/>
    <col min="3861" max="3861" width="8.85546875" style="402" bestFit="1" customWidth="1"/>
    <col min="3862" max="3862" width="10" style="402" bestFit="1" customWidth="1"/>
    <col min="3863" max="3863" width="13.42578125" style="402" bestFit="1" customWidth="1"/>
    <col min="3864" max="3864" width="9.140625" style="402"/>
    <col min="3865" max="3866" width="0" style="402" hidden="1" customWidth="1"/>
    <col min="3867" max="4096" width="9.140625" style="402"/>
    <col min="4097" max="4097" width="6" style="402" customWidth="1"/>
    <col min="4098" max="4098" width="7" style="402" bestFit="1" customWidth="1"/>
    <col min="4099" max="4099" width="59" style="402" bestFit="1" customWidth="1"/>
    <col min="4100" max="4100" width="25.7109375" style="402" customWidth="1"/>
    <col min="4101" max="4101" width="6" style="402" customWidth="1"/>
    <col min="4102" max="4102" width="8.7109375" style="402" customWidth="1"/>
    <col min="4103" max="4104" width="9.42578125" style="402" customWidth="1"/>
    <col min="4105" max="4105" width="12" style="402" bestFit="1" customWidth="1"/>
    <col min="4106" max="4106" width="9.7109375" style="402" bestFit="1" customWidth="1"/>
    <col min="4107" max="4107" width="9.42578125" style="402" bestFit="1" customWidth="1"/>
    <col min="4108" max="4108" width="9.85546875" style="402" bestFit="1" customWidth="1"/>
    <col min="4109" max="4109" width="9.42578125" style="402" bestFit="1" customWidth="1"/>
    <col min="4110" max="4110" width="11.42578125" style="402" bestFit="1" customWidth="1"/>
    <col min="4111" max="4111" width="13.140625" style="402" bestFit="1" customWidth="1"/>
    <col min="4112" max="4112" width="16.85546875" style="402" customWidth="1"/>
    <col min="4113" max="4113" width="11.140625" style="402" bestFit="1" customWidth="1"/>
    <col min="4114" max="4114" width="11.42578125" style="402" customWidth="1"/>
    <col min="4115" max="4115" width="11.5703125" style="402" bestFit="1" customWidth="1"/>
    <col min="4116" max="4116" width="9.7109375" style="402" customWidth="1"/>
    <col min="4117" max="4117" width="8.85546875" style="402" bestFit="1" customWidth="1"/>
    <col min="4118" max="4118" width="10" style="402" bestFit="1" customWidth="1"/>
    <col min="4119" max="4119" width="13.42578125" style="402" bestFit="1" customWidth="1"/>
    <col min="4120" max="4120" width="9.140625" style="402"/>
    <col min="4121" max="4122" width="0" style="402" hidden="1" customWidth="1"/>
    <col min="4123" max="4352" width="9.140625" style="402"/>
    <col min="4353" max="4353" width="6" style="402" customWidth="1"/>
    <col min="4354" max="4354" width="7" style="402" bestFit="1" customWidth="1"/>
    <col min="4355" max="4355" width="59" style="402" bestFit="1" customWidth="1"/>
    <col min="4356" max="4356" width="25.7109375" style="402" customWidth="1"/>
    <col min="4357" max="4357" width="6" style="402" customWidth="1"/>
    <col min="4358" max="4358" width="8.7109375" style="402" customWidth="1"/>
    <col min="4359" max="4360" width="9.42578125" style="402" customWidth="1"/>
    <col min="4361" max="4361" width="12" style="402" bestFit="1" customWidth="1"/>
    <col min="4362" max="4362" width="9.7109375" style="402" bestFit="1" customWidth="1"/>
    <col min="4363" max="4363" width="9.42578125" style="402" bestFit="1" customWidth="1"/>
    <col min="4364" max="4364" width="9.85546875" style="402" bestFit="1" customWidth="1"/>
    <col min="4365" max="4365" width="9.42578125" style="402" bestFit="1" customWidth="1"/>
    <col min="4366" max="4366" width="11.42578125" style="402" bestFit="1" customWidth="1"/>
    <col min="4367" max="4367" width="13.140625" style="402" bestFit="1" customWidth="1"/>
    <col min="4368" max="4368" width="16.85546875" style="402" customWidth="1"/>
    <col min="4369" max="4369" width="11.140625" style="402" bestFit="1" customWidth="1"/>
    <col min="4370" max="4370" width="11.42578125" style="402" customWidth="1"/>
    <col min="4371" max="4371" width="11.5703125" style="402" bestFit="1" customWidth="1"/>
    <col min="4372" max="4372" width="9.7109375" style="402" customWidth="1"/>
    <col min="4373" max="4373" width="8.85546875" style="402" bestFit="1" customWidth="1"/>
    <col min="4374" max="4374" width="10" style="402" bestFit="1" customWidth="1"/>
    <col min="4375" max="4375" width="13.42578125" style="402" bestFit="1" customWidth="1"/>
    <col min="4376" max="4376" width="9.140625" style="402"/>
    <col min="4377" max="4378" width="0" style="402" hidden="1" customWidth="1"/>
    <col min="4379" max="4608" width="9.140625" style="402"/>
    <col min="4609" max="4609" width="6" style="402" customWidth="1"/>
    <col min="4610" max="4610" width="7" style="402" bestFit="1" customWidth="1"/>
    <col min="4611" max="4611" width="59" style="402" bestFit="1" customWidth="1"/>
    <col min="4612" max="4612" width="25.7109375" style="402" customWidth="1"/>
    <col min="4613" max="4613" width="6" style="402" customWidth="1"/>
    <col min="4614" max="4614" width="8.7109375" style="402" customWidth="1"/>
    <col min="4615" max="4616" width="9.42578125" style="402" customWidth="1"/>
    <col min="4617" max="4617" width="12" style="402" bestFit="1" customWidth="1"/>
    <col min="4618" max="4618" width="9.7109375" style="402" bestFit="1" customWidth="1"/>
    <col min="4619" max="4619" width="9.42578125" style="402" bestFit="1" customWidth="1"/>
    <col min="4620" max="4620" width="9.85546875" style="402" bestFit="1" customWidth="1"/>
    <col min="4621" max="4621" width="9.42578125" style="402" bestFit="1" customWidth="1"/>
    <col min="4622" max="4622" width="11.42578125" style="402" bestFit="1" customWidth="1"/>
    <col min="4623" max="4623" width="13.140625" style="402" bestFit="1" customWidth="1"/>
    <col min="4624" max="4624" width="16.85546875" style="402" customWidth="1"/>
    <col min="4625" max="4625" width="11.140625" style="402" bestFit="1" customWidth="1"/>
    <col min="4626" max="4626" width="11.42578125" style="402" customWidth="1"/>
    <col min="4627" max="4627" width="11.5703125" style="402" bestFit="1" customWidth="1"/>
    <col min="4628" max="4628" width="9.7109375" style="402" customWidth="1"/>
    <col min="4629" max="4629" width="8.85546875" style="402" bestFit="1" customWidth="1"/>
    <col min="4630" max="4630" width="10" style="402" bestFit="1" customWidth="1"/>
    <col min="4631" max="4631" width="13.42578125" style="402" bestFit="1" customWidth="1"/>
    <col min="4632" max="4632" width="9.140625" style="402"/>
    <col min="4633" max="4634" width="0" style="402" hidden="1" customWidth="1"/>
    <col min="4635" max="4864" width="9.140625" style="402"/>
    <col min="4865" max="4865" width="6" style="402" customWidth="1"/>
    <col min="4866" max="4866" width="7" style="402" bestFit="1" customWidth="1"/>
    <col min="4867" max="4867" width="59" style="402" bestFit="1" customWidth="1"/>
    <col min="4868" max="4868" width="25.7109375" style="402" customWidth="1"/>
    <col min="4869" max="4869" width="6" style="402" customWidth="1"/>
    <col min="4870" max="4870" width="8.7109375" style="402" customWidth="1"/>
    <col min="4871" max="4872" width="9.42578125" style="402" customWidth="1"/>
    <col min="4873" max="4873" width="12" style="402" bestFit="1" customWidth="1"/>
    <col min="4874" max="4874" width="9.7109375" style="402" bestFit="1" customWidth="1"/>
    <col min="4875" max="4875" width="9.42578125" style="402" bestFit="1" customWidth="1"/>
    <col min="4876" max="4876" width="9.85546875" style="402" bestFit="1" customWidth="1"/>
    <col min="4877" max="4877" width="9.42578125" style="402" bestFit="1" customWidth="1"/>
    <col min="4878" max="4878" width="11.42578125" style="402" bestFit="1" customWidth="1"/>
    <col min="4879" max="4879" width="13.140625" style="402" bestFit="1" customWidth="1"/>
    <col min="4880" max="4880" width="16.85546875" style="402" customWidth="1"/>
    <col min="4881" max="4881" width="11.140625" style="402" bestFit="1" customWidth="1"/>
    <col min="4882" max="4882" width="11.42578125" style="402" customWidth="1"/>
    <col min="4883" max="4883" width="11.5703125" style="402" bestFit="1" customWidth="1"/>
    <col min="4884" max="4884" width="9.7109375" style="402" customWidth="1"/>
    <col min="4885" max="4885" width="8.85546875" style="402" bestFit="1" customWidth="1"/>
    <col min="4886" max="4886" width="10" style="402" bestFit="1" customWidth="1"/>
    <col min="4887" max="4887" width="13.42578125" style="402" bestFit="1" customWidth="1"/>
    <col min="4888" max="4888" width="9.140625" style="402"/>
    <col min="4889" max="4890" width="0" style="402" hidden="1" customWidth="1"/>
    <col min="4891" max="5120" width="9.140625" style="402"/>
    <col min="5121" max="5121" width="6" style="402" customWidth="1"/>
    <col min="5122" max="5122" width="7" style="402" bestFit="1" customWidth="1"/>
    <col min="5123" max="5123" width="59" style="402" bestFit="1" customWidth="1"/>
    <col min="5124" max="5124" width="25.7109375" style="402" customWidth="1"/>
    <col min="5125" max="5125" width="6" style="402" customWidth="1"/>
    <col min="5126" max="5126" width="8.7109375" style="402" customWidth="1"/>
    <col min="5127" max="5128" width="9.42578125" style="402" customWidth="1"/>
    <col min="5129" max="5129" width="12" style="402" bestFit="1" customWidth="1"/>
    <col min="5130" max="5130" width="9.7109375" style="402" bestFit="1" customWidth="1"/>
    <col min="5131" max="5131" width="9.42578125" style="402" bestFit="1" customWidth="1"/>
    <col min="5132" max="5132" width="9.85546875" style="402" bestFit="1" customWidth="1"/>
    <col min="5133" max="5133" width="9.42578125" style="402" bestFit="1" customWidth="1"/>
    <col min="5134" max="5134" width="11.42578125" style="402" bestFit="1" customWidth="1"/>
    <col min="5135" max="5135" width="13.140625" style="402" bestFit="1" customWidth="1"/>
    <col min="5136" max="5136" width="16.85546875" style="402" customWidth="1"/>
    <col min="5137" max="5137" width="11.140625" style="402" bestFit="1" customWidth="1"/>
    <col min="5138" max="5138" width="11.42578125" style="402" customWidth="1"/>
    <col min="5139" max="5139" width="11.5703125" style="402" bestFit="1" customWidth="1"/>
    <col min="5140" max="5140" width="9.7109375" style="402" customWidth="1"/>
    <col min="5141" max="5141" width="8.85546875" style="402" bestFit="1" customWidth="1"/>
    <col min="5142" max="5142" width="10" style="402" bestFit="1" customWidth="1"/>
    <col min="5143" max="5143" width="13.42578125" style="402" bestFit="1" customWidth="1"/>
    <col min="5144" max="5144" width="9.140625" style="402"/>
    <col min="5145" max="5146" width="0" style="402" hidden="1" customWidth="1"/>
    <col min="5147" max="5376" width="9.140625" style="402"/>
    <col min="5377" max="5377" width="6" style="402" customWidth="1"/>
    <col min="5378" max="5378" width="7" style="402" bestFit="1" customWidth="1"/>
    <col min="5379" max="5379" width="59" style="402" bestFit="1" customWidth="1"/>
    <col min="5380" max="5380" width="25.7109375" style="402" customWidth="1"/>
    <col min="5381" max="5381" width="6" style="402" customWidth="1"/>
    <col min="5382" max="5382" width="8.7109375" style="402" customWidth="1"/>
    <col min="5383" max="5384" width="9.42578125" style="402" customWidth="1"/>
    <col min="5385" max="5385" width="12" style="402" bestFit="1" customWidth="1"/>
    <col min="5386" max="5386" width="9.7109375" style="402" bestFit="1" customWidth="1"/>
    <col min="5387" max="5387" width="9.42578125" style="402" bestFit="1" customWidth="1"/>
    <col min="5388" max="5388" width="9.85546875" style="402" bestFit="1" customWidth="1"/>
    <col min="5389" max="5389" width="9.42578125" style="402" bestFit="1" customWidth="1"/>
    <col min="5390" max="5390" width="11.42578125" style="402" bestFit="1" customWidth="1"/>
    <col min="5391" max="5391" width="13.140625" style="402" bestFit="1" customWidth="1"/>
    <col min="5392" max="5392" width="16.85546875" style="402" customWidth="1"/>
    <col min="5393" max="5393" width="11.140625" style="402" bestFit="1" customWidth="1"/>
    <col min="5394" max="5394" width="11.42578125" style="402" customWidth="1"/>
    <col min="5395" max="5395" width="11.5703125" style="402" bestFit="1" customWidth="1"/>
    <col min="5396" max="5396" width="9.7109375" style="402" customWidth="1"/>
    <col min="5397" max="5397" width="8.85546875" style="402" bestFit="1" customWidth="1"/>
    <col min="5398" max="5398" width="10" style="402" bestFit="1" customWidth="1"/>
    <col min="5399" max="5399" width="13.42578125" style="402" bestFit="1" customWidth="1"/>
    <col min="5400" max="5400" width="9.140625" style="402"/>
    <col min="5401" max="5402" width="0" style="402" hidden="1" customWidth="1"/>
    <col min="5403" max="5632" width="9.140625" style="402"/>
    <col min="5633" max="5633" width="6" style="402" customWidth="1"/>
    <col min="5634" max="5634" width="7" style="402" bestFit="1" customWidth="1"/>
    <col min="5635" max="5635" width="59" style="402" bestFit="1" customWidth="1"/>
    <col min="5636" max="5636" width="25.7109375" style="402" customWidth="1"/>
    <col min="5637" max="5637" width="6" style="402" customWidth="1"/>
    <col min="5638" max="5638" width="8.7109375" style="402" customWidth="1"/>
    <col min="5639" max="5640" width="9.42578125" style="402" customWidth="1"/>
    <col min="5641" max="5641" width="12" style="402" bestFit="1" customWidth="1"/>
    <col min="5642" max="5642" width="9.7109375" style="402" bestFit="1" customWidth="1"/>
    <col min="5643" max="5643" width="9.42578125" style="402" bestFit="1" customWidth="1"/>
    <col min="5644" max="5644" width="9.85546875" style="402" bestFit="1" customWidth="1"/>
    <col min="5645" max="5645" width="9.42578125" style="402" bestFit="1" customWidth="1"/>
    <col min="5646" max="5646" width="11.42578125" style="402" bestFit="1" customWidth="1"/>
    <col min="5647" max="5647" width="13.140625" style="402" bestFit="1" customWidth="1"/>
    <col min="5648" max="5648" width="16.85546875" style="402" customWidth="1"/>
    <col min="5649" max="5649" width="11.140625" style="402" bestFit="1" customWidth="1"/>
    <col min="5650" max="5650" width="11.42578125" style="402" customWidth="1"/>
    <col min="5651" max="5651" width="11.5703125" style="402" bestFit="1" customWidth="1"/>
    <col min="5652" max="5652" width="9.7109375" style="402" customWidth="1"/>
    <col min="5653" max="5653" width="8.85546875" style="402" bestFit="1" customWidth="1"/>
    <col min="5654" max="5654" width="10" style="402" bestFit="1" customWidth="1"/>
    <col min="5655" max="5655" width="13.42578125" style="402" bestFit="1" customWidth="1"/>
    <col min="5656" max="5656" width="9.140625" style="402"/>
    <col min="5657" max="5658" width="0" style="402" hidden="1" customWidth="1"/>
    <col min="5659" max="5888" width="9.140625" style="402"/>
    <col min="5889" max="5889" width="6" style="402" customWidth="1"/>
    <col min="5890" max="5890" width="7" style="402" bestFit="1" customWidth="1"/>
    <col min="5891" max="5891" width="59" style="402" bestFit="1" customWidth="1"/>
    <col min="5892" max="5892" width="25.7109375" style="402" customWidth="1"/>
    <col min="5893" max="5893" width="6" style="402" customWidth="1"/>
    <col min="5894" max="5894" width="8.7109375" style="402" customWidth="1"/>
    <col min="5895" max="5896" width="9.42578125" style="402" customWidth="1"/>
    <col min="5897" max="5897" width="12" style="402" bestFit="1" customWidth="1"/>
    <col min="5898" max="5898" width="9.7109375" style="402" bestFit="1" customWidth="1"/>
    <col min="5899" max="5899" width="9.42578125" style="402" bestFit="1" customWidth="1"/>
    <col min="5900" max="5900" width="9.85546875" style="402" bestFit="1" customWidth="1"/>
    <col min="5901" max="5901" width="9.42578125" style="402" bestFit="1" customWidth="1"/>
    <col min="5902" max="5902" width="11.42578125" style="402" bestFit="1" customWidth="1"/>
    <col min="5903" max="5903" width="13.140625" style="402" bestFit="1" customWidth="1"/>
    <col min="5904" max="5904" width="16.85546875" style="402" customWidth="1"/>
    <col min="5905" max="5905" width="11.140625" style="402" bestFit="1" customWidth="1"/>
    <col min="5906" max="5906" width="11.42578125" style="402" customWidth="1"/>
    <col min="5907" max="5907" width="11.5703125" style="402" bestFit="1" customWidth="1"/>
    <col min="5908" max="5908" width="9.7109375" style="402" customWidth="1"/>
    <col min="5909" max="5909" width="8.85546875" style="402" bestFit="1" customWidth="1"/>
    <col min="5910" max="5910" width="10" style="402" bestFit="1" customWidth="1"/>
    <col min="5911" max="5911" width="13.42578125" style="402" bestFit="1" customWidth="1"/>
    <col min="5912" max="5912" width="9.140625" style="402"/>
    <col min="5913" max="5914" width="0" style="402" hidden="1" customWidth="1"/>
    <col min="5915" max="6144" width="9.140625" style="402"/>
    <col min="6145" max="6145" width="6" style="402" customWidth="1"/>
    <col min="6146" max="6146" width="7" style="402" bestFit="1" customWidth="1"/>
    <col min="6147" max="6147" width="59" style="402" bestFit="1" customWidth="1"/>
    <col min="6148" max="6148" width="25.7109375" style="402" customWidth="1"/>
    <col min="6149" max="6149" width="6" style="402" customWidth="1"/>
    <col min="6150" max="6150" width="8.7109375" style="402" customWidth="1"/>
    <col min="6151" max="6152" width="9.42578125" style="402" customWidth="1"/>
    <col min="6153" max="6153" width="12" style="402" bestFit="1" customWidth="1"/>
    <col min="6154" max="6154" width="9.7109375" style="402" bestFit="1" customWidth="1"/>
    <col min="6155" max="6155" width="9.42578125" style="402" bestFit="1" customWidth="1"/>
    <col min="6156" max="6156" width="9.85546875" style="402" bestFit="1" customWidth="1"/>
    <col min="6157" max="6157" width="9.42578125" style="402" bestFit="1" customWidth="1"/>
    <col min="6158" max="6158" width="11.42578125" style="402" bestFit="1" customWidth="1"/>
    <col min="6159" max="6159" width="13.140625" style="402" bestFit="1" customWidth="1"/>
    <col min="6160" max="6160" width="16.85546875" style="402" customWidth="1"/>
    <col min="6161" max="6161" width="11.140625" style="402" bestFit="1" customWidth="1"/>
    <col min="6162" max="6162" width="11.42578125" style="402" customWidth="1"/>
    <col min="6163" max="6163" width="11.5703125" style="402" bestFit="1" customWidth="1"/>
    <col min="6164" max="6164" width="9.7109375" style="402" customWidth="1"/>
    <col min="6165" max="6165" width="8.85546875" style="402" bestFit="1" customWidth="1"/>
    <col min="6166" max="6166" width="10" style="402" bestFit="1" customWidth="1"/>
    <col min="6167" max="6167" width="13.42578125" style="402" bestFit="1" customWidth="1"/>
    <col min="6168" max="6168" width="9.140625" style="402"/>
    <col min="6169" max="6170" width="0" style="402" hidden="1" customWidth="1"/>
    <col min="6171" max="6400" width="9.140625" style="402"/>
    <col min="6401" max="6401" width="6" style="402" customWidth="1"/>
    <col min="6402" max="6402" width="7" style="402" bestFit="1" customWidth="1"/>
    <col min="6403" max="6403" width="59" style="402" bestFit="1" customWidth="1"/>
    <col min="6404" max="6404" width="25.7109375" style="402" customWidth="1"/>
    <col min="6405" max="6405" width="6" style="402" customWidth="1"/>
    <col min="6406" max="6406" width="8.7109375" style="402" customWidth="1"/>
    <col min="6407" max="6408" width="9.42578125" style="402" customWidth="1"/>
    <col min="6409" max="6409" width="12" style="402" bestFit="1" customWidth="1"/>
    <col min="6410" max="6410" width="9.7109375" style="402" bestFit="1" customWidth="1"/>
    <col min="6411" max="6411" width="9.42578125" style="402" bestFit="1" customWidth="1"/>
    <col min="6412" max="6412" width="9.85546875" style="402" bestFit="1" customWidth="1"/>
    <col min="6413" max="6413" width="9.42578125" style="402" bestFit="1" customWidth="1"/>
    <col min="6414" max="6414" width="11.42578125" style="402" bestFit="1" customWidth="1"/>
    <col min="6415" max="6415" width="13.140625" style="402" bestFit="1" customWidth="1"/>
    <col min="6416" max="6416" width="16.85546875" style="402" customWidth="1"/>
    <col min="6417" max="6417" width="11.140625" style="402" bestFit="1" customWidth="1"/>
    <col min="6418" max="6418" width="11.42578125" style="402" customWidth="1"/>
    <col min="6419" max="6419" width="11.5703125" style="402" bestFit="1" customWidth="1"/>
    <col min="6420" max="6420" width="9.7109375" style="402" customWidth="1"/>
    <col min="6421" max="6421" width="8.85546875" style="402" bestFit="1" customWidth="1"/>
    <col min="6422" max="6422" width="10" style="402" bestFit="1" customWidth="1"/>
    <col min="6423" max="6423" width="13.42578125" style="402" bestFit="1" customWidth="1"/>
    <col min="6424" max="6424" width="9.140625" style="402"/>
    <col min="6425" max="6426" width="0" style="402" hidden="1" customWidth="1"/>
    <col min="6427" max="6656" width="9.140625" style="402"/>
    <col min="6657" max="6657" width="6" style="402" customWidth="1"/>
    <col min="6658" max="6658" width="7" style="402" bestFit="1" customWidth="1"/>
    <col min="6659" max="6659" width="59" style="402" bestFit="1" customWidth="1"/>
    <col min="6660" max="6660" width="25.7109375" style="402" customWidth="1"/>
    <col min="6661" max="6661" width="6" style="402" customWidth="1"/>
    <col min="6662" max="6662" width="8.7109375" style="402" customWidth="1"/>
    <col min="6663" max="6664" width="9.42578125" style="402" customWidth="1"/>
    <col min="6665" max="6665" width="12" style="402" bestFit="1" customWidth="1"/>
    <col min="6666" max="6666" width="9.7109375" style="402" bestFit="1" customWidth="1"/>
    <col min="6667" max="6667" width="9.42578125" style="402" bestFit="1" customWidth="1"/>
    <col min="6668" max="6668" width="9.85546875" style="402" bestFit="1" customWidth="1"/>
    <col min="6669" max="6669" width="9.42578125" style="402" bestFit="1" customWidth="1"/>
    <col min="6670" max="6670" width="11.42578125" style="402" bestFit="1" customWidth="1"/>
    <col min="6671" max="6671" width="13.140625" style="402" bestFit="1" customWidth="1"/>
    <col min="6672" max="6672" width="16.85546875" style="402" customWidth="1"/>
    <col min="6673" max="6673" width="11.140625" style="402" bestFit="1" customWidth="1"/>
    <col min="6674" max="6674" width="11.42578125" style="402" customWidth="1"/>
    <col min="6675" max="6675" width="11.5703125" style="402" bestFit="1" customWidth="1"/>
    <col min="6676" max="6676" width="9.7109375" style="402" customWidth="1"/>
    <col min="6677" max="6677" width="8.85546875" style="402" bestFit="1" customWidth="1"/>
    <col min="6678" max="6678" width="10" style="402" bestFit="1" customWidth="1"/>
    <col min="6679" max="6679" width="13.42578125" style="402" bestFit="1" customWidth="1"/>
    <col min="6680" max="6680" width="9.140625" style="402"/>
    <col min="6681" max="6682" width="0" style="402" hidden="1" customWidth="1"/>
    <col min="6683" max="6912" width="9.140625" style="402"/>
    <col min="6913" max="6913" width="6" style="402" customWidth="1"/>
    <col min="6914" max="6914" width="7" style="402" bestFit="1" customWidth="1"/>
    <col min="6915" max="6915" width="59" style="402" bestFit="1" customWidth="1"/>
    <col min="6916" max="6916" width="25.7109375" style="402" customWidth="1"/>
    <col min="6917" max="6917" width="6" style="402" customWidth="1"/>
    <col min="6918" max="6918" width="8.7109375" style="402" customWidth="1"/>
    <col min="6919" max="6920" width="9.42578125" style="402" customWidth="1"/>
    <col min="6921" max="6921" width="12" style="402" bestFit="1" customWidth="1"/>
    <col min="6922" max="6922" width="9.7109375" style="402" bestFit="1" customWidth="1"/>
    <col min="6923" max="6923" width="9.42578125" style="402" bestFit="1" customWidth="1"/>
    <col min="6924" max="6924" width="9.85546875" style="402" bestFit="1" customWidth="1"/>
    <col min="6925" max="6925" width="9.42578125" style="402" bestFit="1" customWidth="1"/>
    <col min="6926" max="6926" width="11.42578125" style="402" bestFit="1" customWidth="1"/>
    <col min="6927" max="6927" width="13.140625" style="402" bestFit="1" customWidth="1"/>
    <col min="6928" max="6928" width="16.85546875" style="402" customWidth="1"/>
    <col min="6929" max="6929" width="11.140625" style="402" bestFit="1" customWidth="1"/>
    <col min="6930" max="6930" width="11.42578125" style="402" customWidth="1"/>
    <col min="6931" max="6931" width="11.5703125" style="402" bestFit="1" customWidth="1"/>
    <col min="6932" max="6932" width="9.7109375" style="402" customWidth="1"/>
    <col min="6933" max="6933" width="8.85546875" style="402" bestFit="1" customWidth="1"/>
    <col min="6934" max="6934" width="10" style="402" bestFit="1" customWidth="1"/>
    <col min="6935" max="6935" width="13.42578125" style="402" bestFit="1" customWidth="1"/>
    <col min="6936" max="6936" width="9.140625" style="402"/>
    <col min="6937" max="6938" width="0" style="402" hidden="1" customWidth="1"/>
    <col min="6939" max="7168" width="9.140625" style="402"/>
    <col min="7169" max="7169" width="6" style="402" customWidth="1"/>
    <col min="7170" max="7170" width="7" style="402" bestFit="1" customWidth="1"/>
    <col min="7171" max="7171" width="59" style="402" bestFit="1" customWidth="1"/>
    <col min="7172" max="7172" width="25.7109375" style="402" customWidth="1"/>
    <col min="7173" max="7173" width="6" style="402" customWidth="1"/>
    <col min="7174" max="7174" width="8.7109375" style="402" customWidth="1"/>
    <col min="7175" max="7176" width="9.42578125" style="402" customWidth="1"/>
    <col min="7177" max="7177" width="12" style="402" bestFit="1" customWidth="1"/>
    <col min="7178" max="7178" width="9.7109375" style="402" bestFit="1" customWidth="1"/>
    <col min="7179" max="7179" width="9.42578125" style="402" bestFit="1" customWidth="1"/>
    <col min="7180" max="7180" width="9.85546875" style="402" bestFit="1" customWidth="1"/>
    <col min="7181" max="7181" width="9.42578125" style="402" bestFit="1" customWidth="1"/>
    <col min="7182" max="7182" width="11.42578125" style="402" bestFit="1" customWidth="1"/>
    <col min="7183" max="7183" width="13.140625" style="402" bestFit="1" customWidth="1"/>
    <col min="7184" max="7184" width="16.85546875" style="402" customWidth="1"/>
    <col min="7185" max="7185" width="11.140625" style="402" bestFit="1" customWidth="1"/>
    <col min="7186" max="7186" width="11.42578125" style="402" customWidth="1"/>
    <col min="7187" max="7187" width="11.5703125" style="402" bestFit="1" customWidth="1"/>
    <col min="7188" max="7188" width="9.7109375" style="402" customWidth="1"/>
    <col min="7189" max="7189" width="8.85546875" style="402" bestFit="1" customWidth="1"/>
    <col min="7190" max="7190" width="10" style="402" bestFit="1" customWidth="1"/>
    <col min="7191" max="7191" width="13.42578125" style="402" bestFit="1" customWidth="1"/>
    <col min="7192" max="7192" width="9.140625" style="402"/>
    <col min="7193" max="7194" width="0" style="402" hidden="1" customWidth="1"/>
    <col min="7195" max="7424" width="9.140625" style="402"/>
    <col min="7425" max="7425" width="6" style="402" customWidth="1"/>
    <col min="7426" max="7426" width="7" style="402" bestFit="1" customWidth="1"/>
    <col min="7427" max="7427" width="59" style="402" bestFit="1" customWidth="1"/>
    <col min="7428" max="7428" width="25.7109375" style="402" customWidth="1"/>
    <col min="7429" max="7429" width="6" style="402" customWidth="1"/>
    <col min="7430" max="7430" width="8.7109375" style="402" customWidth="1"/>
    <col min="7431" max="7432" width="9.42578125" style="402" customWidth="1"/>
    <col min="7433" max="7433" width="12" style="402" bestFit="1" customWidth="1"/>
    <col min="7434" max="7434" width="9.7109375" style="402" bestFit="1" customWidth="1"/>
    <col min="7435" max="7435" width="9.42578125" style="402" bestFit="1" customWidth="1"/>
    <col min="7436" max="7436" width="9.85546875" style="402" bestFit="1" customWidth="1"/>
    <col min="7437" max="7437" width="9.42578125" style="402" bestFit="1" customWidth="1"/>
    <col min="7438" max="7438" width="11.42578125" style="402" bestFit="1" customWidth="1"/>
    <col min="7439" max="7439" width="13.140625" style="402" bestFit="1" customWidth="1"/>
    <col min="7440" max="7440" width="16.85546875" style="402" customWidth="1"/>
    <col min="7441" max="7441" width="11.140625" style="402" bestFit="1" customWidth="1"/>
    <col min="7442" max="7442" width="11.42578125" style="402" customWidth="1"/>
    <col min="7443" max="7443" width="11.5703125" style="402" bestFit="1" customWidth="1"/>
    <col min="7444" max="7444" width="9.7109375" style="402" customWidth="1"/>
    <col min="7445" max="7445" width="8.85546875" style="402" bestFit="1" customWidth="1"/>
    <col min="7446" max="7446" width="10" style="402" bestFit="1" customWidth="1"/>
    <col min="7447" max="7447" width="13.42578125" style="402" bestFit="1" customWidth="1"/>
    <col min="7448" max="7448" width="9.140625" style="402"/>
    <col min="7449" max="7450" width="0" style="402" hidden="1" customWidth="1"/>
    <col min="7451" max="7680" width="9.140625" style="402"/>
    <col min="7681" max="7681" width="6" style="402" customWidth="1"/>
    <col min="7682" max="7682" width="7" style="402" bestFit="1" customWidth="1"/>
    <col min="7683" max="7683" width="59" style="402" bestFit="1" customWidth="1"/>
    <col min="7684" max="7684" width="25.7109375" style="402" customWidth="1"/>
    <col min="7685" max="7685" width="6" style="402" customWidth="1"/>
    <col min="7686" max="7686" width="8.7109375" style="402" customWidth="1"/>
    <col min="7687" max="7688" width="9.42578125" style="402" customWidth="1"/>
    <col min="7689" max="7689" width="12" style="402" bestFit="1" customWidth="1"/>
    <col min="7690" max="7690" width="9.7109375" style="402" bestFit="1" customWidth="1"/>
    <col min="7691" max="7691" width="9.42578125" style="402" bestFit="1" customWidth="1"/>
    <col min="7692" max="7692" width="9.85546875" style="402" bestFit="1" customWidth="1"/>
    <col min="7693" max="7693" width="9.42578125" style="402" bestFit="1" customWidth="1"/>
    <col min="7694" max="7694" width="11.42578125" style="402" bestFit="1" customWidth="1"/>
    <col min="7695" max="7695" width="13.140625" style="402" bestFit="1" customWidth="1"/>
    <col min="7696" max="7696" width="16.85546875" style="402" customWidth="1"/>
    <col min="7697" max="7697" width="11.140625" style="402" bestFit="1" customWidth="1"/>
    <col min="7698" max="7698" width="11.42578125" style="402" customWidth="1"/>
    <col min="7699" max="7699" width="11.5703125" style="402" bestFit="1" customWidth="1"/>
    <col min="7700" max="7700" width="9.7109375" style="402" customWidth="1"/>
    <col min="7701" max="7701" width="8.85546875" style="402" bestFit="1" customWidth="1"/>
    <col min="7702" max="7702" width="10" style="402" bestFit="1" customWidth="1"/>
    <col min="7703" max="7703" width="13.42578125" style="402" bestFit="1" customWidth="1"/>
    <col min="7704" max="7704" width="9.140625" style="402"/>
    <col min="7705" max="7706" width="0" style="402" hidden="1" customWidth="1"/>
    <col min="7707" max="7936" width="9.140625" style="402"/>
    <col min="7937" max="7937" width="6" style="402" customWidth="1"/>
    <col min="7938" max="7938" width="7" style="402" bestFit="1" customWidth="1"/>
    <col min="7939" max="7939" width="59" style="402" bestFit="1" customWidth="1"/>
    <col min="7940" max="7940" width="25.7109375" style="402" customWidth="1"/>
    <col min="7941" max="7941" width="6" style="402" customWidth="1"/>
    <col min="7942" max="7942" width="8.7109375" style="402" customWidth="1"/>
    <col min="7943" max="7944" width="9.42578125" style="402" customWidth="1"/>
    <col min="7945" max="7945" width="12" style="402" bestFit="1" customWidth="1"/>
    <col min="7946" max="7946" width="9.7109375" style="402" bestFit="1" customWidth="1"/>
    <col min="7947" max="7947" width="9.42578125" style="402" bestFit="1" customWidth="1"/>
    <col min="7948" max="7948" width="9.85546875" style="402" bestFit="1" customWidth="1"/>
    <col min="7949" max="7949" width="9.42578125" style="402" bestFit="1" customWidth="1"/>
    <col min="7950" max="7950" width="11.42578125" style="402" bestFit="1" customWidth="1"/>
    <col min="7951" max="7951" width="13.140625" style="402" bestFit="1" customWidth="1"/>
    <col min="7952" max="7952" width="16.85546875" style="402" customWidth="1"/>
    <col min="7953" max="7953" width="11.140625" style="402" bestFit="1" customWidth="1"/>
    <col min="7954" max="7954" width="11.42578125" style="402" customWidth="1"/>
    <col min="7955" max="7955" width="11.5703125" style="402" bestFit="1" customWidth="1"/>
    <col min="7956" max="7956" width="9.7109375" style="402" customWidth="1"/>
    <col min="7957" max="7957" width="8.85546875" style="402" bestFit="1" customWidth="1"/>
    <col min="7958" max="7958" width="10" style="402" bestFit="1" customWidth="1"/>
    <col min="7959" max="7959" width="13.42578125" style="402" bestFit="1" customWidth="1"/>
    <col min="7960" max="7960" width="9.140625" style="402"/>
    <col min="7961" max="7962" width="0" style="402" hidden="1" customWidth="1"/>
    <col min="7963" max="8192" width="9.140625" style="402"/>
    <col min="8193" max="8193" width="6" style="402" customWidth="1"/>
    <col min="8194" max="8194" width="7" style="402" bestFit="1" customWidth="1"/>
    <col min="8195" max="8195" width="59" style="402" bestFit="1" customWidth="1"/>
    <col min="8196" max="8196" width="25.7109375" style="402" customWidth="1"/>
    <col min="8197" max="8197" width="6" style="402" customWidth="1"/>
    <col min="8198" max="8198" width="8.7109375" style="402" customWidth="1"/>
    <col min="8199" max="8200" width="9.42578125" style="402" customWidth="1"/>
    <col min="8201" max="8201" width="12" style="402" bestFit="1" customWidth="1"/>
    <col min="8202" max="8202" width="9.7109375" style="402" bestFit="1" customWidth="1"/>
    <col min="8203" max="8203" width="9.42578125" style="402" bestFit="1" customWidth="1"/>
    <col min="8204" max="8204" width="9.85546875" style="402" bestFit="1" customWidth="1"/>
    <col min="8205" max="8205" width="9.42578125" style="402" bestFit="1" customWidth="1"/>
    <col min="8206" max="8206" width="11.42578125" style="402" bestFit="1" customWidth="1"/>
    <col min="8207" max="8207" width="13.140625" style="402" bestFit="1" customWidth="1"/>
    <col min="8208" max="8208" width="16.85546875" style="402" customWidth="1"/>
    <col min="8209" max="8209" width="11.140625" style="402" bestFit="1" customWidth="1"/>
    <col min="8210" max="8210" width="11.42578125" style="402" customWidth="1"/>
    <col min="8211" max="8211" width="11.5703125" style="402" bestFit="1" customWidth="1"/>
    <col min="8212" max="8212" width="9.7109375" style="402" customWidth="1"/>
    <col min="8213" max="8213" width="8.85546875" style="402" bestFit="1" customWidth="1"/>
    <col min="8214" max="8214" width="10" style="402" bestFit="1" customWidth="1"/>
    <col min="8215" max="8215" width="13.42578125" style="402" bestFit="1" customWidth="1"/>
    <col min="8216" max="8216" width="9.140625" style="402"/>
    <col min="8217" max="8218" width="0" style="402" hidden="1" customWidth="1"/>
    <col min="8219" max="8448" width="9.140625" style="402"/>
    <col min="8449" max="8449" width="6" style="402" customWidth="1"/>
    <col min="8450" max="8450" width="7" style="402" bestFit="1" customWidth="1"/>
    <col min="8451" max="8451" width="59" style="402" bestFit="1" customWidth="1"/>
    <col min="8452" max="8452" width="25.7109375" style="402" customWidth="1"/>
    <col min="8453" max="8453" width="6" style="402" customWidth="1"/>
    <col min="8454" max="8454" width="8.7109375" style="402" customWidth="1"/>
    <col min="8455" max="8456" width="9.42578125" style="402" customWidth="1"/>
    <col min="8457" max="8457" width="12" style="402" bestFit="1" customWidth="1"/>
    <col min="8458" max="8458" width="9.7109375" style="402" bestFit="1" customWidth="1"/>
    <col min="8459" max="8459" width="9.42578125" style="402" bestFit="1" customWidth="1"/>
    <col min="8460" max="8460" width="9.85546875" style="402" bestFit="1" customWidth="1"/>
    <col min="8461" max="8461" width="9.42578125" style="402" bestFit="1" customWidth="1"/>
    <col min="8462" max="8462" width="11.42578125" style="402" bestFit="1" customWidth="1"/>
    <col min="8463" max="8463" width="13.140625" style="402" bestFit="1" customWidth="1"/>
    <col min="8464" max="8464" width="16.85546875" style="402" customWidth="1"/>
    <col min="8465" max="8465" width="11.140625" style="402" bestFit="1" customWidth="1"/>
    <col min="8466" max="8466" width="11.42578125" style="402" customWidth="1"/>
    <col min="8467" max="8467" width="11.5703125" style="402" bestFit="1" customWidth="1"/>
    <col min="8468" max="8468" width="9.7109375" style="402" customWidth="1"/>
    <col min="8469" max="8469" width="8.85546875" style="402" bestFit="1" customWidth="1"/>
    <col min="8470" max="8470" width="10" style="402" bestFit="1" customWidth="1"/>
    <col min="8471" max="8471" width="13.42578125" style="402" bestFit="1" customWidth="1"/>
    <col min="8472" max="8472" width="9.140625" style="402"/>
    <col min="8473" max="8474" width="0" style="402" hidden="1" customWidth="1"/>
    <col min="8475" max="8704" width="9.140625" style="402"/>
    <col min="8705" max="8705" width="6" style="402" customWidth="1"/>
    <col min="8706" max="8706" width="7" style="402" bestFit="1" customWidth="1"/>
    <col min="8707" max="8707" width="59" style="402" bestFit="1" customWidth="1"/>
    <col min="8708" max="8708" width="25.7109375" style="402" customWidth="1"/>
    <col min="8709" max="8709" width="6" style="402" customWidth="1"/>
    <col min="8710" max="8710" width="8.7109375" style="402" customWidth="1"/>
    <col min="8711" max="8712" width="9.42578125" style="402" customWidth="1"/>
    <col min="8713" max="8713" width="12" style="402" bestFit="1" customWidth="1"/>
    <col min="8714" max="8714" width="9.7109375" style="402" bestFit="1" customWidth="1"/>
    <col min="8715" max="8715" width="9.42578125" style="402" bestFit="1" customWidth="1"/>
    <col min="8716" max="8716" width="9.85546875" style="402" bestFit="1" customWidth="1"/>
    <col min="8717" max="8717" width="9.42578125" style="402" bestFit="1" customWidth="1"/>
    <col min="8718" max="8718" width="11.42578125" style="402" bestFit="1" customWidth="1"/>
    <col min="8719" max="8719" width="13.140625" style="402" bestFit="1" customWidth="1"/>
    <col min="8720" max="8720" width="16.85546875" style="402" customWidth="1"/>
    <col min="8721" max="8721" width="11.140625" style="402" bestFit="1" customWidth="1"/>
    <col min="8722" max="8722" width="11.42578125" style="402" customWidth="1"/>
    <col min="8723" max="8723" width="11.5703125" style="402" bestFit="1" customWidth="1"/>
    <col min="8724" max="8724" width="9.7109375" style="402" customWidth="1"/>
    <col min="8725" max="8725" width="8.85546875" style="402" bestFit="1" customWidth="1"/>
    <col min="8726" max="8726" width="10" style="402" bestFit="1" customWidth="1"/>
    <col min="8727" max="8727" width="13.42578125" style="402" bestFit="1" customWidth="1"/>
    <col min="8728" max="8728" width="9.140625" style="402"/>
    <col min="8729" max="8730" width="0" style="402" hidden="1" customWidth="1"/>
    <col min="8731" max="8960" width="9.140625" style="402"/>
    <col min="8961" max="8961" width="6" style="402" customWidth="1"/>
    <col min="8962" max="8962" width="7" style="402" bestFit="1" customWidth="1"/>
    <col min="8963" max="8963" width="59" style="402" bestFit="1" customWidth="1"/>
    <col min="8964" max="8964" width="25.7109375" style="402" customWidth="1"/>
    <col min="8965" max="8965" width="6" style="402" customWidth="1"/>
    <col min="8966" max="8966" width="8.7109375" style="402" customWidth="1"/>
    <col min="8967" max="8968" width="9.42578125" style="402" customWidth="1"/>
    <col min="8969" max="8969" width="12" style="402" bestFit="1" customWidth="1"/>
    <col min="8970" max="8970" width="9.7109375" style="402" bestFit="1" customWidth="1"/>
    <col min="8971" max="8971" width="9.42578125" style="402" bestFit="1" customWidth="1"/>
    <col min="8972" max="8972" width="9.85546875" style="402" bestFit="1" customWidth="1"/>
    <col min="8973" max="8973" width="9.42578125" style="402" bestFit="1" customWidth="1"/>
    <col min="8974" max="8974" width="11.42578125" style="402" bestFit="1" customWidth="1"/>
    <col min="8975" max="8975" width="13.140625" style="402" bestFit="1" customWidth="1"/>
    <col min="8976" max="8976" width="16.85546875" style="402" customWidth="1"/>
    <col min="8977" max="8977" width="11.140625" style="402" bestFit="1" customWidth="1"/>
    <col min="8978" max="8978" width="11.42578125" style="402" customWidth="1"/>
    <col min="8979" max="8979" width="11.5703125" style="402" bestFit="1" customWidth="1"/>
    <col min="8980" max="8980" width="9.7109375" style="402" customWidth="1"/>
    <col min="8981" max="8981" width="8.85546875" style="402" bestFit="1" customWidth="1"/>
    <col min="8982" max="8982" width="10" style="402" bestFit="1" customWidth="1"/>
    <col min="8983" max="8983" width="13.42578125" style="402" bestFit="1" customWidth="1"/>
    <col min="8984" max="8984" width="9.140625" style="402"/>
    <col min="8985" max="8986" width="0" style="402" hidden="1" customWidth="1"/>
    <col min="8987" max="9216" width="9.140625" style="402"/>
    <col min="9217" max="9217" width="6" style="402" customWidth="1"/>
    <col min="9218" max="9218" width="7" style="402" bestFit="1" customWidth="1"/>
    <col min="9219" max="9219" width="59" style="402" bestFit="1" customWidth="1"/>
    <col min="9220" max="9220" width="25.7109375" style="402" customWidth="1"/>
    <col min="9221" max="9221" width="6" style="402" customWidth="1"/>
    <col min="9222" max="9222" width="8.7109375" style="402" customWidth="1"/>
    <col min="9223" max="9224" width="9.42578125" style="402" customWidth="1"/>
    <col min="9225" max="9225" width="12" style="402" bestFit="1" customWidth="1"/>
    <col min="9226" max="9226" width="9.7109375" style="402" bestFit="1" customWidth="1"/>
    <col min="9227" max="9227" width="9.42578125" style="402" bestFit="1" customWidth="1"/>
    <col min="9228" max="9228" width="9.85546875" style="402" bestFit="1" customWidth="1"/>
    <col min="9229" max="9229" width="9.42578125" style="402" bestFit="1" customWidth="1"/>
    <col min="9230" max="9230" width="11.42578125" style="402" bestFit="1" customWidth="1"/>
    <col min="9231" max="9231" width="13.140625" style="402" bestFit="1" customWidth="1"/>
    <col min="9232" max="9232" width="16.85546875" style="402" customWidth="1"/>
    <col min="9233" max="9233" width="11.140625" style="402" bestFit="1" customWidth="1"/>
    <col min="9234" max="9234" width="11.42578125" style="402" customWidth="1"/>
    <col min="9235" max="9235" width="11.5703125" style="402" bestFit="1" customWidth="1"/>
    <col min="9236" max="9236" width="9.7109375" style="402" customWidth="1"/>
    <col min="9237" max="9237" width="8.85546875" style="402" bestFit="1" customWidth="1"/>
    <col min="9238" max="9238" width="10" style="402" bestFit="1" customWidth="1"/>
    <col min="9239" max="9239" width="13.42578125" style="402" bestFit="1" customWidth="1"/>
    <col min="9240" max="9240" width="9.140625" style="402"/>
    <col min="9241" max="9242" width="0" style="402" hidden="1" customWidth="1"/>
    <col min="9243" max="9472" width="9.140625" style="402"/>
    <col min="9473" max="9473" width="6" style="402" customWidth="1"/>
    <col min="9474" max="9474" width="7" style="402" bestFit="1" customWidth="1"/>
    <col min="9475" max="9475" width="59" style="402" bestFit="1" customWidth="1"/>
    <col min="9476" max="9476" width="25.7109375" style="402" customWidth="1"/>
    <col min="9477" max="9477" width="6" style="402" customWidth="1"/>
    <col min="9478" max="9478" width="8.7109375" style="402" customWidth="1"/>
    <col min="9479" max="9480" width="9.42578125" style="402" customWidth="1"/>
    <col min="9481" max="9481" width="12" style="402" bestFit="1" customWidth="1"/>
    <col min="9482" max="9482" width="9.7109375" style="402" bestFit="1" customWidth="1"/>
    <col min="9483" max="9483" width="9.42578125" style="402" bestFit="1" customWidth="1"/>
    <col min="9484" max="9484" width="9.85546875" style="402" bestFit="1" customWidth="1"/>
    <col min="9485" max="9485" width="9.42578125" style="402" bestFit="1" customWidth="1"/>
    <col min="9486" max="9486" width="11.42578125" style="402" bestFit="1" customWidth="1"/>
    <col min="9487" max="9487" width="13.140625" style="402" bestFit="1" customWidth="1"/>
    <col min="9488" max="9488" width="16.85546875" style="402" customWidth="1"/>
    <col min="9489" max="9489" width="11.140625" style="402" bestFit="1" customWidth="1"/>
    <col min="9490" max="9490" width="11.42578125" style="402" customWidth="1"/>
    <col min="9491" max="9491" width="11.5703125" style="402" bestFit="1" customWidth="1"/>
    <col min="9492" max="9492" width="9.7109375" style="402" customWidth="1"/>
    <col min="9493" max="9493" width="8.85546875" style="402" bestFit="1" customWidth="1"/>
    <col min="9494" max="9494" width="10" style="402" bestFit="1" customWidth="1"/>
    <col min="9495" max="9495" width="13.42578125" style="402" bestFit="1" customWidth="1"/>
    <col min="9496" max="9496" width="9.140625" style="402"/>
    <col min="9497" max="9498" width="0" style="402" hidden="1" customWidth="1"/>
    <col min="9499" max="9728" width="9.140625" style="402"/>
    <col min="9729" max="9729" width="6" style="402" customWidth="1"/>
    <col min="9730" max="9730" width="7" style="402" bestFit="1" customWidth="1"/>
    <col min="9731" max="9731" width="59" style="402" bestFit="1" customWidth="1"/>
    <col min="9732" max="9732" width="25.7109375" style="402" customWidth="1"/>
    <col min="9733" max="9733" width="6" style="402" customWidth="1"/>
    <col min="9734" max="9734" width="8.7109375" style="402" customWidth="1"/>
    <col min="9735" max="9736" width="9.42578125" style="402" customWidth="1"/>
    <col min="9737" max="9737" width="12" style="402" bestFit="1" customWidth="1"/>
    <col min="9738" max="9738" width="9.7109375" style="402" bestFit="1" customWidth="1"/>
    <col min="9739" max="9739" width="9.42578125" style="402" bestFit="1" customWidth="1"/>
    <col min="9740" max="9740" width="9.85546875" style="402" bestFit="1" customWidth="1"/>
    <col min="9741" max="9741" width="9.42578125" style="402" bestFit="1" customWidth="1"/>
    <col min="9742" max="9742" width="11.42578125" style="402" bestFit="1" customWidth="1"/>
    <col min="9743" max="9743" width="13.140625" style="402" bestFit="1" customWidth="1"/>
    <col min="9744" max="9744" width="16.85546875" style="402" customWidth="1"/>
    <col min="9745" max="9745" width="11.140625" style="402" bestFit="1" customWidth="1"/>
    <col min="9746" max="9746" width="11.42578125" style="402" customWidth="1"/>
    <col min="9747" max="9747" width="11.5703125" style="402" bestFit="1" customWidth="1"/>
    <col min="9748" max="9748" width="9.7109375" style="402" customWidth="1"/>
    <col min="9749" max="9749" width="8.85546875" style="402" bestFit="1" customWidth="1"/>
    <col min="9750" max="9750" width="10" style="402" bestFit="1" customWidth="1"/>
    <col min="9751" max="9751" width="13.42578125" style="402" bestFit="1" customWidth="1"/>
    <col min="9752" max="9752" width="9.140625" style="402"/>
    <col min="9753" max="9754" width="0" style="402" hidden="1" customWidth="1"/>
    <col min="9755" max="9984" width="9.140625" style="402"/>
    <col min="9985" max="9985" width="6" style="402" customWidth="1"/>
    <col min="9986" max="9986" width="7" style="402" bestFit="1" customWidth="1"/>
    <col min="9987" max="9987" width="59" style="402" bestFit="1" customWidth="1"/>
    <col min="9988" max="9988" width="25.7109375" style="402" customWidth="1"/>
    <col min="9989" max="9989" width="6" style="402" customWidth="1"/>
    <col min="9990" max="9990" width="8.7109375" style="402" customWidth="1"/>
    <col min="9991" max="9992" width="9.42578125" style="402" customWidth="1"/>
    <col min="9993" max="9993" width="12" style="402" bestFit="1" customWidth="1"/>
    <col min="9994" max="9994" width="9.7109375" style="402" bestFit="1" customWidth="1"/>
    <col min="9995" max="9995" width="9.42578125" style="402" bestFit="1" customWidth="1"/>
    <col min="9996" max="9996" width="9.85546875" style="402" bestFit="1" customWidth="1"/>
    <col min="9997" max="9997" width="9.42578125" style="402" bestFit="1" customWidth="1"/>
    <col min="9998" max="9998" width="11.42578125" style="402" bestFit="1" customWidth="1"/>
    <col min="9999" max="9999" width="13.140625" style="402" bestFit="1" customWidth="1"/>
    <col min="10000" max="10000" width="16.85546875" style="402" customWidth="1"/>
    <col min="10001" max="10001" width="11.140625" style="402" bestFit="1" customWidth="1"/>
    <col min="10002" max="10002" width="11.42578125" style="402" customWidth="1"/>
    <col min="10003" max="10003" width="11.5703125" style="402" bestFit="1" customWidth="1"/>
    <col min="10004" max="10004" width="9.7109375" style="402" customWidth="1"/>
    <col min="10005" max="10005" width="8.85546875" style="402" bestFit="1" customWidth="1"/>
    <col min="10006" max="10006" width="10" style="402" bestFit="1" customWidth="1"/>
    <col min="10007" max="10007" width="13.42578125" style="402" bestFit="1" customWidth="1"/>
    <col min="10008" max="10008" width="9.140625" style="402"/>
    <col min="10009" max="10010" width="0" style="402" hidden="1" customWidth="1"/>
    <col min="10011" max="10240" width="9.140625" style="402"/>
    <col min="10241" max="10241" width="6" style="402" customWidth="1"/>
    <col min="10242" max="10242" width="7" style="402" bestFit="1" customWidth="1"/>
    <col min="10243" max="10243" width="59" style="402" bestFit="1" customWidth="1"/>
    <col min="10244" max="10244" width="25.7109375" style="402" customWidth="1"/>
    <col min="10245" max="10245" width="6" style="402" customWidth="1"/>
    <col min="10246" max="10246" width="8.7109375" style="402" customWidth="1"/>
    <col min="10247" max="10248" width="9.42578125" style="402" customWidth="1"/>
    <col min="10249" max="10249" width="12" style="402" bestFit="1" customWidth="1"/>
    <col min="10250" max="10250" width="9.7109375" style="402" bestFit="1" customWidth="1"/>
    <col min="10251" max="10251" width="9.42578125" style="402" bestFit="1" customWidth="1"/>
    <col min="10252" max="10252" width="9.85546875" style="402" bestFit="1" customWidth="1"/>
    <col min="10253" max="10253" width="9.42578125" style="402" bestFit="1" customWidth="1"/>
    <col min="10254" max="10254" width="11.42578125" style="402" bestFit="1" customWidth="1"/>
    <col min="10255" max="10255" width="13.140625" style="402" bestFit="1" customWidth="1"/>
    <col min="10256" max="10256" width="16.85546875" style="402" customWidth="1"/>
    <col min="10257" max="10257" width="11.140625" style="402" bestFit="1" customWidth="1"/>
    <col min="10258" max="10258" width="11.42578125" style="402" customWidth="1"/>
    <col min="10259" max="10259" width="11.5703125" style="402" bestFit="1" customWidth="1"/>
    <col min="10260" max="10260" width="9.7109375" style="402" customWidth="1"/>
    <col min="10261" max="10261" width="8.85546875" style="402" bestFit="1" customWidth="1"/>
    <col min="10262" max="10262" width="10" style="402" bestFit="1" customWidth="1"/>
    <col min="10263" max="10263" width="13.42578125" style="402" bestFit="1" customWidth="1"/>
    <col min="10264" max="10264" width="9.140625" style="402"/>
    <col min="10265" max="10266" width="0" style="402" hidden="1" customWidth="1"/>
    <col min="10267" max="10496" width="9.140625" style="402"/>
    <col min="10497" max="10497" width="6" style="402" customWidth="1"/>
    <col min="10498" max="10498" width="7" style="402" bestFit="1" customWidth="1"/>
    <col min="10499" max="10499" width="59" style="402" bestFit="1" customWidth="1"/>
    <col min="10500" max="10500" width="25.7109375" style="402" customWidth="1"/>
    <col min="10501" max="10501" width="6" style="402" customWidth="1"/>
    <col min="10502" max="10502" width="8.7109375" style="402" customWidth="1"/>
    <col min="10503" max="10504" width="9.42578125" style="402" customWidth="1"/>
    <col min="10505" max="10505" width="12" style="402" bestFit="1" customWidth="1"/>
    <col min="10506" max="10506" width="9.7109375" style="402" bestFit="1" customWidth="1"/>
    <col min="10507" max="10507" width="9.42578125" style="402" bestFit="1" customWidth="1"/>
    <col min="10508" max="10508" width="9.85546875" style="402" bestFit="1" customWidth="1"/>
    <col min="10509" max="10509" width="9.42578125" style="402" bestFit="1" customWidth="1"/>
    <col min="10510" max="10510" width="11.42578125" style="402" bestFit="1" customWidth="1"/>
    <col min="10511" max="10511" width="13.140625" style="402" bestFit="1" customWidth="1"/>
    <col min="10512" max="10512" width="16.85546875" style="402" customWidth="1"/>
    <col min="10513" max="10513" width="11.140625" style="402" bestFit="1" customWidth="1"/>
    <col min="10514" max="10514" width="11.42578125" style="402" customWidth="1"/>
    <col min="10515" max="10515" width="11.5703125" style="402" bestFit="1" customWidth="1"/>
    <col min="10516" max="10516" width="9.7109375" style="402" customWidth="1"/>
    <col min="10517" max="10517" width="8.85546875" style="402" bestFit="1" customWidth="1"/>
    <col min="10518" max="10518" width="10" style="402" bestFit="1" customWidth="1"/>
    <col min="10519" max="10519" width="13.42578125" style="402" bestFit="1" customWidth="1"/>
    <col min="10520" max="10520" width="9.140625" style="402"/>
    <col min="10521" max="10522" width="0" style="402" hidden="1" customWidth="1"/>
    <col min="10523" max="10752" width="9.140625" style="402"/>
    <col min="10753" max="10753" width="6" style="402" customWidth="1"/>
    <col min="10754" max="10754" width="7" style="402" bestFit="1" customWidth="1"/>
    <col min="10755" max="10755" width="59" style="402" bestFit="1" customWidth="1"/>
    <col min="10756" max="10756" width="25.7109375" style="402" customWidth="1"/>
    <col min="10757" max="10757" width="6" style="402" customWidth="1"/>
    <col min="10758" max="10758" width="8.7109375" style="402" customWidth="1"/>
    <col min="10759" max="10760" width="9.42578125" style="402" customWidth="1"/>
    <col min="10761" max="10761" width="12" style="402" bestFit="1" customWidth="1"/>
    <col min="10762" max="10762" width="9.7109375" style="402" bestFit="1" customWidth="1"/>
    <col min="10763" max="10763" width="9.42578125" style="402" bestFit="1" customWidth="1"/>
    <col min="10764" max="10764" width="9.85546875" style="402" bestFit="1" customWidth="1"/>
    <col min="10765" max="10765" width="9.42578125" style="402" bestFit="1" customWidth="1"/>
    <col min="10766" max="10766" width="11.42578125" style="402" bestFit="1" customWidth="1"/>
    <col min="10767" max="10767" width="13.140625" style="402" bestFit="1" customWidth="1"/>
    <col min="10768" max="10768" width="16.85546875" style="402" customWidth="1"/>
    <col min="10769" max="10769" width="11.140625" style="402" bestFit="1" customWidth="1"/>
    <col min="10770" max="10770" width="11.42578125" style="402" customWidth="1"/>
    <col min="10771" max="10771" width="11.5703125" style="402" bestFit="1" customWidth="1"/>
    <col min="10772" max="10772" width="9.7109375" style="402" customWidth="1"/>
    <col min="10773" max="10773" width="8.85546875" style="402" bestFit="1" customWidth="1"/>
    <col min="10774" max="10774" width="10" style="402" bestFit="1" customWidth="1"/>
    <col min="10775" max="10775" width="13.42578125" style="402" bestFit="1" customWidth="1"/>
    <col min="10776" max="10776" width="9.140625" style="402"/>
    <col min="10777" max="10778" width="0" style="402" hidden="1" customWidth="1"/>
    <col min="10779" max="11008" width="9.140625" style="402"/>
    <col min="11009" max="11009" width="6" style="402" customWidth="1"/>
    <col min="11010" max="11010" width="7" style="402" bestFit="1" customWidth="1"/>
    <col min="11011" max="11011" width="59" style="402" bestFit="1" customWidth="1"/>
    <col min="11012" max="11012" width="25.7109375" style="402" customWidth="1"/>
    <col min="11013" max="11013" width="6" style="402" customWidth="1"/>
    <col min="11014" max="11014" width="8.7109375" style="402" customWidth="1"/>
    <col min="11015" max="11016" width="9.42578125" style="402" customWidth="1"/>
    <col min="11017" max="11017" width="12" style="402" bestFit="1" customWidth="1"/>
    <col min="11018" max="11018" width="9.7109375" style="402" bestFit="1" customWidth="1"/>
    <col min="11019" max="11019" width="9.42578125" style="402" bestFit="1" customWidth="1"/>
    <col min="11020" max="11020" width="9.85546875" style="402" bestFit="1" customWidth="1"/>
    <col min="11021" max="11021" width="9.42578125" style="402" bestFit="1" customWidth="1"/>
    <col min="11022" max="11022" width="11.42578125" style="402" bestFit="1" customWidth="1"/>
    <col min="11023" max="11023" width="13.140625" style="402" bestFit="1" customWidth="1"/>
    <col min="11024" max="11024" width="16.85546875" style="402" customWidth="1"/>
    <col min="11025" max="11025" width="11.140625" style="402" bestFit="1" customWidth="1"/>
    <col min="11026" max="11026" width="11.42578125" style="402" customWidth="1"/>
    <col min="11027" max="11027" width="11.5703125" style="402" bestFit="1" customWidth="1"/>
    <col min="11028" max="11028" width="9.7109375" style="402" customWidth="1"/>
    <col min="11029" max="11029" width="8.85546875" style="402" bestFit="1" customWidth="1"/>
    <col min="11030" max="11030" width="10" style="402" bestFit="1" customWidth="1"/>
    <col min="11031" max="11031" width="13.42578125" style="402" bestFit="1" customWidth="1"/>
    <col min="11032" max="11032" width="9.140625" style="402"/>
    <col min="11033" max="11034" width="0" style="402" hidden="1" customWidth="1"/>
    <col min="11035" max="11264" width="9.140625" style="402"/>
    <col min="11265" max="11265" width="6" style="402" customWidth="1"/>
    <col min="11266" max="11266" width="7" style="402" bestFit="1" customWidth="1"/>
    <col min="11267" max="11267" width="59" style="402" bestFit="1" customWidth="1"/>
    <col min="11268" max="11268" width="25.7109375" style="402" customWidth="1"/>
    <col min="11269" max="11269" width="6" style="402" customWidth="1"/>
    <col min="11270" max="11270" width="8.7109375" style="402" customWidth="1"/>
    <col min="11271" max="11272" width="9.42578125" style="402" customWidth="1"/>
    <col min="11273" max="11273" width="12" style="402" bestFit="1" customWidth="1"/>
    <col min="11274" max="11274" width="9.7109375" style="402" bestFit="1" customWidth="1"/>
    <col min="11275" max="11275" width="9.42578125" style="402" bestFit="1" customWidth="1"/>
    <col min="11276" max="11276" width="9.85546875" style="402" bestFit="1" customWidth="1"/>
    <col min="11277" max="11277" width="9.42578125" style="402" bestFit="1" customWidth="1"/>
    <col min="11278" max="11278" width="11.42578125" style="402" bestFit="1" customWidth="1"/>
    <col min="11279" max="11279" width="13.140625" style="402" bestFit="1" customWidth="1"/>
    <col min="11280" max="11280" width="16.85546875" style="402" customWidth="1"/>
    <col min="11281" max="11281" width="11.140625" style="402" bestFit="1" customWidth="1"/>
    <col min="11282" max="11282" width="11.42578125" style="402" customWidth="1"/>
    <col min="11283" max="11283" width="11.5703125" style="402" bestFit="1" customWidth="1"/>
    <col min="11284" max="11284" width="9.7109375" style="402" customWidth="1"/>
    <col min="11285" max="11285" width="8.85546875" style="402" bestFit="1" customWidth="1"/>
    <col min="11286" max="11286" width="10" style="402" bestFit="1" customWidth="1"/>
    <col min="11287" max="11287" width="13.42578125" style="402" bestFit="1" customWidth="1"/>
    <col min="11288" max="11288" width="9.140625" style="402"/>
    <col min="11289" max="11290" width="0" style="402" hidden="1" customWidth="1"/>
    <col min="11291" max="11520" width="9.140625" style="402"/>
    <col min="11521" max="11521" width="6" style="402" customWidth="1"/>
    <col min="11522" max="11522" width="7" style="402" bestFit="1" customWidth="1"/>
    <col min="11523" max="11523" width="59" style="402" bestFit="1" customWidth="1"/>
    <col min="11524" max="11524" width="25.7109375" style="402" customWidth="1"/>
    <col min="11525" max="11525" width="6" style="402" customWidth="1"/>
    <col min="11526" max="11526" width="8.7109375" style="402" customWidth="1"/>
    <col min="11527" max="11528" width="9.42578125" style="402" customWidth="1"/>
    <col min="11529" max="11529" width="12" style="402" bestFit="1" customWidth="1"/>
    <col min="11530" max="11530" width="9.7109375" style="402" bestFit="1" customWidth="1"/>
    <col min="11531" max="11531" width="9.42578125" style="402" bestFit="1" customWidth="1"/>
    <col min="11532" max="11532" width="9.85546875" style="402" bestFit="1" customWidth="1"/>
    <col min="11533" max="11533" width="9.42578125" style="402" bestFit="1" customWidth="1"/>
    <col min="11534" max="11534" width="11.42578125" style="402" bestFit="1" customWidth="1"/>
    <col min="11535" max="11535" width="13.140625" style="402" bestFit="1" customWidth="1"/>
    <col min="11536" max="11536" width="16.85546875" style="402" customWidth="1"/>
    <col min="11537" max="11537" width="11.140625" style="402" bestFit="1" customWidth="1"/>
    <col min="11538" max="11538" width="11.42578125" style="402" customWidth="1"/>
    <col min="11539" max="11539" width="11.5703125" style="402" bestFit="1" customWidth="1"/>
    <col min="11540" max="11540" width="9.7109375" style="402" customWidth="1"/>
    <col min="11541" max="11541" width="8.85546875" style="402" bestFit="1" customWidth="1"/>
    <col min="11542" max="11542" width="10" style="402" bestFit="1" customWidth="1"/>
    <col min="11543" max="11543" width="13.42578125" style="402" bestFit="1" customWidth="1"/>
    <col min="11544" max="11544" width="9.140625" style="402"/>
    <col min="11545" max="11546" width="0" style="402" hidden="1" customWidth="1"/>
    <col min="11547" max="11776" width="9.140625" style="402"/>
    <col min="11777" max="11777" width="6" style="402" customWidth="1"/>
    <col min="11778" max="11778" width="7" style="402" bestFit="1" customWidth="1"/>
    <col min="11779" max="11779" width="59" style="402" bestFit="1" customWidth="1"/>
    <col min="11780" max="11780" width="25.7109375" style="402" customWidth="1"/>
    <col min="11781" max="11781" width="6" style="402" customWidth="1"/>
    <col min="11782" max="11782" width="8.7109375" style="402" customWidth="1"/>
    <col min="11783" max="11784" width="9.42578125" style="402" customWidth="1"/>
    <col min="11785" max="11785" width="12" style="402" bestFit="1" customWidth="1"/>
    <col min="11786" max="11786" width="9.7109375" style="402" bestFit="1" customWidth="1"/>
    <col min="11787" max="11787" width="9.42578125" style="402" bestFit="1" customWidth="1"/>
    <col min="11788" max="11788" width="9.85546875" style="402" bestFit="1" customWidth="1"/>
    <col min="11789" max="11789" width="9.42578125" style="402" bestFit="1" customWidth="1"/>
    <col min="11790" max="11790" width="11.42578125" style="402" bestFit="1" customWidth="1"/>
    <col min="11791" max="11791" width="13.140625" style="402" bestFit="1" customWidth="1"/>
    <col min="11792" max="11792" width="16.85546875" style="402" customWidth="1"/>
    <col min="11793" max="11793" width="11.140625" style="402" bestFit="1" customWidth="1"/>
    <col min="11794" max="11794" width="11.42578125" style="402" customWidth="1"/>
    <col min="11795" max="11795" width="11.5703125" style="402" bestFit="1" customWidth="1"/>
    <col min="11796" max="11796" width="9.7109375" style="402" customWidth="1"/>
    <col min="11797" max="11797" width="8.85546875" style="402" bestFit="1" customWidth="1"/>
    <col min="11798" max="11798" width="10" style="402" bestFit="1" customWidth="1"/>
    <col min="11799" max="11799" width="13.42578125" style="402" bestFit="1" customWidth="1"/>
    <col min="11800" max="11800" width="9.140625" style="402"/>
    <col min="11801" max="11802" width="0" style="402" hidden="1" customWidth="1"/>
    <col min="11803" max="12032" width="9.140625" style="402"/>
    <col min="12033" max="12033" width="6" style="402" customWidth="1"/>
    <col min="12034" max="12034" width="7" style="402" bestFit="1" customWidth="1"/>
    <col min="12035" max="12035" width="59" style="402" bestFit="1" customWidth="1"/>
    <col min="12036" max="12036" width="25.7109375" style="402" customWidth="1"/>
    <col min="12037" max="12037" width="6" style="402" customWidth="1"/>
    <col min="12038" max="12038" width="8.7109375" style="402" customWidth="1"/>
    <col min="12039" max="12040" width="9.42578125" style="402" customWidth="1"/>
    <col min="12041" max="12041" width="12" style="402" bestFit="1" customWidth="1"/>
    <col min="12042" max="12042" width="9.7109375" style="402" bestFit="1" customWidth="1"/>
    <col min="12043" max="12043" width="9.42578125" style="402" bestFit="1" customWidth="1"/>
    <col min="12044" max="12044" width="9.85546875" style="402" bestFit="1" customWidth="1"/>
    <col min="12045" max="12045" width="9.42578125" style="402" bestFit="1" customWidth="1"/>
    <col min="12046" max="12046" width="11.42578125" style="402" bestFit="1" customWidth="1"/>
    <col min="12047" max="12047" width="13.140625" style="402" bestFit="1" customWidth="1"/>
    <col min="12048" max="12048" width="16.85546875" style="402" customWidth="1"/>
    <col min="12049" max="12049" width="11.140625" style="402" bestFit="1" customWidth="1"/>
    <col min="12050" max="12050" width="11.42578125" style="402" customWidth="1"/>
    <col min="12051" max="12051" width="11.5703125" style="402" bestFit="1" customWidth="1"/>
    <col min="12052" max="12052" width="9.7109375" style="402" customWidth="1"/>
    <col min="12053" max="12053" width="8.85546875" style="402" bestFit="1" customWidth="1"/>
    <col min="12054" max="12054" width="10" style="402" bestFit="1" customWidth="1"/>
    <col min="12055" max="12055" width="13.42578125" style="402" bestFit="1" customWidth="1"/>
    <col min="12056" max="12056" width="9.140625" style="402"/>
    <col min="12057" max="12058" width="0" style="402" hidden="1" customWidth="1"/>
    <col min="12059" max="12288" width="9.140625" style="402"/>
    <col min="12289" max="12289" width="6" style="402" customWidth="1"/>
    <col min="12290" max="12290" width="7" style="402" bestFit="1" customWidth="1"/>
    <col min="12291" max="12291" width="59" style="402" bestFit="1" customWidth="1"/>
    <col min="12292" max="12292" width="25.7109375" style="402" customWidth="1"/>
    <col min="12293" max="12293" width="6" style="402" customWidth="1"/>
    <col min="12294" max="12294" width="8.7109375" style="402" customWidth="1"/>
    <col min="12295" max="12296" width="9.42578125" style="402" customWidth="1"/>
    <col min="12297" max="12297" width="12" style="402" bestFit="1" customWidth="1"/>
    <col min="12298" max="12298" width="9.7109375" style="402" bestFit="1" customWidth="1"/>
    <col min="12299" max="12299" width="9.42578125" style="402" bestFit="1" customWidth="1"/>
    <col min="12300" max="12300" width="9.85546875" style="402" bestFit="1" customWidth="1"/>
    <col min="12301" max="12301" width="9.42578125" style="402" bestFit="1" customWidth="1"/>
    <col min="12302" max="12302" width="11.42578125" style="402" bestFit="1" customWidth="1"/>
    <col min="12303" max="12303" width="13.140625" style="402" bestFit="1" customWidth="1"/>
    <col min="12304" max="12304" width="16.85546875" style="402" customWidth="1"/>
    <col min="12305" max="12305" width="11.140625" style="402" bestFit="1" customWidth="1"/>
    <col min="12306" max="12306" width="11.42578125" style="402" customWidth="1"/>
    <col min="12307" max="12307" width="11.5703125" style="402" bestFit="1" customWidth="1"/>
    <col min="12308" max="12308" width="9.7109375" style="402" customWidth="1"/>
    <col min="12309" max="12309" width="8.85546875" style="402" bestFit="1" customWidth="1"/>
    <col min="12310" max="12310" width="10" style="402" bestFit="1" customWidth="1"/>
    <col min="12311" max="12311" width="13.42578125" style="402" bestFit="1" customWidth="1"/>
    <col min="12312" max="12312" width="9.140625" style="402"/>
    <col min="12313" max="12314" width="0" style="402" hidden="1" customWidth="1"/>
    <col min="12315" max="12544" width="9.140625" style="402"/>
    <col min="12545" max="12545" width="6" style="402" customWidth="1"/>
    <col min="12546" max="12546" width="7" style="402" bestFit="1" customWidth="1"/>
    <col min="12547" max="12547" width="59" style="402" bestFit="1" customWidth="1"/>
    <col min="12548" max="12548" width="25.7109375" style="402" customWidth="1"/>
    <col min="12549" max="12549" width="6" style="402" customWidth="1"/>
    <col min="12550" max="12550" width="8.7109375" style="402" customWidth="1"/>
    <col min="12551" max="12552" width="9.42578125" style="402" customWidth="1"/>
    <col min="12553" max="12553" width="12" style="402" bestFit="1" customWidth="1"/>
    <col min="12554" max="12554" width="9.7109375" style="402" bestFit="1" customWidth="1"/>
    <col min="12555" max="12555" width="9.42578125" style="402" bestFit="1" customWidth="1"/>
    <col min="12556" max="12556" width="9.85546875" style="402" bestFit="1" customWidth="1"/>
    <col min="12557" max="12557" width="9.42578125" style="402" bestFit="1" customWidth="1"/>
    <col min="12558" max="12558" width="11.42578125" style="402" bestFit="1" customWidth="1"/>
    <col min="12559" max="12559" width="13.140625" style="402" bestFit="1" customWidth="1"/>
    <col min="12560" max="12560" width="16.85546875" style="402" customWidth="1"/>
    <col min="12561" max="12561" width="11.140625" style="402" bestFit="1" customWidth="1"/>
    <col min="12562" max="12562" width="11.42578125" style="402" customWidth="1"/>
    <col min="12563" max="12563" width="11.5703125" style="402" bestFit="1" customWidth="1"/>
    <col min="12564" max="12564" width="9.7109375" style="402" customWidth="1"/>
    <col min="12565" max="12565" width="8.85546875" style="402" bestFit="1" customWidth="1"/>
    <col min="12566" max="12566" width="10" style="402" bestFit="1" customWidth="1"/>
    <col min="12567" max="12567" width="13.42578125" style="402" bestFit="1" customWidth="1"/>
    <col min="12568" max="12568" width="9.140625" style="402"/>
    <col min="12569" max="12570" width="0" style="402" hidden="1" customWidth="1"/>
    <col min="12571" max="12800" width="9.140625" style="402"/>
    <col min="12801" max="12801" width="6" style="402" customWidth="1"/>
    <col min="12802" max="12802" width="7" style="402" bestFit="1" customWidth="1"/>
    <col min="12803" max="12803" width="59" style="402" bestFit="1" customWidth="1"/>
    <col min="12804" max="12804" width="25.7109375" style="402" customWidth="1"/>
    <col min="12805" max="12805" width="6" style="402" customWidth="1"/>
    <col min="12806" max="12806" width="8.7109375" style="402" customWidth="1"/>
    <col min="12807" max="12808" width="9.42578125" style="402" customWidth="1"/>
    <col min="12809" max="12809" width="12" style="402" bestFit="1" customWidth="1"/>
    <col min="12810" max="12810" width="9.7109375" style="402" bestFit="1" customWidth="1"/>
    <col min="12811" max="12811" width="9.42578125" style="402" bestFit="1" customWidth="1"/>
    <col min="12812" max="12812" width="9.85546875" style="402" bestFit="1" customWidth="1"/>
    <col min="12813" max="12813" width="9.42578125" style="402" bestFit="1" customWidth="1"/>
    <col min="12814" max="12814" width="11.42578125" style="402" bestFit="1" customWidth="1"/>
    <col min="12815" max="12815" width="13.140625" style="402" bestFit="1" customWidth="1"/>
    <col min="12816" max="12816" width="16.85546875" style="402" customWidth="1"/>
    <col min="12817" max="12817" width="11.140625" style="402" bestFit="1" customWidth="1"/>
    <col min="12818" max="12818" width="11.42578125" style="402" customWidth="1"/>
    <col min="12819" max="12819" width="11.5703125" style="402" bestFit="1" customWidth="1"/>
    <col min="12820" max="12820" width="9.7109375" style="402" customWidth="1"/>
    <col min="12821" max="12821" width="8.85546875" style="402" bestFit="1" customWidth="1"/>
    <col min="12822" max="12822" width="10" style="402" bestFit="1" customWidth="1"/>
    <col min="12823" max="12823" width="13.42578125" style="402" bestFit="1" customWidth="1"/>
    <col min="12824" max="12824" width="9.140625" style="402"/>
    <col min="12825" max="12826" width="0" style="402" hidden="1" customWidth="1"/>
    <col min="12827" max="13056" width="9.140625" style="402"/>
    <col min="13057" max="13057" width="6" style="402" customWidth="1"/>
    <col min="13058" max="13058" width="7" style="402" bestFit="1" customWidth="1"/>
    <col min="13059" max="13059" width="59" style="402" bestFit="1" customWidth="1"/>
    <col min="13060" max="13060" width="25.7109375" style="402" customWidth="1"/>
    <col min="13061" max="13061" width="6" style="402" customWidth="1"/>
    <col min="13062" max="13062" width="8.7109375" style="402" customWidth="1"/>
    <col min="13063" max="13064" width="9.42578125" style="402" customWidth="1"/>
    <col min="13065" max="13065" width="12" style="402" bestFit="1" customWidth="1"/>
    <col min="13066" max="13066" width="9.7109375" style="402" bestFit="1" customWidth="1"/>
    <col min="13067" max="13067" width="9.42578125" style="402" bestFit="1" customWidth="1"/>
    <col min="13068" max="13068" width="9.85546875" style="402" bestFit="1" customWidth="1"/>
    <col min="13069" max="13069" width="9.42578125" style="402" bestFit="1" customWidth="1"/>
    <col min="13070" max="13070" width="11.42578125" style="402" bestFit="1" customWidth="1"/>
    <col min="13071" max="13071" width="13.140625" style="402" bestFit="1" customWidth="1"/>
    <col min="13072" max="13072" width="16.85546875" style="402" customWidth="1"/>
    <col min="13073" max="13073" width="11.140625" style="402" bestFit="1" customWidth="1"/>
    <col min="13074" max="13074" width="11.42578125" style="402" customWidth="1"/>
    <col min="13075" max="13075" width="11.5703125" style="402" bestFit="1" customWidth="1"/>
    <col min="13076" max="13076" width="9.7109375" style="402" customWidth="1"/>
    <col min="13077" max="13077" width="8.85546875" style="402" bestFit="1" customWidth="1"/>
    <col min="13078" max="13078" width="10" style="402" bestFit="1" customWidth="1"/>
    <col min="13079" max="13079" width="13.42578125" style="402" bestFit="1" customWidth="1"/>
    <col min="13080" max="13080" width="9.140625" style="402"/>
    <col min="13081" max="13082" width="0" style="402" hidden="1" customWidth="1"/>
    <col min="13083" max="13312" width="9.140625" style="402"/>
    <col min="13313" max="13313" width="6" style="402" customWidth="1"/>
    <col min="13314" max="13314" width="7" style="402" bestFit="1" customWidth="1"/>
    <col min="13315" max="13315" width="59" style="402" bestFit="1" customWidth="1"/>
    <col min="13316" max="13316" width="25.7109375" style="402" customWidth="1"/>
    <col min="13317" max="13317" width="6" style="402" customWidth="1"/>
    <col min="13318" max="13318" width="8.7109375" style="402" customWidth="1"/>
    <col min="13319" max="13320" width="9.42578125" style="402" customWidth="1"/>
    <col min="13321" max="13321" width="12" style="402" bestFit="1" customWidth="1"/>
    <col min="13322" max="13322" width="9.7109375" style="402" bestFit="1" customWidth="1"/>
    <col min="13323" max="13323" width="9.42578125" style="402" bestFit="1" customWidth="1"/>
    <col min="13324" max="13324" width="9.85546875" style="402" bestFit="1" customWidth="1"/>
    <col min="13325" max="13325" width="9.42578125" style="402" bestFit="1" customWidth="1"/>
    <col min="13326" max="13326" width="11.42578125" style="402" bestFit="1" customWidth="1"/>
    <col min="13327" max="13327" width="13.140625" style="402" bestFit="1" customWidth="1"/>
    <col min="13328" max="13328" width="16.85546875" style="402" customWidth="1"/>
    <col min="13329" max="13329" width="11.140625" style="402" bestFit="1" customWidth="1"/>
    <col min="13330" max="13330" width="11.42578125" style="402" customWidth="1"/>
    <col min="13331" max="13331" width="11.5703125" style="402" bestFit="1" customWidth="1"/>
    <col min="13332" max="13332" width="9.7109375" style="402" customWidth="1"/>
    <col min="13333" max="13333" width="8.85546875" style="402" bestFit="1" customWidth="1"/>
    <col min="13334" max="13334" width="10" style="402" bestFit="1" customWidth="1"/>
    <col min="13335" max="13335" width="13.42578125" style="402" bestFit="1" customWidth="1"/>
    <col min="13336" max="13336" width="9.140625" style="402"/>
    <col min="13337" max="13338" width="0" style="402" hidden="1" customWidth="1"/>
    <col min="13339" max="13568" width="9.140625" style="402"/>
    <col min="13569" max="13569" width="6" style="402" customWidth="1"/>
    <col min="13570" max="13570" width="7" style="402" bestFit="1" customWidth="1"/>
    <col min="13571" max="13571" width="59" style="402" bestFit="1" customWidth="1"/>
    <col min="13572" max="13572" width="25.7109375" style="402" customWidth="1"/>
    <col min="13573" max="13573" width="6" style="402" customWidth="1"/>
    <col min="13574" max="13574" width="8.7109375" style="402" customWidth="1"/>
    <col min="13575" max="13576" width="9.42578125" style="402" customWidth="1"/>
    <col min="13577" max="13577" width="12" style="402" bestFit="1" customWidth="1"/>
    <col min="13578" max="13578" width="9.7109375" style="402" bestFit="1" customWidth="1"/>
    <col min="13579" max="13579" width="9.42578125" style="402" bestFit="1" customWidth="1"/>
    <col min="13580" max="13580" width="9.85546875" style="402" bestFit="1" customWidth="1"/>
    <col min="13581" max="13581" width="9.42578125" style="402" bestFit="1" customWidth="1"/>
    <col min="13582" max="13582" width="11.42578125" style="402" bestFit="1" customWidth="1"/>
    <col min="13583" max="13583" width="13.140625" style="402" bestFit="1" customWidth="1"/>
    <col min="13584" max="13584" width="16.85546875" style="402" customWidth="1"/>
    <col min="13585" max="13585" width="11.140625" style="402" bestFit="1" customWidth="1"/>
    <col min="13586" max="13586" width="11.42578125" style="402" customWidth="1"/>
    <col min="13587" max="13587" width="11.5703125" style="402" bestFit="1" customWidth="1"/>
    <col min="13588" max="13588" width="9.7109375" style="402" customWidth="1"/>
    <col min="13589" max="13589" width="8.85546875" style="402" bestFit="1" customWidth="1"/>
    <col min="13590" max="13590" width="10" style="402" bestFit="1" customWidth="1"/>
    <col min="13591" max="13591" width="13.42578125" style="402" bestFit="1" customWidth="1"/>
    <col min="13592" max="13592" width="9.140625" style="402"/>
    <col min="13593" max="13594" width="0" style="402" hidden="1" customWidth="1"/>
    <col min="13595" max="13824" width="9.140625" style="402"/>
    <col min="13825" max="13825" width="6" style="402" customWidth="1"/>
    <col min="13826" max="13826" width="7" style="402" bestFit="1" customWidth="1"/>
    <col min="13827" max="13827" width="59" style="402" bestFit="1" customWidth="1"/>
    <col min="13828" max="13828" width="25.7109375" style="402" customWidth="1"/>
    <col min="13829" max="13829" width="6" style="402" customWidth="1"/>
    <col min="13830" max="13830" width="8.7109375" style="402" customWidth="1"/>
    <col min="13831" max="13832" width="9.42578125" style="402" customWidth="1"/>
    <col min="13833" max="13833" width="12" style="402" bestFit="1" customWidth="1"/>
    <col min="13834" max="13834" width="9.7109375" style="402" bestFit="1" customWidth="1"/>
    <col min="13835" max="13835" width="9.42578125" style="402" bestFit="1" customWidth="1"/>
    <col min="13836" max="13836" width="9.85546875" style="402" bestFit="1" customWidth="1"/>
    <col min="13837" max="13837" width="9.42578125" style="402" bestFit="1" customWidth="1"/>
    <col min="13838" max="13838" width="11.42578125" style="402" bestFit="1" customWidth="1"/>
    <col min="13839" max="13839" width="13.140625" style="402" bestFit="1" customWidth="1"/>
    <col min="13840" max="13840" width="16.85546875" style="402" customWidth="1"/>
    <col min="13841" max="13841" width="11.140625" style="402" bestFit="1" customWidth="1"/>
    <col min="13842" max="13842" width="11.42578125" style="402" customWidth="1"/>
    <col min="13843" max="13843" width="11.5703125" style="402" bestFit="1" customWidth="1"/>
    <col min="13844" max="13844" width="9.7109375" style="402" customWidth="1"/>
    <col min="13845" max="13845" width="8.85546875" style="402" bestFit="1" customWidth="1"/>
    <col min="13846" max="13846" width="10" style="402" bestFit="1" customWidth="1"/>
    <col min="13847" max="13847" width="13.42578125" style="402" bestFit="1" customWidth="1"/>
    <col min="13848" max="13848" width="9.140625" style="402"/>
    <col min="13849" max="13850" width="0" style="402" hidden="1" customWidth="1"/>
    <col min="13851" max="14080" width="9.140625" style="402"/>
    <col min="14081" max="14081" width="6" style="402" customWidth="1"/>
    <col min="14082" max="14082" width="7" style="402" bestFit="1" customWidth="1"/>
    <col min="14083" max="14083" width="59" style="402" bestFit="1" customWidth="1"/>
    <col min="14084" max="14084" width="25.7109375" style="402" customWidth="1"/>
    <col min="14085" max="14085" width="6" style="402" customWidth="1"/>
    <col min="14086" max="14086" width="8.7109375" style="402" customWidth="1"/>
    <col min="14087" max="14088" width="9.42578125" style="402" customWidth="1"/>
    <col min="14089" max="14089" width="12" style="402" bestFit="1" customWidth="1"/>
    <col min="14090" max="14090" width="9.7109375" style="402" bestFit="1" customWidth="1"/>
    <col min="14091" max="14091" width="9.42578125" style="402" bestFit="1" customWidth="1"/>
    <col min="14092" max="14092" width="9.85546875" style="402" bestFit="1" customWidth="1"/>
    <col min="14093" max="14093" width="9.42578125" style="402" bestFit="1" customWidth="1"/>
    <col min="14094" max="14094" width="11.42578125" style="402" bestFit="1" customWidth="1"/>
    <col min="14095" max="14095" width="13.140625" style="402" bestFit="1" customWidth="1"/>
    <col min="14096" max="14096" width="16.85546875" style="402" customWidth="1"/>
    <col min="14097" max="14097" width="11.140625" style="402" bestFit="1" customWidth="1"/>
    <col min="14098" max="14098" width="11.42578125" style="402" customWidth="1"/>
    <col min="14099" max="14099" width="11.5703125" style="402" bestFit="1" customWidth="1"/>
    <col min="14100" max="14100" width="9.7109375" style="402" customWidth="1"/>
    <col min="14101" max="14101" width="8.85546875" style="402" bestFit="1" customWidth="1"/>
    <col min="14102" max="14102" width="10" style="402" bestFit="1" customWidth="1"/>
    <col min="14103" max="14103" width="13.42578125" style="402" bestFit="1" customWidth="1"/>
    <col min="14104" max="14104" width="9.140625" style="402"/>
    <col min="14105" max="14106" width="0" style="402" hidden="1" customWidth="1"/>
    <col min="14107" max="14336" width="9.140625" style="402"/>
    <col min="14337" max="14337" width="6" style="402" customWidth="1"/>
    <col min="14338" max="14338" width="7" style="402" bestFit="1" customWidth="1"/>
    <col min="14339" max="14339" width="59" style="402" bestFit="1" customWidth="1"/>
    <col min="14340" max="14340" width="25.7109375" style="402" customWidth="1"/>
    <col min="14341" max="14341" width="6" style="402" customWidth="1"/>
    <col min="14342" max="14342" width="8.7109375" style="402" customWidth="1"/>
    <col min="14343" max="14344" width="9.42578125" style="402" customWidth="1"/>
    <col min="14345" max="14345" width="12" style="402" bestFit="1" customWidth="1"/>
    <col min="14346" max="14346" width="9.7109375" style="402" bestFit="1" customWidth="1"/>
    <col min="14347" max="14347" width="9.42578125" style="402" bestFit="1" customWidth="1"/>
    <col min="14348" max="14348" width="9.85546875" style="402" bestFit="1" customWidth="1"/>
    <col min="14349" max="14349" width="9.42578125" style="402" bestFit="1" customWidth="1"/>
    <col min="14350" max="14350" width="11.42578125" style="402" bestFit="1" customWidth="1"/>
    <col min="14351" max="14351" width="13.140625" style="402" bestFit="1" customWidth="1"/>
    <col min="14352" max="14352" width="16.85546875" style="402" customWidth="1"/>
    <col min="14353" max="14353" width="11.140625" style="402" bestFit="1" customWidth="1"/>
    <col min="14354" max="14354" width="11.42578125" style="402" customWidth="1"/>
    <col min="14355" max="14355" width="11.5703125" style="402" bestFit="1" customWidth="1"/>
    <col min="14356" max="14356" width="9.7109375" style="402" customWidth="1"/>
    <col min="14357" max="14357" width="8.85546875" style="402" bestFit="1" customWidth="1"/>
    <col min="14358" max="14358" width="10" style="402" bestFit="1" customWidth="1"/>
    <col min="14359" max="14359" width="13.42578125" style="402" bestFit="1" customWidth="1"/>
    <col min="14360" max="14360" width="9.140625" style="402"/>
    <col min="14361" max="14362" width="0" style="402" hidden="1" customWidth="1"/>
    <col min="14363" max="14592" width="9.140625" style="402"/>
    <col min="14593" max="14593" width="6" style="402" customWidth="1"/>
    <col min="14594" max="14594" width="7" style="402" bestFit="1" customWidth="1"/>
    <col min="14595" max="14595" width="59" style="402" bestFit="1" customWidth="1"/>
    <col min="14596" max="14596" width="25.7109375" style="402" customWidth="1"/>
    <col min="14597" max="14597" width="6" style="402" customWidth="1"/>
    <col min="14598" max="14598" width="8.7109375" style="402" customWidth="1"/>
    <col min="14599" max="14600" width="9.42578125" style="402" customWidth="1"/>
    <col min="14601" max="14601" width="12" style="402" bestFit="1" customWidth="1"/>
    <col min="14602" max="14602" width="9.7109375" style="402" bestFit="1" customWidth="1"/>
    <col min="14603" max="14603" width="9.42578125" style="402" bestFit="1" customWidth="1"/>
    <col min="14604" max="14604" width="9.85546875" style="402" bestFit="1" customWidth="1"/>
    <col min="14605" max="14605" width="9.42578125" style="402" bestFit="1" customWidth="1"/>
    <col min="14606" max="14606" width="11.42578125" style="402" bestFit="1" customWidth="1"/>
    <col min="14607" max="14607" width="13.140625" style="402" bestFit="1" customWidth="1"/>
    <col min="14608" max="14608" width="16.85546875" style="402" customWidth="1"/>
    <col min="14609" max="14609" width="11.140625" style="402" bestFit="1" customWidth="1"/>
    <col min="14610" max="14610" width="11.42578125" style="402" customWidth="1"/>
    <col min="14611" max="14611" width="11.5703125" style="402" bestFit="1" customWidth="1"/>
    <col min="14612" max="14612" width="9.7109375" style="402" customWidth="1"/>
    <col min="14613" max="14613" width="8.85546875" style="402" bestFit="1" customWidth="1"/>
    <col min="14614" max="14614" width="10" style="402" bestFit="1" customWidth="1"/>
    <col min="14615" max="14615" width="13.42578125" style="402" bestFit="1" customWidth="1"/>
    <col min="14616" max="14616" width="9.140625" style="402"/>
    <col min="14617" max="14618" width="0" style="402" hidden="1" customWidth="1"/>
    <col min="14619" max="14848" width="9.140625" style="402"/>
    <col min="14849" max="14849" width="6" style="402" customWidth="1"/>
    <col min="14850" max="14850" width="7" style="402" bestFit="1" customWidth="1"/>
    <col min="14851" max="14851" width="59" style="402" bestFit="1" customWidth="1"/>
    <col min="14852" max="14852" width="25.7109375" style="402" customWidth="1"/>
    <col min="14853" max="14853" width="6" style="402" customWidth="1"/>
    <col min="14854" max="14854" width="8.7109375" style="402" customWidth="1"/>
    <col min="14855" max="14856" width="9.42578125" style="402" customWidth="1"/>
    <col min="14857" max="14857" width="12" style="402" bestFit="1" customWidth="1"/>
    <col min="14858" max="14858" width="9.7109375" style="402" bestFit="1" customWidth="1"/>
    <col min="14859" max="14859" width="9.42578125" style="402" bestFit="1" customWidth="1"/>
    <col min="14860" max="14860" width="9.85546875" style="402" bestFit="1" customWidth="1"/>
    <col min="14861" max="14861" width="9.42578125" style="402" bestFit="1" customWidth="1"/>
    <col min="14862" max="14862" width="11.42578125" style="402" bestFit="1" customWidth="1"/>
    <col min="14863" max="14863" width="13.140625" style="402" bestFit="1" customWidth="1"/>
    <col min="14864" max="14864" width="16.85546875" style="402" customWidth="1"/>
    <col min="14865" max="14865" width="11.140625" style="402" bestFit="1" customWidth="1"/>
    <col min="14866" max="14866" width="11.42578125" style="402" customWidth="1"/>
    <col min="14867" max="14867" width="11.5703125" style="402" bestFit="1" customWidth="1"/>
    <col min="14868" max="14868" width="9.7109375" style="402" customWidth="1"/>
    <col min="14869" max="14869" width="8.85546875" style="402" bestFit="1" customWidth="1"/>
    <col min="14870" max="14870" width="10" style="402" bestFit="1" customWidth="1"/>
    <col min="14871" max="14871" width="13.42578125" style="402" bestFit="1" customWidth="1"/>
    <col min="14872" max="14872" width="9.140625" style="402"/>
    <col min="14873" max="14874" width="0" style="402" hidden="1" customWidth="1"/>
    <col min="14875" max="15104" width="9.140625" style="402"/>
    <col min="15105" max="15105" width="6" style="402" customWidth="1"/>
    <col min="15106" max="15106" width="7" style="402" bestFit="1" customWidth="1"/>
    <col min="15107" max="15107" width="59" style="402" bestFit="1" customWidth="1"/>
    <col min="15108" max="15108" width="25.7109375" style="402" customWidth="1"/>
    <col min="15109" max="15109" width="6" style="402" customWidth="1"/>
    <col min="15110" max="15110" width="8.7109375" style="402" customWidth="1"/>
    <col min="15111" max="15112" width="9.42578125" style="402" customWidth="1"/>
    <col min="15113" max="15113" width="12" style="402" bestFit="1" customWidth="1"/>
    <col min="15114" max="15114" width="9.7109375" style="402" bestFit="1" customWidth="1"/>
    <col min="15115" max="15115" width="9.42578125" style="402" bestFit="1" customWidth="1"/>
    <col min="15116" max="15116" width="9.85546875" style="402" bestFit="1" customWidth="1"/>
    <col min="15117" max="15117" width="9.42578125" style="402" bestFit="1" customWidth="1"/>
    <col min="15118" max="15118" width="11.42578125" style="402" bestFit="1" customWidth="1"/>
    <col min="15119" max="15119" width="13.140625" style="402" bestFit="1" customWidth="1"/>
    <col min="15120" max="15120" width="16.85546875" style="402" customWidth="1"/>
    <col min="15121" max="15121" width="11.140625" style="402" bestFit="1" customWidth="1"/>
    <col min="15122" max="15122" width="11.42578125" style="402" customWidth="1"/>
    <col min="15123" max="15123" width="11.5703125" style="402" bestFit="1" customWidth="1"/>
    <col min="15124" max="15124" width="9.7109375" style="402" customWidth="1"/>
    <col min="15125" max="15125" width="8.85546875" style="402" bestFit="1" customWidth="1"/>
    <col min="15126" max="15126" width="10" style="402" bestFit="1" customWidth="1"/>
    <col min="15127" max="15127" width="13.42578125" style="402" bestFit="1" customWidth="1"/>
    <col min="15128" max="15128" width="9.140625" style="402"/>
    <col min="15129" max="15130" width="0" style="402" hidden="1" customWidth="1"/>
    <col min="15131" max="15360" width="9.140625" style="402"/>
    <col min="15361" max="15361" width="6" style="402" customWidth="1"/>
    <col min="15362" max="15362" width="7" style="402" bestFit="1" customWidth="1"/>
    <col min="15363" max="15363" width="59" style="402" bestFit="1" customWidth="1"/>
    <col min="15364" max="15364" width="25.7109375" style="402" customWidth="1"/>
    <col min="15365" max="15365" width="6" style="402" customWidth="1"/>
    <col min="15366" max="15366" width="8.7109375" style="402" customWidth="1"/>
    <col min="15367" max="15368" width="9.42578125" style="402" customWidth="1"/>
    <col min="15369" max="15369" width="12" style="402" bestFit="1" customWidth="1"/>
    <col min="15370" max="15370" width="9.7109375" style="402" bestFit="1" customWidth="1"/>
    <col min="15371" max="15371" width="9.42578125" style="402" bestFit="1" customWidth="1"/>
    <col min="15372" max="15372" width="9.85546875" style="402" bestFit="1" customWidth="1"/>
    <col min="15373" max="15373" width="9.42578125" style="402" bestFit="1" customWidth="1"/>
    <col min="15374" max="15374" width="11.42578125" style="402" bestFit="1" customWidth="1"/>
    <col min="15375" max="15375" width="13.140625" style="402" bestFit="1" customWidth="1"/>
    <col min="15376" max="15376" width="16.85546875" style="402" customWidth="1"/>
    <col min="15377" max="15377" width="11.140625" style="402" bestFit="1" customWidth="1"/>
    <col min="15378" max="15378" width="11.42578125" style="402" customWidth="1"/>
    <col min="15379" max="15379" width="11.5703125" style="402" bestFit="1" customWidth="1"/>
    <col min="15380" max="15380" width="9.7109375" style="402" customWidth="1"/>
    <col min="15381" max="15381" width="8.85546875" style="402" bestFit="1" customWidth="1"/>
    <col min="15382" max="15382" width="10" style="402" bestFit="1" customWidth="1"/>
    <col min="15383" max="15383" width="13.42578125" style="402" bestFit="1" customWidth="1"/>
    <col min="15384" max="15384" width="9.140625" style="402"/>
    <col min="15385" max="15386" width="0" style="402" hidden="1" customWidth="1"/>
    <col min="15387" max="15616" width="9.140625" style="402"/>
    <col min="15617" max="15617" width="6" style="402" customWidth="1"/>
    <col min="15618" max="15618" width="7" style="402" bestFit="1" customWidth="1"/>
    <col min="15619" max="15619" width="59" style="402" bestFit="1" customWidth="1"/>
    <col min="15620" max="15620" width="25.7109375" style="402" customWidth="1"/>
    <col min="15621" max="15621" width="6" style="402" customWidth="1"/>
    <col min="15622" max="15622" width="8.7109375" style="402" customWidth="1"/>
    <col min="15623" max="15624" width="9.42578125" style="402" customWidth="1"/>
    <col min="15625" max="15625" width="12" style="402" bestFit="1" customWidth="1"/>
    <col min="15626" max="15626" width="9.7109375" style="402" bestFit="1" customWidth="1"/>
    <col min="15627" max="15627" width="9.42578125" style="402" bestFit="1" customWidth="1"/>
    <col min="15628" max="15628" width="9.85546875" style="402" bestFit="1" customWidth="1"/>
    <col min="15629" max="15629" width="9.42578125" style="402" bestFit="1" customWidth="1"/>
    <col min="15630" max="15630" width="11.42578125" style="402" bestFit="1" customWidth="1"/>
    <col min="15631" max="15631" width="13.140625" style="402" bestFit="1" customWidth="1"/>
    <col min="15632" max="15632" width="16.85546875" style="402" customWidth="1"/>
    <col min="15633" max="15633" width="11.140625" style="402" bestFit="1" customWidth="1"/>
    <col min="15634" max="15634" width="11.42578125" style="402" customWidth="1"/>
    <col min="15635" max="15635" width="11.5703125" style="402" bestFit="1" customWidth="1"/>
    <col min="15636" max="15636" width="9.7109375" style="402" customWidth="1"/>
    <col min="15637" max="15637" width="8.85546875" style="402" bestFit="1" customWidth="1"/>
    <col min="15638" max="15638" width="10" style="402" bestFit="1" customWidth="1"/>
    <col min="15639" max="15639" width="13.42578125" style="402" bestFit="1" customWidth="1"/>
    <col min="15640" max="15640" width="9.140625" style="402"/>
    <col min="15641" max="15642" width="0" style="402" hidden="1" customWidth="1"/>
    <col min="15643" max="15872" width="9.140625" style="402"/>
    <col min="15873" max="15873" width="6" style="402" customWidth="1"/>
    <col min="15874" max="15874" width="7" style="402" bestFit="1" customWidth="1"/>
    <col min="15875" max="15875" width="59" style="402" bestFit="1" customWidth="1"/>
    <col min="15876" max="15876" width="25.7109375" style="402" customWidth="1"/>
    <col min="15877" max="15877" width="6" style="402" customWidth="1"/>
    <col min="15878" max="15878" width="8.7109375" style="402" customWidth="1"/>
    <col min="15879" max="15880" width="9.42578125" style="402" customWidth="1"/>
    <col min="15881" max="15881" width="12" style="402" bestFit="1" customWidth="1"/>
    <col min="15882" max="15882" width="9.7109375" style="402" bestFit="1" customWidth="1"/>
    <col min="15883" max="15883" width="9.42578125" style="402" bestFit="1" customWidth="1"/>
    <col min="15884" max="15884" width="9.85546875" style="402" bestFit="1" customWidth="1"/>
    <col min="15885" max="15885" width="9.42578125" style="402" bestFit="1" customWidth="1"/>
    <col min="15886" max="15886" width="11.42578125" style="402" bestFit="1" customWidth="1"/>
    <col min="15887" max="15887" width="13.140625" style="402" bestFit="1" customWidth="1"/>
    <col min="15888" max="15888" width="16.85546875" style="402" customWidth="1"/>
    <col min="15889" max="15889" width="11.140625" style="402" bestFit="1" customWidth="1"/>
    <col min="15890" max="15890" width="11.42578125" style="402" customWidth="1"/>
    <col min="15891" max="15891" width="11.5703125" style="402" bestFit="1" customWidth="1"/>
    <col min="15892" max="15892" width="9.7109375" style="402" customWidth="1"/>
    <col min="15893" max="15893" width="8.85546875" style="402" bestFit="1" customWidth="1"/>
    <col min="15894" max="15894" width="10" style="402" bestFit="1" customWidth="1"/>
    <col min="15895" max="15895" width="13.42578125" style="402" bestFit="1" customWidth="1"/>
    <col min="15896" max="15896" width="9.140625" style="402"/>
    <col min="15897" max="15898" width="0" style="402" hidden="1" customWidth="1"/>
    <col min="15899" max="16128" width="9.140625" style="402"/>
    <col min="16129" max="16129" width="6" style="402" customWidth="1"/>
    <col min="16130" max="16130" width="7" style="402" bestFit="1" customWidth="1"/>
    <col min="16131" max="16131" width="59" style="402" bestFit="1" customWidth="1"/>
    <col min="16132" max="16132" width="25.7109375" style="402" customWidth="1"/>
    <col min="16133" max="16133" width="6" style="402" customWidth="1"/>
    <col min="16134" max="16134" width="8.7109375" style="402" customWidth="1"/>
    <col min="16135" max="16136" width="9.42578125" style="402" customWidth="1"/>
    <col min="16137" max="16137" width="12" style="402" bestFit="1" customWidth="1"/>
    <col min="16138" max="16138" width="9.7109375" style="402" bestFit="1" customWidth="1"/>
    <col min="16139" max="16139" width="9.42578125" style="402" bestFit="1" customWidth="1"/>
    <col min="16140" max="16140" width="9.85546875" style="402" bestFit="1" customWidth="1"/>
    <col min="16141" max="16141" width="9.42578125" style="402" bestFit="1" customWidth="1"/>
    <col min="16142" max="16142" width="11.42578125" style="402" bestFit="1" customWidth="1"/>
    <col min="16143" max="16143" width="13.140625" style="402" bestFit="1" customWidth="1"/>
    <col min="16144" max="16144" width="16.85546875" style="402" customWidth="1"/>
    <col min="16145" max="16145" width="11.140625" style="402" bestFit="1" customWidth="1"/>
    <col min="16146" max="16146" width="11.42578125" style="402" customWidth="1"/>
    <col min="16147" max="16147" width="11.5703125" style="402" bestFit="1" customWidth="1"/>
    <col min="16148" max="16148" width="9.7109375" style="402" customWidth="1"/>
    <col min="16149" max="16149" width="8.85546875" style="402" bestFit="1" customWidth="1"/>
    <col min="16150" max="16150" width="10" style="402" bestFit="1" customWidth="1"/>
    <col min="16151" max="16151" width="13.42578125" style="402" bestFit="1" customWidth="1"/>
    <col min="16152" max="16152" width="9.140625" style="402"/>
    <col min="16153" max="16154" width="0" style="402" hidden="1" customWidth="1"/>
    <col min="16155" max="16384" width="9.140625" style="402"/>
  </cols>
  <sheetData>
    <row r="1" spans="1:24" s="388" customFormat="1" ht="12.75" customHeight="1" x14ac:dyDescent="0.2">
      <c r="A1" s="593" t="s">
        <v>40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  <c r="M1" s="593"/>
      <c r="N1" s="593"/>
      <c r="O1" s="593"/>
      <c r="P1" s="593"/>
      <c r="Q1" s="593"/>
      <c r="R1" s="593"/>
      <c r="S1" s="593"/>
      <c r="T1" s="593"/>
      <c r="U1" s="593"/>
      <c r="V1" s="593"/>
      <c r="W1" s="593"/>
      <c r="X1" s="593"/>
    </row>
    <row r="2" spans="1:24" s="388" customFormat="1" ht="12.75" customHeight="1" x14ac:dyDescent="0.2">
      <c r="A2" s="593" t="s">
        <v>43</v>
      </c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  <c r="M2" s="593"/>
      <c r="N2" s="593"/>
      <c r="O2" s="593"/>
      <c r="P2" s="593"/>
      <c r="Q2" s="593"/>
      <c r="R2" s="593"/>
      <c r="S2" s="593"/>
      <c r="T2" s="593"/>
      <c r="U2" s="593"/>
      <c r="V2" s="593"/>
      <c r="W2" s="593"/>
      <c r="X2" s="593"/>
    </row>
    <row r="3" spans="1:24" s="388" customFormat="1" ht="12.75" customHeight="1" x14ac:dyDescent="0.2">
      <c r="A3" s="593" t="s">
        <v>30</v>
      </c>
      <c r="B3" s="593"/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593"/>
      <c r="Q3" s="593"/>
      <c r="R3" s="593"/>
      <c r="S3" s="593"/>
      <c r="T3" s="593"/>
      <c r="U3" s="593"/>
      <c r="V3" s="593"/>
      <c r="W3" s="593"/>
      <c r="X3" s="593"/>
    </row>
    <row r="4" spans="1:24" s="388" customFormat="1" ht="12.75" customHeight="1" x14ac:dyDescent="0.2">
      <c r="A4" s="593" t="s">
        <v>31</v>
      </c>
      <c r="B4" s="593"/>
      <c r="C4" s="593"/>
      <c r="D4" s="593"/>
      <c r="E4" s="593"/>
      <c r="F4" s="593"/>
      <c r="G4" s="593"/>
      <c r="H4" s="593"/>
      <c r="I4" s="593"/>
      <c r="J4" s="593"/>
      <c r="K4" s="593"/>
      <c r="L4" s="593"/>
      <c r="M4" s="593"/>
      <c r="N4" s="593"/>
      <c r="O4" s="593"/>
      <c r="P4" s="593"/>
      <c r="Q4" s="593"/>
      <c r="R4" s="593"/>
      <c r="S4" s="593"/>
      <c r="T4" s="593"/>
      <c r="U4" s="593"/>
      <c r="V4" s="593"/>
      <c r="W4" s="593"/>
      <c r="X4" s="593"/>
    </row>
    <row r="5" spans="1:24" s="388" customFormat="1" ht="12.75" customHeight="1" x14ac:dyDescent="0.2">
      <c r="A5" s="593" t="s">
        <v>32</v>
      </c>
      <c r="B5" s="593"/>
      <c r="C5" s="593"/>
      <c r="D5" s="593"/>
      <c r="E5" s="593"/>
      <c r="F5" s="593"/>
      <c r="G5" s="593"/>
      <c r="H5" s="593"/>
      <c r="I5" s="593"/>
      <c r="J5" s="593"/>
      <c r="K5" s="593"/>
      <c r="L5" s="593"/>
      <c r="M5" s="593"/>
      <c r="N5" s="593"/>
      <c r="O5" s="593"/>
      <c r="P5" s="593"/>
      <c r="Q5" s="593"/>
      <c r="R5" s="593"/>
      <c r="S5" s="593"/>
      <c r="T5" s="593"/>
      <c r="U5" s="593"/>
      <c r="V5" s="593"/>
      <c r="W5" s="593"/>
      <c r="X5" s="593"/>
    </row>
    <row r="6" spans="1:24" s="388" customFormat="1" ht="18" customHeight="1" x14ac:dyDescent="0.2">
      <c r="A6" s="382"/>
      <c r="B6" s="382"/>
      <c r="C6" s="382"/>
      <c r="D6" s="382"/>
      <c r="E6" s="382"/>
      <c r="F6" s="382"/>
      <c r="G6" s="382"/>
      <c r="H6" s="221"/>
      <c r="I6" s="389"/>
      <c r="J6" s="382"/>
      <c r="K6" s="382"/>
      <c r="L6" s="382"/>
      <c r="M6" s="382"/>
      <c r="N6" s="382"/>
      <c r="O6" s="382"/>
      <c r="P6" s="382"/>
      <c r="Q6" s="382"/>
      <c r="R6" s="382"/>
      <c r="S6" s="382"/>
      <c r="T6" s="382"/>
      <c r="U6" s="382"/>
      <c r="V6" s="382"/>
      <c r="W6" s="382"/>
      <c r="X6" s="382"/>
    </row>
    <row r="7" spans="1:24" s="388" customFormat="1" ht="18" customHeight="1" x14ac:dyDescent="0.2">
      <c r="A7" s="592" t="s">
        <v>99</v>
      </c>
      <c r="B7" s="592"/>
      <c r="C7" s="592"/>
      <c r="D7" s="592"/>
      <c r="E7" s="592"/>
      <c r="F7" s="592"/>
      <c r="G7" s="592"/>
      <c r="H7" s="592"/>
      <c r="I7" s="592"/>
      <c r="J7" s="592"/>
      <c r="K7" s="592"/>
      <c r="L7" s="592"/>
      <c r="M7" s="592"/>
      <c r="N7" s="592"/>
      <c r="O7" s="592"/>
      <c r="P7" s="592"/>
      <c r="Q7" s="592"/>
      <c r="R7" s="592"/>
      <c r="S7" s="592"/>
      <c r="T7" s="592"/>
      <c r="U7" s="592"/>
      <c r="V7" s="592"/>
      <c r="W7" s="592"/>
      <c r="X7" s="592"/>
    </row>
    <row r="8" spans="1:24" s="388" customFormat="1" ht="12.75" customHeight="1" x14ac:dyDescent="0.25">
      <c r="A8" s="390" t="s">
        <v>97</v>
      </c>
      <c r="B8" s="391"/>
      <c r="C8" s="391"/>
      <c r="D8" s="391"/>
      <c r="E8" s="391"/>
      <c r="F8" s="392"/>
      <c r="G8" s="391"/>
      <c r="H8" s="393"/>
      <c r="I8" s="394"/>
      <c r="J8" s="393"/>
      <c r="K8" s="394"/>
      <c r="L8" s="395"/>
      <c r="M8" s="394"/>
      <c r="N8" s="396"/>
      <c r="O8" s="395"/>
      <c r="P8" s="393"/>
      <c r="Q8" s="393"/>
      <c r="R8" s="393"/>
      <c r="S8" s="393"/>
      <c r="T8" s="393"/>
      <c r="U8" s="393"/>
      <c r="V8" s="393"/>
      <c r="W8" s="393"/>
    </row>
    <row r="9" spans="1:24" s="388" customFormat="1" ht="12.75" customHeight="1" x14ac:dyDescent="0.25">
      <c r="A9" s="397" t="s">
        <v>98</v>
      </c>
      <c r="B9" s="398"/>
      <c r="C9" s="398"/>
      <c r="D9" s="398"/>
      <c r="E9" s="398"/>
      <c r="F9" s="399"/>
      <c r="G9" s="398"/>
      <c r="H9" s="393"/>
      <c r="I9" s="394"/>
      <c r="J9" s="393"/>
      <c r="K9" s="394"/>
      <c r="L9" s="395"/>
      <c r="M9" s="394"/>
      <c r="N9" s="396"/>
      <c r="O9" s="395"/>
      <c r="P9" s="393"/>
      <c r="Q9" s="393"/>
      <c r="R9" s="393"/>
      <c r="S9" s="393"/>
      <c r="T9" s="393"/>
      <c r="U9" s="393"/>
      <c r="V9" s="393"/>
      <c r="W9" s="393"/>
    </row>
    <row r="10" spans="1:24" s="388" customFormat="1" ht="12.75" customHeight="1" x14ac:dyDescent="0.25">
      <c r="A10" s="400" t="s">
        <v>100</v>
      </c>
      <c r="B10" s="400"/>
      <c r="C10" s="400"/>
      <c r="D10" s="398"/>
      <c r="E10" s="398"/>
      <c r="F10" s="399"/>
      <c r="G10" s="398"/>
      <c r="H10" s="393"/>
      <c r="I10" s="394"/>
      <c r="J10" s="393"/>
      <c r="K10" s="394"/>
      <c r="L10" s="395"/>
      <c r="M10" s="394"/>
      <c r="N10" s="396"/>
      <c r="O10" s="395"/>
      <c r="P10" s="393"/>
      <c r="Q10" s="393"/>
      <c r="R10" s="393"/>
      <c r="S10" s="393"/>
      <c r="T10" s="393"/>
      <c r="U10" s="393"/>
      <c r="V10" s="393"/>
      <c r="W10" s="393"/>
    </row>
    <row r="11" spans="1:24" s="388" customFormat="1" ht="12.75" customHeight="1" x14ac:dyDescent="0.25">
      <c r="A11" s="401"/>
      <c r="B11" s="391"/>
      <c r="C11" s="391"/>
      <c r="D11" s="391"/>
      <c r="E11" s="391"/>
      <c r="F11" s="392"/>
      <c r="G11" s="391"/>
      <c r="H11" s="393"/>
      <c r="I11" s="394"/>
      <c r="J11" s="393"/>
      <c r="K11" s="394"/>
      <c r="L11" s="395"/>
      <c r="M11" s="394"/>
      <c r="N11" s="396"/>
      <c r="O11" s="395"/>
      <c r="P11" s="393"/>
      <c r="Q11" s="393"/>
      <c r="R11" s="393"/>
      <c r="S11" s="393"/>
      <c r="T11" s="393"/>
      <c r="U11" s="393"/>
      <c r="V11" s="393"/>
      <c r="W11" s="393"/>
    </row>
    <row r="12" spans="1:24" ht="12.75" customHeight="1" x14ac:dyDescent="0.2">
      <c r="A12" s="594" t="s">
        <v>13</v>
      </c>
      <c r="B12" s="597" t="s">
        <v>0</v>
      </c>
      <c r="C12" s="594" t="s">
        <v>14</v>
      </c>
      <c r="D12" s="594" t="s">
        <v>1</v>
      </c>
      <c r="E12" s="594" t="s">
        <v>2</v>
      </c>
      <c r="F12" s="611" t="s">
        <v>3</v>
      </c>
      <c r="G12" s="612"/>
      <c r="H12" s="612"/>
      <c r="I12" s="612"/>
      <c r="J12" s="613"/>
      <c r="K12" s="602" t="s">
        <v>5</v>
      </c>
      <c r="L12" s="602"/>
      <c r="M12" s="602"/>
      <c r="N12" s="602"/>
      <c r="O12" s="602"/>
      <c r="P12" s="602"/>
      <c r="Q12" s="602"/>
      <c r="R12" s="602"/>
      <c r="S12" s="602"/>
      <c r="T12" s="602"/>
      <c r="U12" s="602"/>
      <c r="V12" s="602"/>
      <c r="W12" s="602"/>
      <c r="X12" s="602"/>
    </row>
    <row r="13" spans="1:24" ht="12.75" customHeight="1" x14ac:dyDescent="0.2">
      <c r="A13" s="595"/>
      <c r="B13" s="598"/>
      <c r="C13" s="595"/>
      <c r="D13" s="595"/>
      <c r="E13" s="595"/>
      <c r="F13" s="614"/>
      <c r="G13" s="615"/>
      <c r="H13" s="615"/>
      <c r="I13" s="615"/>
      <c r="J13" s="616"/>
      <c r="K13" s="603" t="s">
        <v>6</v>
      </c>
      <c r="L13" s="604"/>
      <c r="M13" s="604"/>
      <c r="N13" s="604"/>
      <c r="O13" s="605"/>
      <c r="P13" s="606" t="s">
        <v>21</v>
      </c>
      <c r="Q13" s="607"/>
      <c r="R13" s="607"/>
      <c r="S13" s="607"/>
      <c r="T13" s="607"/>
      <c r="U13" s="607"/>
      <c r="V13" s="607"/>
      <c r="W13" s="607"/>
      <c r="X13" s="608"/>
    </row>
    <row r="14" spans="1:24" ht="25.5" customHeight="1" thickBot="1" x14ac:dyDescent="0.25">
      <c r="A14" s="596"/>
      <c r="B14" s="599"/>
      <c r="C14" s="596"/>
      <c r="D14" s="596"/>
      <c r="E14" s="596"/>
      <c r="F14" s="403" t="s">
        <v>41</v>
      </c>
      <c r="G14" s="404" t="s">
        <v>3</v>
      </c>
      <c r="H14" s="403" t="s">
        <v>38</v>
      </c>
      <c r="I14" s="405" t="s">
        <v>4</v>
      </c>
      <c r="J14" s="404" t="s">
        <v>15</v>
      </c>
      <c r="K14" s="405" t="s">
        <v>34</v>
      </c>
      <c r="L14" s="383" t="s">
        <v>26</v>
      </c>
      <c r="M14" s="50" t="s">
        <v>17</v>
      </c>
      <c r="N14" s="406" t="s">
        <v>35</v>
      </c>
      <c r="O14" s="405" t="s">
        <v>44</v>
      </c>
      <c r="P14" s="387" t="s">
        <v>42</v>
      </c>
      <c r="Q14" s="387" t="s">
        <v>18</v>
      </c>
      <c r="R14" s="387" t="s">
        <v>19</v>
      </c>
      <c r="S14" s="387" t="s">
        <v>20</v>
      </c>
      <c r="T14" s="387" t="s">
        <v>4</v>
      </c>
      <c r="U14" s="385" t="s">
        <v>7</v>
      </c>
      <c r="V14" s="407" t="s">
        <v>8</v>
      </c>
      <c r="W14" s="408" t="s">
        <v>44</v>
      </c>
      <c r="X14" s="513" t="s">
        <v>47</v>
      </c>
    </row>
    <row r="15" spans="1:24" ht="15.95" customHeight="1" thickBot="1" x14ac:dyDescent="0.25">
      <c r="A15" s="89">
        <v>12</v>
      </c>
      <c r="B15" s="89">
        <v>67</v>
      </c>
      <c r="C15" s="175" t="s">
        <v>95</v>
      </c>
      <c r="D15" s="175" t="s">
        <v>96</v>
      </c>
      <c r="E15" s="176" t="s">
        <v>75</v>
      </c>
      <c r="F15" s="163">
        <v>165131</v>
      </c>
      <c r="G15" s="154">
        <v>12296</v>
      </c>
      <c r="H15" s="90">
        <v>3</v>
      </c>
      <c r="I15" s="91">
        <v>9930</v>
      </c>
      <c r="J15" s="151"/>
      <c r="K15" s="336">
        <v>224</v>
      </c>
      <c r="L15" s="337">
        <v>7.0000000000000007E-2</v>
      </c>
      <c r="M15" s="481">
        <f t="shared" ref="M15" si="0">K15*L15</f>
        <v>15.680000000000001</v>
      </c>
      <c r="N15" s="273">
        <f t="shared" ref="N15" si="1">K15/I15</f>
        <v>2.2557905337361531E-2</v>
      </c>
      <c r="O15" s="514">
        <f>K15</f>
        <v>224</v>
      </c>
      <c r="P15" s="527">
        <v>91202</v>
      </c>
      <c r="Q15" s="528">
        <v>42384</v>
      </c>
      <c r="R15" s="528">
        <v>42396</v>
      </c>
      <c r="S15" s="528">
        <v>42418</v>
      </c>
      <c r="T15" s="529">
        <v>211.08</v>
      </c>
      <c r="U15" s="530">
        <f>T15/I15</f>
        <v>2.1256797583081573E-2</v>
      </c>
      <c r="V15" s="531">
        <v>41595</v>
      </c>
      <c r="W15" s="532"/>
      <c r="X15" s="533">
        <v>0</v>
      </c>
    </row>
    <row r="16" spans="1:24" ht="15.95" customHeight="1" thickBot="1" x14ac:dyDescent="0.25">
      <c r="A16" s="89">
        <v>18</v>
      </c>
      <c r="B16" s="89">
        <v>67</v>
      </c>
      <c r="C16" s="175" t="s">
        <v>106</v>
      </c>
      <c r="D16" s="175" t="s">
        <v>107</v>
      </c>
      <c r="E16" s="176" t="s">
        <v>75</v>
      </c>
      <c r="F16" s="163">
        <v>165133</v>
      </c>
      <c r="G16" s="154">
        <v>12298</v>
      </c>
      <c r="H16" s="90">
        <v>3</v>
      </c>
      <c r="I16" s="91">
        <v>9930</v>
      </c>
      <c r="J16" s="422"/>
      <c r="K16" s="423">
        <v>225</v>
      </c>
      <c r="L16" s="418">
        <v>7.0000000000000007E-2</v>
      </c>
      <c r="M16" s="424">
        <f>K16*L16</f>
        <v>15.750000000000002</v>
      </c>
      <c r="N16" s="419">
        <f>K16/I16</f>
        <v>2.2658610271903322E-2</v>
      </c>
      <c r="O16" s="514">
        <f>O15+K16</f>
        <v>449</v>
      </c>
      <c r="P16" s="515">
        <v>91670</v>
      </c>
      <c r="Q16" s="516">
        <v>42391</v>
      </c>
      <c r="R16" s="516">
        <v>42047</v>
      </c>
      <c r="S16" s="516">
        <v>42425</v>
      </c>
      <c r="T16" s="517">
        <v>211.08</v>
      </c>
      <c r="U16" s="508">
        <f>T16/I16</f>
        <v>2.1256797583081573E-2</v>
      </c>
      <c r="V16" s="518">
        <v>41970</v>
      </c>
      <c r="W16" s="519"/>
      <c r="X16" s="536">
        <v>0</v>
      </c>
    </row>
    <row r="17" spans="1:24" ht="15.75" customHeight="1" x14ac:dyDescent="0.2">
      <c r="A17" s="409"/>
      <c r="B17" s="410"/>
      <c r="C17" s="428"/>
      <c r="D17" s="429"/>
      <c r="E17" s="411"/>
      <c r="F17" s="412"/>
      <c r="G17" s="413"/>
      <c r="H17" s="414"/>
      <c r="I17" s="415"/>
      <c r="J17" s="416"/>
      <c r="K17" s="417"/>
      <c r="L17" s="430"/>
      <c r="M17" s="431"/>
      <c r="N17" s="432"/>
      <c r="O17" s="415"/>
      <c r="P17" s="238"/>
      <c r="Q17" s="425"/>
      <c r="R17" s="425"/>
      <c r="S17" s="425"/>
      <c r="T17" s="426"/>
      <c r="U17" s="534"/>
      <c r="V17" s="238"/>
      <c r="W17" s="427"/>
      <c r="X17" s="535"/>
    </row>
    <row r="18" spans="1:24" ht="15.75" customHeight="1" x14ac:dyDescent="0.2">
      <c r="A18" s="409"/>
      <c r="B18" s="410"/>
      <c r="C18" s="428"/>
      <c r="D18" s="429"/>
      <c r="E18" s="411"/>
      <c r="F18" s="412"/>
      <c r="G18" s="413"/>
      <c r="H18" s="414"/>
      <c r="I18" s="415"/>
      <c r="J18" s="416"/>
      <c r="K18" s="417"/>
      <c r="L18" s="430"/>
      <c r="M18" s="431"/>
      <c r="N18" s="432"/>
      <c r="O18" s="415"/>
      <c r="P18" s="384"/>
      <c r="Q18" s="420"/>
      <c r="R18" s="420"/>
      <c r="S18" s="420"/>
      <c r="T18" s="421"/>
      <c r="U18" s="433"/>
      <c r="V18" s="384"/>
      <c r="W18" s="386"/>
      <c r="X18" s="434"/>
    </row>
    <row r="19" spans="1:24" ht="15.75" customHeight="1" x14ac:dyDescent="0.2">
      <c r="A19" s="435"/>
      <c r="B19" s="436"/>
      <c r="C19" s="437"/>
      <c r="D19" s="437"/>
      <c r="E19" s="411"/>
      <c r="F19" s="412"/>
      <c r="G19" s="438"/>
      <c r="H19" s="439"/>
      <c r="I19" s="415"/>
      <c r="J19" s="416"/>
      <c r="K19" s="417"/>
      <c r="L19" s="430"/>
      <c r="M19" s="431"/>
      <c r="N19" s="432"/>
      <c r="O19" s="415"/>
      <c r="P19" s="384"/>
      <c r="Q19" s="420"/>
      <c r="R19" s="420"/>
      <c r="S19" s="420"/>
      <c r="T19" s="421"/>
      <c r="U19" s="433"/>
      <c r="V19" s="384"/>
      <c r="W19" s="386"/>
      <c r="X19" s="434"/>
    </row>
    <row r="20" spans="1:24" ht="15.75" customHeight="1" x14ac:dyDescent="0.2">
      <c r="A20" s="435"/>
      <c r="B20" s="436"/>
      <c r="C20" s="437"/>
      <c r="D20" s="437"/>
      <c r="E20" s="411"/>
      <c r="F20" s="412"/>
      <c r="G20" s="438"/>
      <c r="H20" s="439"/>
      <c r="I20" s="415"/>
      <c r="J20" s="416"/>
      <c r="K20" s="417"/>
      <c r="L20" s="430"/>
      <c r="M20" s="431"/>
      <c r="N20" s="432"/>
      <c r="O20" s="415"/>
      <c r="P20" s="384"/>
      <c r="Q20" s="420"/>
      <c r="R20" s="420"/>
      <c r="S20" s="420"/>
      <c r="T20" s="421"/>
      <c r="U20" s="433"/>
      <c r="V20" s="384"/>
      <c r="W20" s="386"/>
      <c r="X20" s="434"/>
    </row>
    <row r="21" spans="1:24" ht="15.75" customHeight="1" x14ac:dyDescent="0.2">
      <c r="A21" s="435"/>
      <c r="B21" s="436"/>
      <c r="C21" s="437"/>
      <c r="D21" s="437"/>
      <c r="E21" s="411"/>
      <c r="F21" s="412"/>
      <c r="G21" s="438"/>
      <c r="H21" s="439"/>
      <c r="I21" s="415"/>
      <c r="J21" s="416"/>
      <c r="K21" s="417"/>
      <c r="L21" s="430"/>
      <c r="M21" s="431"/>
      <c r="N21" s="432"/>
      <c r="O21" s="415"/>
      <c r="P21" s="384"/>
      <c r="Q21" s="420"/>
      <c r="R21" s="420"/>
      <c r="S21" s="420"/>
      <c r="T21" s="421"/>
      <c r="U21" s="433"/>
      <c r="V21" s="384"/>
      <c r="W21" s="386"/>
      <c r="X21" s="434"/>
    </row>
    <row r="22" spans="1:24" ht="15.75" customHeight="1" x14ac:dyDescent="0.2">
      <c r="A22" s="435"/>
      <c r="B22" s="436"/>
      <c r="C22" s="437"/>
      <c r="D22" s="437"/>
      <c r="E22" s="411"/>
      <c r="F22" s="412"/>
      <c r="G22" s="438"/>
      <c r="H22" s="439"/>
      <c r="I22" s="415"/>
      <c r="J22" s="416"/>
      <c r="K22" s="417"/>
      <c r="L22" s="430"/>
      <c r="M22" s="431"/>
      <c r="N22" s="432"/>
      <c r="O22" s="415"/>
      <c r="P22" s="384"/>
      <c r="Q22" s="420"/>
      <c r="R22" s="420"/>
      <c r="S22" s="420"/>
      <c r="T22" s="421"/>
      <c r="U22" s="433"/>
      <c r="V22" s="384"/>
      <c r="W22" s="386"/>
      <c r="X22" s="434"/>
    </row>
    <row r="23" spans="1:24" ht="15.75" customHeight="1" x14ac:dyDescent="0.2">
      <c r="A23" s="435"/>
      <c r="B23" s="436"/>
      <c r="C23" s="437"/>
      <c r="D23" s="437"/>
      <c r="E23" s="411"/>
      <c r="F23" s="412"/>
      <c r="G23" s="438"/>
      <c r="H23" s="439"/>
      <c r="I23" s="415"/>
      <c r="J23" s="416"/>
      <c r="K23" s="417"/>
      <c r="L23" s="430"/>
      <c r="M23" s="431"/>
      <c r="N23" s="432"/>
      <c r="O23" s="415"/>
      <c r="P23" s="384"/>
      <c r="Q23" s="420"/>
      <c r="R23" s="420"/>
      <c r="S23" s="420"/>
      <c r="T23" s="421"/>
      <c r="U23" s="433"/>
      <c r="V23" s="384"/>
      <c r="W23" s="386"/>
      <c r="X23" s="434"/>
    </row>
    <row r="24" spans="1:24" ht="15.75" customHeight="1" x14ac:dyDescent="0.2">
      <c r="A24" s="435"/>
      <c r="B24" s="436"/>
      <c r="C24" s="437"/>
      <c r="D24" s="437"/>
      <c r="E24" s="411"/>
      <c r="F24" s="412"/>
      <c r="G24" s="438"/>
      <c r="H24" s="439"/>
      <c r="I24" s="415"/>
      <c r="J24" s="416"/>
      <c r="K24" s="417"/>
      <c r="L24" s="430"/>
      <c r="M24" s="431"/>
      <c r="N24" s="432"/>
      <c r="O24" s="415"/>
      <c r="P24" s="384"/>
      <c r="Q24" s="420"/>
      <c r="R24" s="420"/>
      <c r="S24" s="420"/>
      <c r="T24" s="421"/>
      <c r="U24" s="433"/>
      <c r="V24" s="384"/>
      <c r="W24" s="386"/>
      <c r="X24" s="434"/>
    </row>
    <row r="25" spans="1:24" ht="15.75" customHeight="1" x14ac:dyDescent="0.2">
      <c r="A25" s="435"/>
      <c r="B25" s="436"/>
      <c r="C25" s="437"/>
      <c r="D25" s="437"/>
      <c r="E25" s="411"/>
      <c r="F25" s="412"/>
      <c r="G25" s="438"/>
      <c r="H25" s="439"/>
      <c r="I25" s="415"/>
      <c r="J25" s="416"/>
      <c r="K25" s="417"/>
      <c r="L25" s="430"/>
      <c r="M25" s="431"/>
      <c r="N25" s="432"/>
      <c r="O25" s="415"/>
      <c r="P25" s="384"/>
      <c r="Q25" s="420"/>
      <c r="R25" s="420"/>
      <c r="S25" s="420"/>
      <c r="T25" s="421"/>
      <c r="U25" s="433"/>
      <c r="V25" s="384"/>
      <c r="W25" s="386"/>
      <c r="X25" s="434"/>
    </row>
    <row r="26" spans="1:24" ht="15.95" customHeight="1" x14ac:dyDescent="0.2">
      <c r="A26" s="440"/>
      <c r="B26" s="441"/>
      <c r="C26" s="441"/>
      <c r="D26" s="441"/>
      <c r="E26" s="441"/>
      <c r="F26" s="442"/>
      <c r="G26" s="443"/>
      <c r="H26" s="444" t="s">
        <v>9</v>
      </c>
      <c r="I26" s="445">
        <f>SUM(I15:I25)</f>
        <v>19860</v>
      </c>
      <c r="J26" s="445">
        <f>SUM(J15:J25)</f>
        <v>0</v>
      </c>
      <c r="K26" s="446">
        <f>SUM(K15:K25)</f>
        <v>449</v>
      </c>
      <c r="L26" s="447"/>
      <c r="M26" s="448">
        <f>K26*L26</f>
        <v>0</v>
      </c>
      <c r="N26" s="432">
        <f>K26/I26</f>
        <v>2.2608257804632426E-2</v>
      </c>
      <c r="O26" s="449"/>
      <c r="P26" s="450"/>
      <c r="Q26" s="451"/>
      <c r="R26" s="451"/>
      <c r="S26" s="451"/>
      <c r="T26" s="452"/>
      <c r="U26" s="453"/>
      <c r="V26" s="454"/>
      <c r="W26" s="455"/>
      <c r="X26" s="456"/>
    </row>
    <row r="27" spans="1:24" ht="15.95" customHeight="1" x14ac:dyDescent="0.2">
      <c r="S27" s="461"/>
    </row>
    <row r="28" spans="1:24" ht="15.95" customHeight="1" x14ac:dyDescent="0.2">
      <c r="A28" s="462" t="s">
        <v>22</v>
      </c>
      <c r="B28" s="463"/>
      <c r="C28" s="463"/>
      <c r="D28" s="464"/>
      <c r="E28" s="603" t="s">
        <v>33</v>
      </c>
      <c r="F28" s="604"/>
      <c r="G28" s="605"/>
      <c r="K28" s="459"/>
      <c r="L28" s="402"/>
      <c r="N28" s="465"/>
      <c r="O28" s="458"/>
    </row>
    <row r="29" spans="1:24" ht="15.95" customHeight="1" x14ac:dyDescent="0.2">
      <c r="A29" s="466"/>
      <c r="B29" s="467"/>
      <c r="C29" s="467"/>
      <c r="D29" s="468"/>
      <c r="E29" s="609" t="s">
        <v>25</v>
      </c>
      <c r="F29" s="610"/>
      <c r="G29" s="468">
        <v>0.28999999999999998</v>
      </c>
      <c r="K29" s="459"/>
      <c r="L29" s="402"/>
      <c r="N29" s="465"/>
      <c r="O29" s="458"/>
    </row>
    <row r="30" spans="1:24" ht="15.95" customHeight="1" x14ac:dyDescent="0.2">
      <c r="A30" s="469" t="s">
        <v>23</v>
      </c>
      <c r="B30" s="467"/>
      <c r="C30" s="467"/>
      <c r="D30" s="468"/>
      <c r="E30" s="609" t="s">
        <v>27</v>
      </c>
      <c r="F30" s="610"/>
      <c r="G30" s="468">
        <v>0.36</v>
      </c>
      <c r="K30" s="459"/>
      <c r="L30" s="402"/>
      <c r="N30" s="465"/>
      <c r="O30" s="458"/>
    </row>
    <row r="31" spans="1:24" ht="15.95" customHeight="1" x14ac:dyDescent="0.2">
      <c r="A31" s="470" t="s">
        <v>24</v>
      </c>
      <c r="B31" s="471"/>
      <c r="C31" s="471"/>
      <c r="D31" s="472"/>
      <c r="E31" s="600" t="s">
        <v>28</v>
      </c>
      <c r="F31" s="601"/>
      <c r="G31" s="473">
        <v>0.51</v>
      </c>
      <c r="K31" s="459"/>
      <c r="L31" s="402"/>
      <c r="N31" s="465"/>
      <c r="O31" s="458"/>
    </row>
  </sheetData>
  <sheetProtection password="C2F3" sheet="1" objects="1" scenarios="1" insertRows="0" sort="0" autoFilter="0" pivotTables="0"/>
  <mergeCells count="19">
    <mergeCell ref="E31:F31"/>
    <mergeCell ref="K12:X12"/>
    <mergeCell ref="K13:O13"/>
    <mergeCell ref="P13:X13"/>
    <mergeCell ref="E28:G28"/>
    <mergeCell ref="E29:F29"/>
    <mergeCell ref="E30:F30"/>
    <mergeCell ref="F12:J13"/>
    <mergeCell ref="A12:A14"/>
    <mergeCell ref="B12:B14"/>
    <mergeCell ref="C12:C14"/>
    <mergeCell ref="D12:D14"/>
    <mergeCell ref="E12:E14"/>
    <mergeCell ref="A7:X7"/>
    <mergeCell ref="A1:X1"/>
    <mergeCell ref="A2:X2"/>
    <mergeCell ref="A3:X3"/>
    <mergeCell ref="A4:X4"/>
    <mergeCell ref="A5:X5"/>
  </mergeCells>
  <printOptions horizontalCentered="1"/>
  <pageMargins left="0.22" right="0.15748031496062992" top="0.49" bottom="0.15748031496062992" header="0.17" footer="0.15748031496062992"/>
  <pageSetup paperSize="9" scale="50" orientation="landscape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7"/>
  <sheetViews>
    <sheetView zoomScale="74" zoomScaleNormal="74" workbookViewId="0">
      <selection activeCell="A9" sqref="A9"/>
    </sheetView>
  </sheetViews>
  <sheetFormatPr defaultRowHeight="12.75" x14ac:dyDescent="0.2"/>
  <cols>
    <col min="1" max="1" width="5" style="6" customWidth="1"/>
    <col min="2" max="2" width="8" style="6" bestFit="1" customWidth="1"/>
    <col min="3" max="3" width="61" style="6" bestFit="1" customWidth="1"/>
    <col min="4" max="4" width="35.28515625" style="6" customWidth="1"/>
    <col min="5" max="5" width="5.28515625" style="6" customWidth="1"/>
    <col min="6" max="6" width="9" style="160" customWidth="1"/>
    <col min="7" max="7" width="9.85546875" style="160" customWidth="1"/>
    <col min="8" max="8" width="9" style="44" bestFit="1" customWidth="1"/>
    <col min="9" max="9" width="14.42578125" style="54" bestFit="1" customWidth="1"/>
    <col min="10" max="10" width="12.7109375" style="6" bestFit="1" customWidth="1"/>
    <col min="11" max="11" width="13.42578125" style="6" customWidth="1"/>
    <col min="12" max="12" width="11.5703125" style="6" customWidth="1"/>
    <col min="13" max="13" width="9.140625" style="6"/>
    <col min="14" max="14" width="12.140625" style="6" customWidth="1"/>
    <col min="15" max="15" width="15.28515625" style="40" customWidth="1"/>
    <col min="16" max="16" width="17.28515625" style="6" customWidth="1"/>
    <col min="17" max="17" width="13.7109375" style="6" bestFit="1" customWidth="1"/>
    <col min="18" max="18" width="13.42578125" style="6" customWidth="1"/>
    <col min="19" max="19" width="14" style="6" customWidth="1"/>
    <col min="20" max="20" width="16.140625" style="6" bestFit="1" customWidth="1"/>
    <col min="21" max="21" width="9.7109375" style="33" customWidth="1"/>
    <col min="22" max="22" width="14" style="6" bestFit="1" customWidth="1"/>
    <col min="23" max="23" width="13.140625" style="6" bestFit="1" customWidth="1"/>
    <col min="24" max="24" width="10.140625" style="6" customWidth="1"/>
    <col min="25" max="25" width="9.140625" style="6"/>
    <col min="26" max="27" width="0" style="6" hidden="1" customWidth="1"/>
    <col min="28" max="16384" width="9.140625" style="6"/>
  </cols>
  <sheetData>
    <row r="1" spans="1:24" s="1" customFormat="1" ht="12.75" customHeight="1" x14ac:dyDescent="0.2">
      <c r="A1" s="627" t="s">
        <v>40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</row>
    <row r="2" spans="1:24" s="1" customFormat="1" ht="12.75" customHeight="1" x14ac:dyDescent="0.2">
      <c r="A2" s="627" t="s">
        <v>43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  <c r="R2" s="627"/>
      <c r="S2" s="627"/>
      <c r="T2" s="627"/>
      <c r="U2" s="627"/>
      <c r="V2" s="627"/>
      <c r="W2" s="627"/>
      <c r="X2" s="627"/>
    </row>
    <row r="3" spans="1:24" s="1" customFormat="1" ht="12.75" customHeight="1" x14ac:dyDescent="0.2">
      <c r="A3" s="627" t="s">
        <v>30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  <c r="R3" s="627"/>
      <c r="S3" s="627"/>
      <c r="T3" s="627"/>
      <c r="U3" s="627"/>
      <c r="V3" s="627"/>
      <c r="W3" s="627"/>
      <c r="X3" s="627"/>
    </row>
    <row r="4" spans="1:24" s="1" customFormat="1" ht="12.75" customHeight="1" x14ac:dyDescent="0.2">
      <c r="A4" s="627" t="s">
        <v>31</v>
      </c>
      <c r="B4" s="627"/>
      <c r="C4" s="627"/>
      <c r="D4" s="627"/>
      <c r="E4" s="627"/>
      <c r="F4" s="627"/>
      <c r="G4" s="627"/>
      <c r="H4" s="627"/>
      <c r="I4" s="627"/>
      <c r="J4" s="627"/>
      <c r="K4" s="627"/>
      <c r="L4" s="627"/>
      <c r="M4" s="627"/>
      <c r="N4" s="627"/>
      <c r="O4" s="627"/>
      <c r="P4" s="627"/>
      <c r="Q4" s="627"/>
      <c r="R4" s="627"/>
      <c r="S4" s="627"/>
      <c r="T4" s="627"/>
      <c r="U4" s="627"/>
      <c r="V4" s="627"/>
      <c r="W4" s="627"/>
      <c r="X4" s="627"/>
    </row>
    <row r="5" spans="1:24" s="1" customFormat="1" ht="12.75" customHeight="1" x14ac:dyDescent="0.2">
      <c r="A5" s="627" t="s">
        <v>32</v>
      </c>
      <c r="B5" s="627"/>
      <c r="C5" s="627"/>
      <c r="D5" s="627"/>
      <c r="E5" s="627"/>
      <c r="F5" s="627"/>
      <c r="G5" s="627"/>
      <c r="H5" s="627"/>
      <c r="I5" s="627"/>
      <c r="J5" s="627"/>
      <c r="K5" s="627"/>
      <c r="L5" s="627"/>
      <c r="M5" s="627"/>
      <c r="N5" s="627"/>
      <c r="O5" s="627"/>
      <c r="P5" s="627"/>
      <c r="Q5" s="627"/>
      <c r="R5" s="627"/>
      <c r="S5" s="627"/>
      <c r="T5" s="627"/>
      <c r="U5" s="627"/>
      <c r="V5" s="627"/>
      <c r="W5" s="627"/>
      <c r="X5" s="627"/>
    </row>
    <row r="6" spans="1:24" s="1" customFormat="1" ht="18" customHeight="1" x14ac:dyDescent="0.2">
      <c r="A6" s="29"/>
      <c r="B6" s="29"/>
      <c r="C6" s="29"/>
      <c r="D6" s="29"/>
      <c r="E6" s="29"/>
      <c r="F6" s="156"/>
      <c r="G6" s="156"/>
      <c r="H6" s="46"/>
      <c r="I6" s="51"/>
      <c r="J6" s="29"/>
      <c r="K6" s="29"/>
      <c r="L6" s="29"/>
      <c r="M6" s="29"/>
      <c r="N6" s="29"/>
      <c r="O6" s="39"/>
      <c r="P6" s="29"/>
      <c r="Q6" s="29"/>
      <c r="R6" s="29"/>
      <c r="S6" s="29"/>
      <c r="T6" s="29"/>
      <c r="U6" s="38"/>
      <c r="V6" s="29"/>
      <c r="W6" s="29"/>
      <c r="X6" s="29"/>
    </row>
    <row r="7" spans="1:24" s="1" customFormat="1" ht="18" customHeight="1" x14ac:dyDescent="0.2">
      <c r="A7" s="628" t="s">
        <v>71</v>
      </c>
      <c r="B7" s="628"/>
      <c r="C7" s="628"/>
      <c r="D7" s="628"/>
      <c r="E7" s="628"/>
      <c r="F7" s="628"/>
      <c r="G7" s="628"/>
      <c r="H7" s="628"/>
      <c r="I7" s="628"/>
      <c r="J7" s="628"/>
      <c r="K7" s="628"/>
      <c r="L7" s="628"/>
      <c r="M7" s="628"/>
      <c r="N7" s="628"/>
      <c r="O7" s="628"/>
      <c r="P7" s="628"/>
      <c r="Q7" s="628"/>
      <c r="R7" s="628"/>
      <c r="S7" s="628"/>
      <c r="T7" s="628"/>
      <c r="U7" s="628"/>
      <c r="V7" s="628"/>
      <c r="W7" s="628"/>
      <c r="X7" s="628"/>
    </row>
    <row r="8" spans="1:24" s="1" customFormat="1" ht="12.75" customHeight="1" x14ac:dyDescent="0.25">
      <c r="A8" s="3"/>
      <c r="B8" s="4"/>
      <c r="C8" s="4"/>
      <c r="D8" s="4"/>
      <c r="E8" s="4"/>
      <c r="F8" s="157"/>
      <c r="G8" s="157"/>
      <c r="H8" s="47"/>
      <c r="I8" s="52"/>
      <c r="J8" s="2"/>
      <c r="K8" s="2"/>
      <c r="L8" s="2"/>
      <c r="M8" s="2"/>
      <c r="N8" s="2"/>
      <c r="O8" s="36"/>
      <c r="P8" s="2"/>
      <c r="Q8" s="2"/>
      <c r="R8" s="2"/>
      <c r="S8" s="2"/>
      <c r="T8" s="2"/>
      <c r="U8" s="37"/>
      <c r="V8" s="2"/>
      <c r="W8" s="2"/>
      <c r="X8" s="2"/>
    </row>
    <row r="9" spans="1:24" s="1" customFormat="1" ht="12.75" customHeight="1" x14ac:dyDescent="0.25">
      <c r="A9" s="3" t="s">
        <v>60</v>
      </c>
      <c r="B9" s="4"/>
      <c r="C9" s="4"/>
      <c r="D9" s="4"/>
      <c r="E9" s="4"/>
      <c r="F9" s="157"/>
      <c r="G9" s="157"/>
      <c r="H9" s="47"/>
      <c r="I9" s="52"/>
      <c r="J9" s="2"/>
      <c r="K9" s="2"/>
      <c r="L9" s="2"/>
      <c r="M9" s="2"/>
      <c r="N9" s="2"/>
      <c r="O9" s="36"/>
      <c r="P9" s="2"/>
      <c r="Q9" s="2"/>
      <c r="R9" s="2"/>
      <c r="S9" s="2"/>
      <c r="T9" s="2"/>
      <c r="U9" s="37"/>
      <c r="V9" s="2"/>
      <c r="W9" s="2"/>
      <c r="X9" s="2"/>
    </row>
    <row r="10" spans="1:24" s="1" customFormat="1" ht="12.75" customHeight="1" x14ac:dyDescent="0.25">
      <c r="A10" s="5" t="s">
        <v>56</v>
      </c>
      <c r="B10" s="4"/>
      <c r="C10" s="4"/>
      <c r="D10" s="4"/>
      <c r="E10" s="4"/>
      <c r="F10" s="157"/>
      <c r="G10" s="157"/>
      <c r="H10" s="47"/>
      <c r="I10" s="52"/>
      <c r="J10" s="2"/>
      <c r="K10" s="2"/>
      <c r="L10" s="2"/>
      <c r="M10" s="2"/>
      <c r="N10" s="2"/>
      <c r="O10" s="36"/>
      <c r="P10" s="2"/>
      <c r="Q10" s="2"/>
      <c r="R10" s="2"/>
      <c r="S10" s="2"/>
      <c r="T10" s="2"/>
      <c r="U10" s="37"/>
      <c r="V10" s="2"/>
      <c r="W10" s="2"/>
      <c r="X10" s="2"/>
    </row>
    <row r="11" spans="1:24" s="1" customFormat="1" ht="12.75" customHeight="1" x14ac:dyDescent="0.25">
      <c r="A11" s="5" t="s">
        <v>58</v>
      </c>
      <c r="B11" s="4"/>
      <c r="C11" s="4"/>
      <c r="D11" s="4"/>
      <c r="E11" s="4"/>
      <c r="F11" s="157"/>
      <c r="G11" s="157"/>
      <c r="H11" s="47"/>
      <c r="I11" s="52"/>
      <c r="J11" s="2"/>
      <c r="K11" s="2"/>
      <c r="L11" s="2"/>
      <c r="M11" s="2"/>
      <c r="N11" s="2"/>
      <c r="O11" s="36"/>
      <c r="P11" s="2"/>
      <c r="Q11" s="2"/>
      <c r="R11" s="2"/>
      <c r="S11" s="2"/>
      <c r="T11" s="2"/>
      <c r="U11" s="37"/>
      <c r="V11" s="2"/>
      <c r="W11" s="2"/>
      <c r="X11" s="2"/>
    </row>
    <row r="12" spans="1:24" ht="12.75" customHeight="1" x14ac:dyDescent="0.2">
      <c r="A12" s="549" t="s">
        <v>13</v>
      </c>
      <c r="B12" s="542" t="s">
        <v>0</v>
      </c>
      <c r="C12" s="549" t="s">
        <v>14</v>
      </c>
      <c r="D12" s="549" t="s">
        <v>1</v>
      </c>
      <c r="E12" s="549" t="s">
        <v>2</v>
      </c>
      <c r="F12" s="565" t="s">
        <v>3</v>
      </c>
      <c r="G12" s="566"/>
      <c r="H12" s="566"/>
      <c r="I12" s="566"/>
      <c r="J12" s="567"/>
      <c r="K12" s="622" t="s">
        <v>5</v>
      </c>
      <c r="L12" s="623"/>
      <c r="M12" s="623"/>
      <c r="N12" s="623"/>
      <c r="O12" s="623"/>
      <c r="P12" s="623"/>
      <c r="Q12" s="623"/>
      <c r="R12" s="623"/>
      <c r="S12" s="623"/>
      <c r="T12" s="623"/>
      <c r="U12" s="623"/>
      <c r="V12" s="623"/>
      <c r="W12" s="623"/>
      <c r="X12" s="624"/>
    </row>
    <row r="13" spans="1:24" ht="12.75" customHeight="1" x14ac:dyDescent="0.2">
      <c r="A13" s="550"/>
      <c r="B13" s="543"/>
      <c r="C13" s="550"/>
      <c r="D13" s="550"/>
      <c r="E13" s="550"/>
      <c r="F13" s="568"/>
      <c r="G13" s="569"/>
      <c r="H13" s="569"/>
      <c r="I13" s="569"/>
      <c r="J13" s="570"/>
      <c r="K13" s="622" t="s">
        <v>6</v>
      </c>
      <c r="L13" s="623"/>
      <c r="M13" s="623"/>
      <c r="N13" s="624"/>
      <c r="O13" s="143"/>
      <c r="P13" s="556" t="s">
        <v>21</v>
      </c>
      <c r="Q13" s="557"/>
      <c r="R13" s="557"/>
      <c r="S13" s="557"/>
      <c r="T13" s="557"/>
      <c r="U13" s="557"/>
      <c r="V13" s="557"/>
      <c r="W13" s="557"/>
      <c r="X13" s="558"/>
    </row>
    <row r="14" spans="1:24" ht="32.25" customHeight="1" x14ac:dyDescent="0.2">
      <c r="A14" s="551"/>
      <c r="B14" s="544"/>
      <c r="C14" s="551"/>
      <c r="D14" s="551"/>
      <c r="E14" s="551"/>
      <c r="F14" s="165" t="s">
        <v>41</v>
      </c>
      <c r="G14" s="158" t="s">
        <v>3</v>
      </c>
      <c r="H14" s="48" t="s">
        <v>38</v>
      </c>
      <c r="I14" s="53" t="s">
        <v>4</v>
      </c>
      <c r="J14" s="31" t="s">
        <v>15</v>
      </c>
      <c r="K14" s="43" t="s">
        <v>34</v>
      </c>
      <c r="L14" s="25" t="s">
        <v>26</v>
      </c>
      <c r="M14" s="50" t="s">
        <v>17</v>
      </c>
      <c r="N14" s="55" t="s">
        <v>35</v>
      </c>
      <c r="O14" s="32" t="s">
        <v>44</v>
      </c>
      <c r="P14" s="26" t="s">
        <v>42</v>
      </c>
      <c r="Q14" s="26" t="s">
        <v>18</v>
      </c>
      <c r="R14" s="26" t="s">
        <v>19</v>
      </c>
      <c r="S14" s="26" t="s">
        <v>20</v>
      </c>
      <c r="T14" s="26" t="s">
        <v>4</v>
      </c>
      <c r="U14" s="27" t="s">
        <v>7</v>
      </c>
      <c r="V14" s="7" t="s">
        <v>8</v>
      </c>
      <c r="W14" s="28" t="s">
        <v>29</v>
      </c>
      <c r="X14" s="64" t="s">
        <v>47</v>
      </c>
    </row>
    <row r="15" spans="1:24" s="88" customFormat="1" ht="12.75" customHeight="1" x14ac:dyDescent="0.2">
      <c r="A15" s="286"/>
      <c r="B15" s="287"/>
      <c r="C15" s="288"/>
      <c r="D15" s="289"/>
      <c r="E15" s="176"/>
      <c r="F15" s="163"/>
      <c r="G15" s="154"/>
      <c r="H15" s="90"/>
      <c r="I15" s="290"/>
      <c r="J15" s="92"/>
      <c r="K15" s="617"/>
      <c r="L15" s="618"/>
      <c r="M15" s="618"/>
      <c r="N15" s="618"/>
      <c r="O15" s="619"/>
      <c r="P15" s="332"/>
      <c r="Q15" s="315"/>
      <c r="R15" s="315"/>
      <c r="S15" s="315"/>
      <c r="T15" s="333"/>
      <c r="U15" s="340"/>
      <c r="V15" s="185"/>
      <c r="W15" s="95"/>
      <c r="X15" s="334"/>
    </row>
    <row r="16" spans="1:24" ht="15.75" customHeight="1" x14ac:dyDescent="0.2">
      <c r="A16" s="8"/>
      <c r="B16" s="9"/>
      <c r="C16" s="10"/>
      <c r="D16" s="11"/>
      <c r="E16" s="12"/>
      <c r="F16" s="159"/>
      <c r="G16" s="159"/>
      <c r="H16" s="49" t="s">
        <v>9</v>
      </c>
      <c r="I16" s="14">
        <f>SUM(I15:I15)</f>
        <v>0</v>
      </c>
      <c r="J16" s="217">
        <f>SUM(J15:J15)</f>
        <v>0</v>
      </c>
      <c r="K16" s="217">
        <f>SUM(K15:K15)</f>
        <v>0</v>
      </c>
      <c r="L16" s="34"/>
      <c r="M16" s="34"/>
      <c r="N16" s="128"/>
      <c r="O16" s="314"/>
      <c r="P16" s="35"/>
      <c r="Q16" s="35"/>
      <c r="R16" s="35"/>
      <c r="S16" s="35"/>
      <c r="T16" s="316">
        <f>SUM(T9:T15)</f>
        <v>0</v>
      </c>
      <c r="U16" s="313"/>
      <c r="V16" s="35"/>
      <c r="W16" s="35"/>
      <c r="X16" s="35"/>
    </row>
    <row r="17" spans="1:21" ht="15.95" customHeight="1" x14ac:dyDescent="0.2">
      <c r="U17" s="6"/>
    </row>
    <row r="18" spans="1:21" ht="21" customHeight="1" x14ac:dyDescent="0.2">
      <c r="A18" s="15" t="s">
        <v>22</v>
      </c>
      <c r="B18" s="16"/>
      <c r="C18" s="16"/>
      <c r="D18" s="17"/>
      <c r="E18" s="622" t="s">
        <v>33</v>
      </c>
      <c r="F18" s="623"/>
      <c r="G18" s="624"/>
      <c r="U18" s="6"/>
    </row>
    <row r="19" spans="1:21" x14ac:dyDescent="0.2">
      <c r="A19" s="18"/>
      <c r="B19" s="13"/>
      <c r="C19" s="13"/>
      <c r="D19" s="19"/>
      <c r="E19" s="625" t="s">
        <v>25</v>
      </c>
      <c r="F19" s="626"/>
      <c r="G19" s="173">
        <v>0.28999999999999998</v>
      </c>
      <c r="K19" s="24"/>
      <c r="U19" s="6"/>
    </row>
    <row r="20" spans="1:21" x14ac:dyDescent="0.2">
      <c r="A20" s="20" t="s">
        <v>23</v>
      </c>
      <c r="B20" s="13"/>
      <c r="C20" s="13"/>
      <c r="D20" s="19"/>
      <c r="E20" s="625" t="s">
        <v>27</v>
      </c>
      <c r="F20" s="626"/>
      <c r="G20" s="173">
        <v>0.36</v>
      </c>
      <c r="K20" s="24"/>
      <c r="U20" s="6"/>
    </row>
    <row r="21" spans="1:21" x14ac:dyDescent="0.2">
      <c r="A21" s="21" t="s">
        <v>24</v>
      </c>
      <c r="B21" s="22"/>
      <c r="C21" s="22"/>
      <c r="D21" s="23"/>
      <c r="E21" s="620" t="s">
        <v>28</v>
      </c>
      <c r="F21" s="621"/>
      <c r="G21" s="174">
        <v>0.51</v>
      </c>
      <c r="K21" s="24"/>
      <c r="U21" s="6"/>
    </row>
    <row r="22" spans="1:21" x14ac:dyDescent="0.2">
      <c r="K22" s="24"/>
      <c r="U22" s="6"/>
    </row>
    <row r="23" spans="1:21" x14ac:dyDescent="0.2">
      <c r="U23" s="6"/>
    </row>
    <row r="24" spans="1:21" x14ac:dyDescent="0.2">
      <c r="K24" s="40"/>
      <c r="U24" s="6"/>
    </row>
    <row r="25" spans="1:21" x14ac:dyDescent="0.2">
      <c r="U25" s="6"/>
    </row>
    <row r="26" spans="1:21" x14ac:dyDescent="0.2">
      <c r="U26" s="6"/>
    </row>
    <row r="27" spans="1:21" x14ac:dyDescent="0.2">
      <c r="U27" s="6"/>
    </row>
    <row r="28" spans="1:21" x14ac:dyDescent="0.2">
      <c r="U28" s="6"/>
    </row>
    <row r="29" spans="1:21" x14ac:dyDescent="0.2">
      <c r="U29" s="6"/>
    </row>
    <row r="30" spans="1:21" x14ac:dyDescent="0.2">
      <c r="U30" s="6"/>
    </row>
    <row r="31" spans="1:21" x14ac:dyDescent="0.2">
      <c r="U31" s="6"/>
    </row>
    <row r="32" spans="1:21" x14ac:dyDescent="0.2">
      <c r="U32" s="6"/>
    </row>
    <row r="33" spans="21:21" x14ac:dyDescent="0.2">
      <c r="U33" s="6"/>
    </row>
    <row r="34" spans="21:21" x14ac:dyDescent="0.2">
      <c r="U34" s="6"/>
    </row>
    <row r="35" spans="21:21" x14ac:dyDescent="0.2">
      <c r="U35" s="6"/>
    </row>
    <row r="36" spans="21:21" x14ac:dyDescent="0.2">
      <c r="U36" s="6"/>
    </row>
    <row r="37" spans="21:21" x14ac:dyDescent="0.2">
      <c r="U37" s="6"/>
    </row>
    <row r="38" spans="21:21" x14ac:dyDescent="0.2">
      <c r="U38" s="6"/>
    </row>
    <row r="39" spans="21:21" x14ac:dyDescent="0.2">
      <c r="U39" s="6"/>
    </row>
    <row r="40" spans="21:21" x14ac:dyDescent="0.2">
      <c r="U40" s="6"/>
    </row>
    <row r="41" spans="21:21" x14ac:dyDescent="0.2">
      <c r="U41" s="6"/>
    </row>
    <row r="42" spans="21:21" x14ac:dyDescent="0.2">
      <c r="U42" s="6"/>
    </row>
    <row r="43" spans="21:21" x14ac:dyDescent="0.2">
      <c r="U43" s="6"/>
    </row>
    <row r="44" spans="21:21" x14ac:dyDescent="0.2">
      <c r="U44" s="6"/>
    </row>
    <row r="45" spans="21:21" x14ac:dyDescent="0.2">
      <c r="U45" s="6"/>
    </row>
    <row r="46" spans="21:21" x14ac:dyDescent="0.2">
      <c r="U46" s="6"/>
    </row>
    <row r="47" spans="21:21" x14ac:dyDescent="0.2">
      <c r="U47" s="6"/>
    </row>
    <row r="48" spans="21:21" x14ac:dyDescent="0.2">
      <c r="U48" s="6"/>
    </row>
    <row r="49" spans="21:21" x14ac:dyDescent="0.2">
      <c r="U49" s="6"/>
    </row>
    <row r="50" spans="21:21" x14ac:dyDescent="0.2">
      <c r="U50" s="6"/>
    </row>
    <row r="51" spans="21:21" x14ac:dyDescent="0.2">
      <c r="U51" s="6"/>
    </row>
    <row r="52" spans="21:21" x14ac:dyDescent="0.2">
      <c r="U52" s="6"/>
    </row>
    <row r="53" spans="21:21" x14ac:dyDescent="0.2">
      <c r="U53" s="6"/>
    </row>
    <row r="54" spans="21:21" x14ac:dyDescent="0.2">
      <c r="U54" s="6"/>
    </row>
    <row r="55" spans="21:21" x14ac:dyDescent="0.2">
      <c r="U55" s="6"/>
    </row>
    <row r="56" spans="21:21" x14ac:dyDescent="0.2">
      <c r="U56" s="6"/>
    </row>
    <row r="57" spans="21:21" x14ac:dyDescent="0.2">
      <c r="U57" s="6"/>
    </row>
    <row r="58" spans="21:21" x14ac:dyDescent="0.2">
      <c r="U58" s="6"/>
    </row>
    <row r="59" spans="21:21" x14ac:dyDescent="0.2">
      <c r="U59" s="6"/>
    </row>
    <row r="60" spans="21:21" x14ac:dyDescent="0.2">
      <c r="U60" s="6"/>
    </row>
    <row r="61" spans="21:21" x14ac:dyDescent="0.2">
      <c r="U61" s="6"/>
    </row>
    <row r="62" spans="21:21" x14ac:dyDescent="0.2">
      <c r="U62" s="6"/>
    </row>
    <row r="63" spans="21:21" x14ac:dyDescent="0.2">
      <c r="U63" s="6"/>
    </row>
    <row r="64" spans="21:21" x14ac:dyDescent="0.2">
      <c r="U64" s="6"/>
    </row>
    <row r="65" spans="21:21" x14ac:dyDescent="0.2">
      <c r="U65" s="6"/>
    </row>
    <row r="66" spans="21:21" x14ac:dyDescent="0.2">
      <c r="U66" s="6"/>
    </row>
    <row r="67" spans="21:21" x14ac:dyDescent="0.2">
      <c r="U67" s="6"/>
    </row>
    <row r="68" spans="21:21" x14ac:dyDescent="0.2">
      <c r="U68" s="6"/>
    </row>
    <row r="69" spans="21:21" x14ac:dyDescent="0.2">
      <c r="U69" s="6"/>
    </row>
    <row r="70" spans="21:21" x14ac:dyDescent="0.2">
      <c r="U70" s="6"/>
    </row>
    <row r="71" spans="21:21" x14ac:dyDescent="0.2">
      <c r="U71" s="6"/>
    </row>
    <row r="72" spans="21:21" x14ac:dyDescent="0.2">
      <c r="U72" s="6"/>
    </row>
    <row r="73" spans="21:21" x14ac:dyDescent="0.2">
      <c r="U73" s="6"/>
    </row>
    <row r="74" spans="21:21" x14ac:dyDescent="0.2">
      <c r="U74" s="6"/>
    </row>
    <row r="75" spans="21:21" x14ac:dyDescent="0.2">
      <c r="U75" s="6"/>
    </row>
    <row r="76" spans="21:21" x14ac:dyDescent="0.2">
      <c r="U76" s="6"/>
    </row>
    <row r="77" spans="21:21" x14ac:dyDescent="0.2">
      <c r="U77" s="6"/>
    </row>
    <row r="78" spans="21:21" x14ac:dyDescent="0.2">
      <c r="U78" s="6"/>
    </row>
    <row r="79" spans="21:21" x14ac:dyDescent="0.2">
      <c r="U79" s="6"/>
    </row>
    <row r="80" spans="21:21" x14ac:dyDescent="0.2">
      <c r="U80" s="6"/>
    </row>
    <row r="81" spans="21:21" x14ac:dyDescent="0.2">
      <c r="U81" s="6"/>
    </row>
    <row r="82" spans="21:21" x14ac:dyDescent="0.2">
      <c r="U82" s="6"/>
    </row>
    <row r="83" spans="21:21" x14ac:dyDescent="0.2">
      <c r="U83" s="6"/>
    </row>
    <row r="84" spans="21:21" x14ac:dyDescent="0.2">
      <c r="U84" s="6"/>
    </row>
    <row r="85" spans="21:21" x14ac:dyDescent="0.2">
      <c r="U85" s="6"/>
    </row>
    <row r="86" spans="21:21" x14ac:dyDescent="0.2">
      <c r="U86" s="6"/>
    </row>
    <row r="87" spans="21:21" x14ac:dyDescent="0.2">
      <c r="U87" s="6"/>
    </row>
    <row r="88" spans="21:21" x14ac:dyDescent="0.2">
      <c r="U88" s="6"/>
    </row>
    <row r="89" spans="21:21" x14ac:dyDescent="0.2">
      <c r="U89" s="6"/>
    </row>
    <row r="90" spans="21:21" x14ac:dyDescent="0.2">
      <c r="U90" s="6"/>
    </row>
    <row r="91" spans="21:21" x14ac:dyDescent="0.2">
      <c r="U91" s="6"/>
    </row>
    <row r="92" spans="21:21" x14ac:dyDescent="0.2">
      <c r="U92" s="6"/>
    </row>
    <row r="93" spans="21:21" x14ac:dyDescent="0.2">
      <c r="U93" s="6"/>
    </row>
    <row r="94" spans="21:21" x14ac:dyDescent="0.2">
      <c r="U94" s="6"/>
    </row>
    <row r="95" spans="21:21" x14ac:dyDescent="0.2">
      <c r="U95" s="6"/>
    </row>
    <row r="96" spans="21:21" x14ac:dyDescent="0.2">
      <c r="U96" s="6"/>
    </row>
    <row r="97" spans="21:21" x14ac:dyDescent="0.2">
      <c r="U97" s="6"/>
    </row>
    <row r="98" spans="21:21" x14ac:dyDescent="0.2">
      <c r="U98" s="6"/>
    </row>
    <row r="99" spans="21:21" x14ac:dyDescent="0.2">
      <c r="U99" s="6"/>
    </row>
    <row r="100" spans="21:21" x14ac:dyDescent="0.2">
      <c r="U100" s="6"/>
    </row>
    <row r="101" spans="21:21" x14ac:dyDescent="0.2">
      <c r="U101" s="6"/>
    </row>
    <row r="102" spans="21:21" x14ac:dyDescent="0.2">
      <c r="U102" s="6"/>
    </row>
    <row r="103" spans="21:21" x14ac:dyDescent="0.2">
      <c r="U103" s="6"/>
    </row>
    <row r="104" spans="21:21" x14ac:dyDescent="0.2">
      <c r="U104" s="6"/>
    </row>
    <row r="105" spans="21:21" x14ac:dyDescent="0.2">
      <c r="U105" s="6"/>
    </row>
    <row r="106" spans="21:21" x14ac:dyDescent="0.2">
      <c r="U106" s="6"/>
    </row>
    <row r="107" spans="21:21" x14ac:dyDescent="0.2">
      <c r="U107" s="6"/>
    </row>
    <row r="108" spans="21:21" x14ac:dyDescent="0.2">
      <c r="U108" s="6"/>
    </row>
    <row r="109" spans="21:21" x14ac:dyDescent="0.2">
      <c r="U109" s="6"/>
    </row>
    <row r="110" spans="21:21" x14ac:dyDescent="0.2">
      <c r="U110" s="6"/>
    </row>
    <row r="111" spans="21:21" x14ac:dyDescent="0.2">
      <c r="U111" s="6"/>
    </row>
    <row r="112" spans="21:21" x14ac:dyDescent="0.2">
      <c r="U112" s="6"/>
    </row>
    <row r="113" spans="21:21" x14ac:dyDescent="0.2">
      <c r="U113" s="6"/>
    </row>
    <row r="114" spans="21:21" x14ac:dyDescent="0.2">
      <c r="U114" s="6"/>
    </row>
    <row r="115" spans="21:21" x14ac:dyDescent="0.2">
      <c r="U115" s="6"/>
    </row>
    <row r="116" spans="21:21" x14ac:dyDescent="0.2">
      <c r="U116" s="6"/>
    </row>
    <row r="117" spans="21:21" x14ac:dyDescent="0.2">
      <c r="U117" s="6"/>
    </row>
    <row r="118" spans="21:21" x14ac:dyDescent="0.2">
      <c r="U118" s="6"/>
    </row>
    <row r="119" spans="21:21" x14ac:dyDescent="0.2">
      <c r="U119" s="6"/>
    </row>
    <row r="120" spans="21:21" x14ac:dyDescent="0.2">
      <c r="U120" s="6"/>
    </row>
    <row r="121" spans="21:21" x14ac:dyDescent="0.2">
      <c r="U121" s="6"/>
    </row>
    <row r="122" spans="21:21" x14ac:dyDescent="0.2">
      <c r="U122" s="6"/>
    </row>
    <row r="123" spans="21:21" x14ac:dyDescent="0.2">
      <c r="U123" s="6"/>
    </row>
    <row r="124" spans="21:21" x14ac:dyDescent="0.2">
      <c r="U124" s="6"/>
    </row>
    <row r="125" spans="21:21" x14ac:dyDescent="0.2">
      <c r="U125" s="6"/>
    </row>
    <row r="126" spans="21:21" x14ac:dyDescent="0.2">
      <c r="U126" s="6"/>
    </row>
    <row r="127" spans="21:21" x14ac:dyDescent="0.2">
      <c r="U127" s="6"/>
    </row>
    <row r="128" spans="21:21" x14ac:dyDescent="0.2">
      <c r="U128" s="6"/>
    </row>
    <row r="129" spans="21:21" x14ac:dyDescent="0.2">
      <c r="U129" s="6"/>
    </row>
    <row r="130" spans="21:21" x14ac:dyDescent="0.2">
      <c r="U130" s="6"/>
    </row>
    <row r="131" spans="21:21" x14ac:dyDescent="0.2">
      <c r="U131" s="6"/>
    </row>
    <row r="132" spans="21:21" x14ac:dyDescent="0.2">
      <c r="U132" s="6"/>
    </row>
    <row r="133" spans="21:21" x14ac:dyDescent="0.2">
      <c r="U133" s="6"/>
    </row>
    <row r="134" spans="21:21" x14ac:dyDescent="0.2">
      <c r="U134" s="6"/>
    </row>
    <row r="135" spans="21:21" x14ac:dyDescent="0.2">
      <c r="U135" s="6"/>
    </row>
    <row r="136" spans="21:21" x14ac:dyDescent="0.2">
      <c r="U136" s="6"/>
    </row>
    <row r="137" spans="21:21" x14ac:dyDescent="0.2">
      <c r="U137" s="6"/>
    </row>
    <row r="138" spans="21:21" x14ac:dyDescent="0.2">
      <c r="U138" s="6"/>
    </row>
    <row r="139" spans="21:21" x14ac:dyDescent="0.2">
      <c r="U139" s="6"/>
    </row>
    <row r="140" spans="21:21" x14ac:dyDescent="0.2">
      <c r="U140" s="6"/>
    </row>
    <row r="141" spans="21:21" x14ac:dyDescent="0.2">
      <c r="U141" s="6"/>
    </row>
    <row r="142" spans="21:21" x14ac:dyDescent="0.2">
      <c r="U142" s="6"/>
    </row>
    <row r="143" spans="21:21" x14ac:dyDescent="0.2">
      <c r="U143" s="6"/>
    </row>
    <row r="144" spans="21:21" x14ac:dyDescent="0.2">
      <c r="U144" s="6"/>
    </row>
    <row r="145" spans="21:21" x14ac:dyDescent="0.2">
      <c r="U145" s="6"/>
    </row>
    <row r="146" spans="21:21" x14ac:dyDescent="0.2">
      <c r="U146" s="6"/>
    </row>
    <row r="147" spans="21:21" x14ac:dyDescent="0.2">
      <c r="U147" s="6"/>
    </row>
    <row r="148" spans="21:21" x14ac:dyDescent="0.2">
      <c r="U148" s="6"/>
    </row>
    <row r="149" spans="21:21" x14ac:dyDescent="0.2">
      <c r="U149" s="6"/>
    </row>
    <row r="150" spans="21:21" x14ac:dyDescent="0.2">
      <c r="U150" s="6"/>
    </row>
    <row r="151" spans="21:21" x14ac:dyDescent="0.2">
      <c r="U151" s="6"/>
    </row>
    <row r="152" spans="21:21" x14ac:dyDescent="0.2">
      <c r="U152" s="6"/>
    </row>
    <row r="153" spans="21:21" x14ac:dyDescent="0.2">
      <c r="U153" s="6"/>
    </row>
    <row r="154" spans="21:21" x14ac:dyDescent="0.2">
      <c r="U154" s="6"/>
    </row>
    <row r="155" spans="21:21" x14ac:dyDescent="0.2">
      <c r="U155" s="6"/>
    </row>
    <row r="156" spans="21:21" x14ac:dyDescent="0.2">
      <c r="U156" s="6"/>
    </row>
    <row r="157" spans="21:21" x14ac:dyDescent="0.2">
      <c r="U157" s="6"/>
    </row>
    <row r="158" spans="21:21" x14ac:dyDescent="0.2">
      <c r="U158" s="6"/>
    </row>
    <row r="159" spans="21:21" x14ac:dyDescent="0.2">
      <c r="U159" s="6"/>
    </row>
    <row r="160" spans="21:21" x14ac:dyDescent="0.2">
      <c r="U160" s="6"/>
    </row>
    <row r="161" spans="21:21" x14ac:dyDescent="0.2">
      <c r="U161" s="6"/>
    </row>
    <row r="162" spans="21:21" x14ac:dyDescent="0.2">
      <c r="U162" s="6"/>
    </row>
    <row r="163" spans="21:21" x14ac:dyDescent="0.2">
      <c r="U163" s="6"/>
    </row>
    <row r="164" spans="21:21" x14ac:dyDescent="0.2">
      <c r="U164" s="6"/>
    </row>
    <row r="165" spans="21:21" x14ac:dyDescent="0.2">
      <c r="U165" s="6"/>
    </row>
    <row r="166" spans="21:21" x14ac:dyDescent="0.2">
      <c r="U166" s="6"/>
    </row>
    <row r="167" spans="21:21" x14ac:dyDescent="0.2">
      <c r="U167" s="6"/>
    </row>
    <row r="168" spans="21:21" x14ac:dyDescent="0.2">
      <c r="U168" s="6"/>
    </row>
    <row r="169" spans="21:21" x14ac:dyDescent="0.2">
      <c r="U169" s="6"/>
    </row>
    <row r="170" spans="21:21" x14ac:dyDescent="0.2">
      <c r="U170" s="6"/>
    </row>
    <row r="171" spans="21:21" x14ac:dyDescent="0.2">
      <c r="U171" s="6"/>
    </row>
    <row r="172" spans="21:21" x14ac:dyDescent="0.2">
      <c r="U172" s="6"/>
    </row>
    <row r="173" spans="21:21" x14ac:dyDescent="0.2">
      <c r="U173" s="6"/>
    </row>
    <row r="174" spans="21:21" x14ac:dyDescent="0.2">
      <c r="U174" s="6"/>
    </row>
    <row r="175" spans="21:21" x14ac:dyDescent="0.2">
      <c r="U175" s="6"/>
    </row>
    <row r="176" spans="21:21" x14ac:dyDescent="0.2">
      <c r="U176" s="6"/>
    </row>
    <row r="177" spans="21:21" x14ac:dyDescent="0.2">
      <c r="U177" s="6"/>
    </row>
    <row r="178" spans="21:21" x14ac:dyDescent="0.2">
      <c r="U178" s="6"/>
    </row>
    <row r="179" spans="21:21" x14ac:dyDescent="0.2">
      <c r="U179" s="6"/>
    </row>
    <row r="180" spans="21:21" x14ac:dyDescent="0.2">
      <c r="U180" s="6"/>
    </row>
    <row r="181" spans="21:21" x14ac:dyDescent="0.2">
      <c r="U181" s="6"/>
    </row>
    <row r="182" spans="21:21" x14ac:dyDescent="0.2">
      <c r="U182" s="6"/>
    </row>
    <row r="183" spans="21:21" x14ac:dyDescent="0.2">
      <c r="U183" s="6"/>
    </row>
    <row r="184" spans="21:21" x14ac:dyDescent="0.2">
      <c r="U184" s="6"/>
    </row>
    <row r="185" spans="21:21" x14ac:dyDescent="0.2">
      <c r="U185" s="6"/>
    </row>
    <row r="186" spans="21:21" x14ac:dyDescent="0.2">
      <c r="U186" s="6"/>
    </row>
    <row r="187" spans="21:21" x14ac:dyDescent="0.2">
      <c r="U187" s="6"/>
    </row>
    <row r="188" spans="21:21" x14ac:dyDescent="0.2">
      <c r="U188" s="6"/>
    </row>
    <row r="189" spans="21:21" x14ac:dyDescent="0.2">
      <c r="U189" s="6"/>
    </row>
    <row r="190" spans="21:21" x14ac:dyDescent="0.2">
      <c r="U190" s="6"/>
    </row>
    <row r="191" spans="21:21" x14ac:dyDescent="0.2">
      <c r="U191" s="6"/>
    </row>
    <row r="192" spans="21:21" x14ac:dyDescent="0.2">
      <c r="U192" s="6"/>
    </row>
    <row r="193" spans="21:21" x14ac:dyDescent="0.2">
      <c r="U193" s="6"/>
    </row>
    <row r="194" spans="21:21" x14ac:dyDescent="0.2">
      <c r="U194" s="6"/>
    </row>
    <row r="195" spans="21:21" x14ac:dyDescent="0.2">
      <c r="U195" s="6"/>
    </row>
    <row r="196" spans="21:21" x14ac:dyDescent="0.2">
      <c r="U196" s="6"/>
    </row>
    <row r="197" spans="21:21" x14ac:dyDescent="0.2">
      <c r="U197" s="6"/>
    </row>
    <row r="198" spans="21:21" x14ac:dyDescent="0.2">
      <c r="U198" s="6"/>
    </row>
    <row r="199" spans="21:21" x14ac:dyDescent="0.2">
      <c r="U199" s="6"/>
    </row>
    <row r="200" spans="21:21" x14ac:dyDescent="0.2">
      <c r="U200" s="6"/>
    </row>
    <row r="201" spans="21:21" x14ac:dyDescent="0.2">
      <c r="U201" s="6"/>
    </row>
    <row r="202" spans="21:21" x14ac:dyDescent="0.2">
      <c r="U202" s="6"/>
    </row>
    <row r="203" spans="21:21" x14ac:dyDescent="0.2">
      <c r="U203" s="6"/>
    </row>
    <row r="204" spans="21:21" x14ac:dyDescent="0.2">
      <c r="U204" s="6"/>
    </row>
    <row r="205" spans="21:21" x14ac:dyDescent="0.2">
      <c r="U205" s="6"/>
    </row>
    <row r="206" spans="21:21" x14ac:dyDescent="0.2">
      <c r="U206" s="6"/>
    </row>
    <row r="207" spans="21:21" x14ac:dyDescent="0.2">
      <c r="U207" s="6"/>
    </row>
    <row r="208" spans="21:21" x14ac:dyDescent="0.2">
      <c r="U208" s="6"/>
    </row>
    <row r="209" spans="21:21" x14ac:dyDescent="0.2">
      <c r="U209" s="6"/>
    </row>
    <row r="210" spans="21:21" x14ac:dyDescent="0.2">
      <c r="U210" s="6"/>
    </row>
    <row r="211" spans="21:21" x14ac:dyDescent="0.2">
      <c r="U211" s="6"/>
    </row>
    <row r="212" spans="21:21" x14ac:dyDescent="0.2">
      <c r="U212" s="6"/>
    </row>
    <row r="213" spans="21:21" x14ac:dyDescent="0.2">
      <c r="U213" s="6"/>
    </row>
    <row r="214" spans="21:21" x14ac:dyDescent="0.2">
      <c r="U214" s="6"/>
    </row>
    <row r="215" spans="21:21" x14ac:dyDescent="0.2">
      <c r="U215" s="6"/>
    </row>
    <row r="216" spans="21:21" x14ac:dyDescent="0.2">
      <c r="U216" s="6"/>
    </row>
    <row r="217" spans="21:21" x14ac:dyDescent="0.2">
      <c r="U217" s="6"/>
    </row>
    <row r="218" spans="21:21" x14ac:dyDescent="0.2">
      <c r="U218" s="6"/>
    </row>
    <row r="219" spans="21:21" x14ac:dyDescent="0.2">
      <c r="U219" s="6"/>
    </row>
    <row r="220" spans="21:21" x14ac:dyDescent="0.2">
      <c r="U220" s="6"/>
    </row>
    <row r="221" spans="21:21" x14ac:dyDescent="0.2">
      <c r="U221" s="6"/>
    </row>
    <row r="222" spans="21:21" x14ac:dyDescent="0.2">
      <c r="U222" s="6"/>
    </row>
    <row r="223" spans="21:21" x14ac:dyDescent="0.2">
      <c r="U223" s="6"/>
    </row>
    <row r="224" spans="21:21" x14ac:dyDescent="0.2">
      <c r="U224" s="6"/>
    </row>
    <row r="225" spans="21:21" x14ac:dyDescent="0.2">
      <c r="U225" s="6"/>
    </row>
    <row r="226" spans="21:21" x14ac:dyDescent="0.2">
      <c r="U226" s="6"/>
    </row>
    <row r="227" spans="21:21" x14ac:dyDescent="0.2">
      <c r="U227" s="6"/>
    </row>
    <row r="228" spans="21:21" x14ac:dyDescent="0.2">
      <c r="U228" s="6"/>
    </row>
    <row r="229" spans="21:21" x14ac:dyDescent="0.2">
      <c r="U229" s="6"/>
    </row>
    <row r="230" spans="21:21" x14ac:dyDescent="0.2">
      <c r="U230" s="6"/>
    </row>
    <row r="231" spans="21:21" x14ac:dyDescent="0.2">
      <c r="U231" s="6"/>
    </row>
    <row r="232" spans="21:21" x14ac:dyDescent="0.2">
      <c r="U232" s="6"/>
    </row>
    <row r="233" spans="21:21" x14ac:dyDescent="0.2">
      <c r="U233" s="6"/>
    </row>
    <row r="234" spans="21:21" x14ac:dyDescent="0.2">
      <c r="U234" s="6"/>
    </row>
    <row r="235" spans="21:21" x14ac:dyDescent="0.2">
      <c r="U235" s="6"/>
    </row>
    <row r="236" spans="21:21" x14ac:dyDescent="0.2">
      <c r="U236" s="6"/>
    </row>
    <row r="237" spans="21:21" x14ac:dyDescent="0.2">
      <c r="U237" s="6"/>
    </row>
    <row r="238" spans="21:21" x14ac:dyDescent="0.2">
      <c r="U238" s="6"/>
    </row>
    <row r="239" spans="21:21" x14ac:dyDescent="0.2">
      <c r="U239" s="6"/>
    </row>
    <row r="240" spans="21:21" x14ac:dyDescent="0.2">
      <c r="U240" s="6"/>
    </row>
    <row r="241" spans="21:21" x14ac:dyDescent="0.2">
      <c r="U241" s="6"/>
    </row>
    <row r="242" spans="21:21" x14ac:dyDescent="0.2">
      <c r="U242" s="6"/>
    </row>
    <row r="243" spans="21:21" x14ac:dyDescent="0.2">
      <c r="U243" s="6"/>
    </row>
    <row r="244" spans="21:21" x14ac:dyDescent="0.2">
      <c r="U244" s="6"/>
    </row>
    <row r="245" spans="21:21" x14ac:dyDescent="0.2">
      <c r="U245" s="6"/>
    </row>
    <row r="246" spans="21:21" x14ac:dyDescent="0.2">
      <c r="U246" s="6"/>
    </row>
    <row r="247" spans="21:21" x14ac:dyDescent="0.2">
      <c r="U247" s="6"/>
    </row>
    <row r="248" spans="21:21" x14ac:dyDescent="0.2">
      <c r="U248" s="6"/>
    </row>
    <row r="249" spans="21:21" x14ac:dyDescent="0.2">
      <c r="U249" s="6"/>
    </row>
    <row r="250" spans="21:21" x14ac:dyDescent="0.2">
      <c r="U250" s="6"/>
    </row>
    <row r="251" spans="21:21" x14ac:dyDescent="0.2">
      <c r="U251" s="6"/>
    </row>
    <row r="252" spans="21:21" x14ac:dyDescent="0.2">
      <c r="U252" s="6"/>
    </row>
    <row r="253" spans="21:21" x14ac:dyDescent="0.2">
      <c r="U253" s="6"/>
    </row>
    <row r="254" spans="21:21" x14ac:dyDescent="0.2">
      <c r="U254" s="6"/>
    </row>
    <row r="255" spans="21:21" x14ac:dyDescent="0.2">
      <c r="U255" s="6"/>
    </row>
    <row r="256" spans="21:21" x14ac:dyDescent="0.2">
      <c r="U256" s="6"/>
    </row>
    <row r="257" spans="21:21" x14ac:dyDescent="0.2">
      <c r="U257" s="6"/>
    </row>
    <row r="258" spans="21:21" x14ac:dyDescent="0.2">
      <c r="U258" s="6"/>
    </row>
    <row r="259" spans="21:21" x14ac:dyDescent="0.2">
      <c r="U259" s="6"/>
    </row>
    <row r="260" spans="21:21" x14ac:dyDescent="0.2">
      <c r="U260" s="6"/>
    </row>
    <row r="261" spans="21:21" x14ac:dyDescent="0.2">
      <c r="U261" s="6"/>
    </row>
    <row r="262" spans="21:21" x14ac:dyDescent="0.2">
      <c r="U262" s="6"/>
    </row>
    <row r="263" spans="21:21" x14ac:dyDescent="0.2">
      <c r="U263" s="6"/>
    </row>
    <row r="264" spans="21:21" x14ac:dyDescent="0.2">
      <c r="U264" s="6"/>
    </row>
    <row r="265" spans="21:21" x14ac:dyDescent="0.2">
      <c r="U265" s="6"/>
    </row>
    <row r="266" spans="21:21" x14ac:dyDescent="0.2">
      <c r="U266" s="6"/>
    </row>
    <row r="267" spans="21:21" x14ac:dyDescent="0.2">
      <c r="U267" s="6"/>
    </row>
    <row r="268" spans="21:21" x14ac:dyDescent="0.2">
      <c r="U268" s="6"/>
    </row>
    <row r="269" spans="21:21" x14ac:dyDescent="0.2">
      <c r="U269" s="6"/>
    </row>
    <row r="270" spans="21:21" x14ac:dyDescent="0.2">
      <c r="U270" s="6"/>
    </row>
    <row r="271" spans="21:21" x14ac:dyDescent="0.2">
      <c r="U271" s="6"/>
    </row>
    <row r="272" spans="21:21" x14ac:dyDescent="0.2">
      <c r="U272" s="6"/>
    </row>
    <row r="273" spans="21:21" x14ac:dyDescent="0.2">
      <c r="U273" s="6"/>
    </row>
    <row r="274" spans="21:21" x14ac:dyDescent="0.2">
      <c r="U274" s="6"/>
    </row>
    <row r="275" spans="21:21" x14ac:dyDescent="0.2">
      <c r="U275" s="6"/>
    </row>
    <row r="276" spans="21:21" x14ac:dyDescent="0.2">
      <c r="U276" s="6"/>
    </row>
    <row r="277" spans="21:21" x14ac:dyDescent="0.2">
      <c r="U277" s="6"/>
    </row>
    <row r="278" spans="21:21" x14ac:dyDescent="0.2">
      <c r="U278" s="6"/>
    </row>
    <row r="279" spans="21:21" x14ac:dyDescent="0.2">
      <c r="U279" s="6"/>
    </row>
    <row r="280" spans="21:21" x14ac:dyDescent="0.2">
      <c r="U280" s="6"/>
    </row>
    <row r="281" spans="21:21" x14ac:dyDescent="0.2">
      <c r="U281" s="6"/>
    </row>
    <row r="282" spans="21:21" x14ac:dyDescent="0.2">
      <c r="U282" s="6"/>
    </row>
    <row r="283" spans="21:21" x14ac:dyDescent="0.2">
      <c r="U283" s="6"/>
    </row>
    <row r="284" spans="21:21" x14ac:dyDescent="0.2">
      <c r="U284" s="6"/>
    </row>
    <row r="285" spans="21:21" x14ac:dyDescent="0.2">
      <c r="U285" s="6"/>
    </row>
    <row r="286" spans="21:21" x14ac:dyDescent="0.2">
      <c r="U286" s="6"/>
    </row>
    <row r="287" spans="21:21" x14ac:dyDescent="0.2">
      <c r="U287" s="6"/>
    </row>
    <row r="288" spans="21:21" x14ac:dyDescent="0.2">
      <c r="U288" s="6"/>
    </row>
    <row r="289" spans="21:21" x14ac:dyDescent="0.2">
      <c r="U289" s="6"/>
    </row>
    <row r="290" spans="21:21" x14ac:dyDescent="0.2">
      <c r="U290" s="6"/>
    </row>
    <row r="291" spans="21:21" x14ac:dyDescent="0.2">
      <c r="U291" s="6"/>
    </row>
    <row r="292" spans="21:21" x14ac:dyDescent="0.2">
      <c r="U292" s="6"/>
    </row>
    <row r="293" spans="21:21" x14ac:dyDescent="0.2">
      <c r="U293" s="6"/>
    </row>
    <row r="294" spans="21:21" x14ac:dyDescent="0.2">
      <c r="U294" s="6"/>
    </row>
    <row r="295" spans="21:21" x14ac:dyDescent="0.2">
      <c r="U295" s="6"/>
    </row>
    <row r="296" spans="21:21" x14ac:dyDescent="0.2">
      <c r="U296" s="6"/>
    </row>
    <row r="297" spans="21:21" x14ac:dyDescent="0.2">
      <c r="U297" s="6"/>
    </row>
    <row r="298" spans="21:21" x14ac:dyDescent="0.2">
      <c r="U298" s="6"/>
    </row>
    <row r="299" spans="21:21" x14ac:dyDescent="0.2">
      <c r="U299" s="6"/>
    </row>
    <row r="300" spans="21:21" x14ac:dyDescent="0.2">
      <c r="U300" s="6"/>
    </row>
    <row r="301" spans="21:21" x14ac:dyDescent="0.2">
      <c r="U301" s="6"/>
    </row>
    <row r="302" spans="21:21" x14ac:dyDescent="0.2">
      <c r="U302" s="6"/>
    </row>
    <row r="303" spans="21:21" x14ac:dyDescent="0.2">
      <c r="U303" s="6"/>
    </row>
    <row r="304" spans="21:21" x14ac:dyDescent="0.2">
      <c r="U304" s="6"/>
    </row>
    <row r="305" spans="21:21" x14ac:dyDescent="0.2">
      <c r="U305" s="6"/>
    </row>
    <row r="306" spans="21:21" x14ac:dyDescent="0.2">
      <c r="U306" s="6"/>
    </row>
    <row r="307" spans="21:21" x14ac:dyDescent="0.2">
      <c r="U307" s="6"/>
    </row>
    <row r="308" spans="21:21" x14ac:dyDescent="0.2">
      <c r="U308" s="6"/>
    </row>
    <row r="309" spans="21:21" x14ac:dyDescent="0.2">
      <c r="U309" s="6"/>
    </row>
    <row r="310" spans="21:21" x14ac:dyDescent="0.2">
      <c r="U310" s="6"/>
    </row>
    <row r="311" spans="21:21" x14ac:dyDescent="0.2">
      <c r="U311" s="6"/>
    </row>
    <row r="312" spans="21:21" x14ac:dyDescent="0.2">
      <c r="U312" s="6"/>
    </row>
    <row r="313" spans="21:21" x14ac:dyDescent="0.2">
      <c r="U313" s="6"/>
    </row>
    <row r="314" spans="21:21" x14ac:dyDescent="0.2">
      <c r="U314" s="6"/>
    </row>
    <row r="315" spans="21:21" x14ac:dyDescent="0.2">
      <c r="U315" s="6"/>
    </row>
    <row r="316" spans="21:21" x14ac:dyDescent="0.2">
      <c r="U316" s="6"/>
    </row>
    <row r="317" spans="21:21" x14ac:dyDescent="0.2">
      <c r="U317" s="6"/>
    </row>
    <row r="318" spans="21:21" x14ac:dyDescent="0.2">
      <c r="U318" s="6"/>
    </row>
    <row r="319" spans="21:21" x14ac:dyDescent="0.2">
      <c r="U319" s="6"/>
    </row>
    <row r="320" spans="21:21" x14ac:dyDescent="0.2">
      <c r="U320" s="6"/>
    </row>
    <row r="321" spans="21:21" x14ac:dyDescent="0.2">
      <c r="U321" s="6"/>
    </row>
    <row r="322" spans="21:21" x14ac:dyDescent="0.2">
      <c r="U322" s="6"/>
    </row>
    <row r="323" spans="21:21" x14ac:dyDescent="0.2">
      <c r="U323" s="6"/>
    </row>
    <row r="324" spans="21:21" x14ac:dyDescent="0.2">
      <c r="U324" s="6"/>
    </row>
    <row r="325" spans="21:21" x14ac:dyDescent="0.2">
      <c r="U325" s="6"/>
    </row>
    <row r="326" spans="21:21" x14ac:dyDescent="0.2">
      <c r="U326" s="6"/>
    </row>
    <row r="327" spans="21:21" x14ac:dyDescent="0.2">
      <c r="U327" s="6"/>
    </row>
    <row r="328" spans="21:21" x14ac:dyDescent="0.2">
      <c r="U328" s="6"/>
    </row>
    <row r="329" spans="21:21" x14ac:dyDescent="0.2">
      <c r="U329" s="6"/>
    </row>
    <row r="330" spans="21:21" x14ac:dyDescent="0.2">
      <c r="U330" s="6"/>
    </row>
    <row r="331" spans="21:21" x14ac:dyDescent="0.2">
      <c r="U331" s="6"/>
    </row>
    <row r="332" spans="21:21" x14ac:dyDescent="0.2">
      <c r="U332" s="6"/>
    </row>
    <row r="333" spans="21:21" x14ac:dyDescent="0.2">
      <c r="U333" s="6"/>
    </row>
    <row r="334" spans="21:21" x14ac:dyDescent="0.2">
      <c r="U334" s="6"/>
    </row>
    <row r="335" spans="21:21" x14ac:dyDescent="0.2">
      <c r="U335" s="6"/>
    </row>
    <row r="336" spans="21:21" x14ac:dyDescent="0.2">
      <c r="U336" s="6"/>
    </row>
    <row r="337" spans="21:21" x14ac:dyDescent="0.2">
      <c r="U337" s="6"/>
    </row>
    <row r="338" spans="21:21" x14ac:dyDescent="0.2">
      <c r="U338" s="6"/>
    </row>
    <row r="339" spans="21:21" x14ac:dyDescent="0.2">
      <c r="U339" s="6"/>
    </row>
    <row r="340" spans="21:21" x14ac:dyDescent="0.2">
      <c r="U340" s="6"/>
    </row>
    <row r="341" spans="21:21" x14ac:dyDescent="0.2">
      <c r="U341" s="6"/>
    </row>
    <row r="342" spans="21:21" x14ac:dyDescent="0.2">
      <c r="U342" s="6"/>
    </row>
    <row r="343" spans="21:21" x14ac:dyDescent="0.2">
      <c r="U343" s="6"/>
    </row>
    <row r="344" spans="21:21" x14ac:dyDescent="0.2">
      <c r="U344" s="6"/>
    </row>
    <row r="345" spans="21:21" x14ac:dyDescent="0.2">
      <c r="U345" s="6"/>
    </row>
    <row r="346" spans="21:21" x14ac:dyDescent="0.2">
      <c r="U346" s="6"/>
    </row>
    <row r="347" spans="21:21" x14ac:dyDescent="0.2">
      <c r="U347" s="6"/>
    </row>
    <row r="348" spans="21:21" x14ac:dyDescent="0.2">
      <c r="U348" s="6"/>
    </row>
    <row r="349" spans="21:21" x14ac:dyDescent="0.2">
      <c r="U349" s="6"/>
    </row>
    <row r="350" spans="21:21" x14ac:dyDescent="0.2">
      <c r="U350" s="6"/>
    </row>
    <row r="351" spans="21:21" x14ac:dyDescent="0.2">
      <c r="U351" s="6"/>
    </row>
    <row r="352" spans="21:21" x14ac:dyDescent="0.2">
      <c r="U352" s="6"/>
    </row>
    <row r="353" spans="21:21" x14ac:dyDescent="0.2">
      <c r="U353" s="6"/>
    </row>
    <row r="354" spans="21:21" x14ac:dyDescent="0.2">
      <c r="U354" s="6"/>
    </row>
    <row r="355" spans="21:21" x14ac:dyDescent="0.2">
      <c r="U355" s="6"/>
    </row>
    <row r="356" spans="21:21" x14ac:dyDescent="0.2">
      <c r="U356" s="6"/>
    </row>
    <row r="357" spans="21:21" x14ac:dyDescent="0.2">
      <c r="U357" s="6"/>
    </row>
    <row r="358" spans="21:21" x14ac:dyDescent="0.2">
      <c r="U358" s="6"/>
    </row>
    <row r="359" spans="21:21" x14ac:dyDescent="0.2">
      <c r="U359" s="6"/>
    </row>
    <row r="360" spans="21:21" x14ac:dyDescent="0.2">
      <c r="U360" s="6"/>
    </row>
    <row r="361" spans="21:21" x14ac:dyDescent="0.2">
      <c r="U361" s="6"/>
    </row>
    <row r="362" spans="21:21" x14ac:dyDescent="0.2">
      <c r="U362" s="6"/>
    </row>
    <row r="363" spans="21:21" x14ac:dyDescent="0.2">
      <c r="U363" s="6"/>
    </row>
    <row r="364" spans="21:21" x14ac:dyDescent="0.2">
      <c r="U364" s="6"/>
    </row>
    <row r="365" spans="21:21" x14ac:dyDescent="0.2">
      <c r="U365" s="6"/>
    </row>
    <row r="366" spans="21:21" x14ac:dyDescent="0.2">
      <c r="U366" s="6"/>
    </row>
    <row r="367" spans="21:21" x14ac:dyDescent="0.2">
      <c r="U367" s="6"/>
    </row>
    <row r="368" spans="21:21" x14ac:dyDescent="0.2">
      <c r="U368" s="6"/>
    </row>
    <row r="369" spans="21:21" x14ac:dyDescent="0.2">
      <c r="U369" s="6"/>
    </row>
    <row r="370" spans="21:21" x14ac:dyDescent="0.2">
      <c r="U370" s="6"/>
    </row>
    <row r="371" spans="21:21" x14ac:dyDescent="0.2">
      <c r="U371" s="6"/>
    </row>
    <row r="372" spans="21:21" x14ac:dyDescent="0.2">
      <c r="U372" s="6"/>
    </row>
    <row r="373" spans="21:21" x14ac:dyDescent="0.2">
      <c r="U373" s="6"/>
    </row>
    <row r="374" spans="21:21" x14ac:dyDescent="0.2">
      <c r="U374" s="6"/>
    </row>
    <row r="375" spans="21:21" x14ac:dyDescent="0.2">
      <c r="U375" s="6"/>
    </row>
    <row r="376" spans="21:21" x14ac:dyDescent="0.2">
      <c r="U376" s="6"/>
    </row>
    <row r="377" spans="21:21" x14ac:dyDescent="0.2">
      <c r="U377" s="6"/>
    </row>
    <row r="378" spans="21:21" x14ac:dyDescent="0.2">
      <c r="U378" s="6"/>
    </row>
    <row r="379" spans="21:21" x14ac:dyDescent="0.2">
      <c r="U379" s="6"/>
    </row>
    <row r="380" spans="21:21" x14ac:dyDescent="0.2">
      <c r="U380" s="6"/>
    </row>
    <row r="381" spans="21:21" x14ac:dyDescent="0.2">
      <c r="U381" s="6"/>
    </row>
    <row r="382" spans="21:21" x14ac:dyDescent="0.2">
      <c r="U382" s="6"/>
    </row>
    <row r="383" spans="21:21" x14ac:dyDescent="0.2">
      <c r="U383" s="6"/>
    </row>
    <row r="384" spans="21:21" x14ac:dyDescent="0.2">
      <c r="U384" s="6"/>
    </row>
    <row r="385" spans="21:21" x14ac:dyDescent="0.2">
      <c r="U385" s="6"/>
    </row>
    <row r="386" spans="21:21" x14ac:dyDescent="0.2">
      <c r="U386" s="6"/>
    </row>
    <row r="387" spans="21:21" x14ac:dyDescent="0.2">
      <c r="U387" s="6"/>
    </row>
    <row r="388" spans="21:21" x14ac:dyDescent="0.2">
      <c r="U388" s="6"/>
    </row>
    <row r="389" spans="21:21" x14ac:dyDescent="0.2">
      <c r="U389" s="6"/>
    </row>
    <row r="390" spans="21:21" x14ac:dyDescent="0.2">
      <c r="U390" s="6"/>
    </row>
    <row r="391" spans="21:21" x14ac:dyDescent="0.2">
      <c r="U391" s="6"/>
    </row>
    <row r="392" spans="21:21" x14ac:dyDescent="0.2">
      <c r="U392" s="6"/>
    </row>
    <row r="393" spans="21:21" x14ac:dyDescent="0.2">
      <c r="U393" s="6"/>
    </row>
    <row r="394" spans="21:21" x14ac:dyDescent="0.2">
      <c r="U394" s="6"/>
    </row>
    <row r="395" spans="21:21" x14ac:dyDescent="0.2">
      <c r="U395" s="6"/>
    </row>
    <row r="396" spans="21:21" x14ac:dyDescent="0.2">
      <c r="U396" s="6"/>
    </row>
    <row r="397" spans="21:21" x14ac:dyDescent="0.2">
      <c r="U397" s="6"/>
    </row>
    <row r="398" spans="21:21" x14ac:dyDescent="0.2">
      <c r="U398" s="6"/>
    </row>
    <row r="399" spans="21:21" x14ac:dyDescent="0.2">
      <c r="U399" s="6"/>
    </row>
    <row r="400" spans="21:21" x14ac:dyDescent="0.2">
      <c r="U400" s="6"/>
    </row>
    <row r="401" spans="21:21" x14ac:dyDescent="0.2">
      <c r="U401" s="6"/>
    </row>
    <row r="402" spans="21:21" x14ac:dyDescent="0.2">
      <c r="U402" s="6"/>
    </row>
    <row r="403" spans="21:21" x14ac:dyDescent="0.2">
      <c r="U403" s="6"/>
    </row>
    <row r="404" spans="21:21" x14ac:dyDescent="0.2">
      <c r="U404" s="6"/>
    </row>
    <row r="405" spans="21:21" x14ac:dyDescent="0.2">
      <c r="U405" s="6"/>
    </row>
    <row r="406" spans="21:21" x14ac:dyDescent="0.2">
      <c r="U406" s="6"/>
    </row>
    <row r="407" spans="21:21" x14ac:dyDescent="0.2">
      <c r="U407" s="6"/>
    </row>
    <row r="408" spans="21:21" x14ac:dyDescent="0.2">
      <c r="U408" s="6"/>
    </row>
    <row r="409" spans="21:21" x14ac:dyDescent="0.2">
      <c r="U409" s="6"/>
    </row>
    <row r="410" spans="21:21" x14ac:dyDescent="0.2">
      <c r="U410" s="6"/>
    </row>
    <row r="411" spans="21:21" x14ac:dyDescent="0.2">
      <c r="U411" s="6"/>
    </row>
    <row r="412" spans="21:21" x14ac:dyDescent="0.2">
      <c r="U412" s="6"/>
    </row>
    <row r="413" spans="21:21" x14ac:dyDescent="0.2">
      <c r="U413" s="6"/>
    </row>
    <row r="414" spans="21:21" x14ac:dyDescent="0.2">
      <c r="U414" s="6"/>
    </row>
    <row r="415" spans="21:21" x14ac:dyDescent="0.2">
      <c r="U415" s="6"/>
    </row>
    <row r="416" spans="21:21" x14ac:dyDescent="0.2">
      <c r="U416" s="6"/>
    </row>
    <row r="417" spans="21:21" x14ac:dyDescent="0.2">
      <c r="U417" s="6"/>
    </row>
    <row r="418" spans="21:21" x14ac:dyDescent="0.2">
      <c r="U418" s="6"/>
    </row>
    <row r="419" spans="21:21" x14ac:dyDescent="0.2">
      <c r="U419" s="6"/>
    </row>
    <row r="420" spans="21:21" x14ac:dyDescent="0.2">
      <c r="U420" s="6"/>
    </row>
    <row r="421" spans="21:21" x14ac:dyDescent="0.2">
      <c r="U421" s="6"/>
    </row>
    <row r="422" spans="21:21" x14ac:dyDescent="0.2">
      <c r="U422" s="6"/>
    </row>
    <row r="423" spans="21:21" x14ac:dyDescent="0.2">
      <c r="U423" s="6"/>
    </row>
    <row r="424" spans="21:21" x14ac:dyDescent="0.2">
      <c r="U424" s="6"/>
    </row>
    <row r="425" spans="21:21" x14ac:dyDescent="0.2">
      <c r="U425" s="6"/>
    </row>
    <row r="426" spans="21:21" x14ac:dyDescent="0.2">
      <c r="U426" s="6"/>
    </row>
    <row r="427" spans="21:21" x14ac:dyDescent="0.2">
      <c r="U427" s="6"/>
    </row>
    <row r="428" spans="21:21" x14ac:dyDescent="0.2">
      <c r="U428" s="6"/>
    </row>
    <row r="429" spans="21:21" x14ac:dyDescent="0.2">
      <c r="U429" s="6"/>
    </row>
    <row r="430" spans="21:21" x14ac:dyDescent="0.2">
      <c r="U430" s="6"/>
    </row>
    <row r="431" spans="21:21" x14ac:dyDescent="0.2">
      <c r="U431" s="6"/>
    </row>
    <row r="432" spans="21:21" x14ac:dyDescent="0.2">
      <c r="U432" s="6"/>
    </row>
    <row r="433" spans="21:21" x14ac:dyDescent="0.2">
      <c r="U433" s="6"/>
    </row>
    <row r="434" spans="21:21" x14ac:dyDescent="0.2">
      <c r="U434" s="6"/>
    </row>
    <row r="435" spans="21:21" x14ac:dyDescent="0.2">
      <c r="U435" s="6"/>
    </row>
    <row r="436" spans="21:21" x14ac:dyDescent="0.2">
      <c r="U436" s="6"/>
    </row>
    <row r="437" spans="21:21" x14ac:dyDescent="0.2">
      <c r="U437" s="6"/>
    </row>
    <row r="438" spans="21:21" x14ac:dyDescent="0.2">
      <c r="U438" s="6"/>
    </row>
    <row r="439" spans="21:21" x14ac:dyDescent="0.2">
      <c r="U439" s="6"/>
    </row>
    <row r="440" spans="21:21" x14ac:dyDescent="0.2">
      <c r="U440" s="6"/>
    </row>
    <row r="441" spans="21:21" x14ac:dyDescent="0.2">
      <c r="U441" s="6"/>
    </row>
    <row r="442" spans="21:21" x14ac:dyDescent="0.2">
      <c r="U442" s="6"/>
    </row>
    <row r="443" spans="21:21" x14ac:dyDescent="0.2">
      <c r="U443" s="6"/>
    </row>
    <row r="444" spans="21:21" x14ac:dyDescent="0.2">
      <c r="U444" s="6"/>
    </row>
    <row r="445" spans="21:21" x14ac:dyDescent="0.2">
      <c r="U445" s="6"/>
    </row>
    <row r="446" spans="21:21" x14ac:dyDescent="0.2">
      <c r="U446" s="6"/>
    </row>
    <row r="447" spans="21:21" x14ac:dyDescent="0.2">
      <c r="U447" s="6"/>
    </row>
    <row r="448" spans="21:21" x14ac:dyDescent="0.2">
      <c r="U448" s="6"/>
    </row>
    <row r="449" spans="21:21" x14ac:dyDescent="0.2">
      <c r="U449" s="6"/>
    </row>
    <row r="450" spans="21:21" x14ac:dyDescent="0.2">
      <c r="U450" s="6"/>
    </row>
    <row r="451" spans="21:21" x14ac:dyDescent="0.2">
      <c r="U451" s="6"/>
    </row>
    <row r="452" spans="21:21" x14ac:dyDescent="0.2">
      <c r="U452" s="6"/>
    </row>
    <row r="453" spans="21:21" x14ac:dyDescent="0.2">
      <c r="U453" s="6"/>
    </row>
    <row r="454" spans="21:21" x14ac:dyDescent="0.2">
      <c r="U454" s="6"/>
    </row>
    <row r="455" spans="21:21" x14ac:dyDescent="0.2">
      <c r="U455" s="6"/>
    </row>
    <row r="456" spans="21:21" x14ac:dyDescent="0.2">
      <c r="U456" s="6"/>
    </row>
    <row r="457" spans="21:21" x14ac:dyDescent="0.2">
      <c r="U457" s="6"/>
    </row>
    <row r="458" spans="21:21" x14ac:dyDescent="0.2">
      <c r="U458" s="6"/>
    </row>
    <row r="459" spans="21:21" x14ac:dyDescent="0.2">
      <c r="U459" s="6"/>
    </row>
    <row r="460" spans="21:21" x14ac:dyDescent="0.2">
      <c r="U460" s="6"/>
    </row>
    <row r="461" spans="21:21" x14ac:dyDescent="0.2">
      <c r="U461" s="6"/>
    </row>
    <row r="462" spans="21:21" x14ac:dyDescent="0.2">
      <c r="U462" s="6"/>
    </row>
    <row r="463" spans="21:21" x14ac:dyDescent="0.2">
      <c r="U463" s="6"/>
    </row>
    <row r="464" spans="21:21" x14ac:dyDescent="0.2">
      <c r="U464" s="6"/>
    </row>
    <row r="465" spans="21:21" x14ac:dyDescent="0.2">
      <c r="U465" s="6"/>
    </row>
    <row r="466" spans="21:21" x14ac:dyDescent="0.2">
      <c r="U466" s="6"/>
    </row>
    <row r="467" spans="21:21" x14ac:dyDescent="0.2">
      <c r="U467" s="6"/>
    </row>
  </sheetData>
  <mergeCells count="20">
    <mergeCell ref="F12:J13"/>
    <mergeCell ref="A1:X1"/>
    <mergeCell ref="A2:X2"/>
    <mergeCell ref="A3:X3"/>
    <mergeCell ref="A4:X4"/>
    <mergeCell ref="A5:X5"/>
    <mergeCell ref="A7:X7"/>
    <mergeCell ref="K12:X12"/>
    <mergeCell ref="K13:N13"/>
    <mergeCell ref="P13:X13"/>
    <mergeCell ref="A12:A14"/>
    <mergeCell ref="B12:B14"/>
    <mergeCell ref="C12:C14"/>
    <mergeCell ref="D12:D14"/>
    <mergeCell ref="E12:E14"/>
    <mergeCell ref="K15:O15"/>
    <mergeCell ref="E21:F21"/>
    <mergeCell ref="E18:G18"/>
    <mergeCell ref="E19:F19"/>
    <mergeCell ref="E20:F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GridLines="0" showZeros="0" zoomScale="75" zoomScaleSheetLayoutView="75" workbookViewId="0">
      <selection activeCell="A11" sqref="A11"/>
    </sheetView>
  </sheetViews>
  <sheetFormatPr defaultRowHeight="12.75" x14ac:dyDescent="0.2"/>
  <cols>
    <col min="1" max="1" width="6" style="88" customWidth="1"/>
    <col min="2" max="2" width="8" style="88" bestFit="1" customWidth="1"/>
    <col min="3" max="3" width="59" style="88" bestFit="1" customWidth="1"/>
    <col min="4" max="4" width="25.7109375" style="88" customWidth="1"/>
    <col min="5" max="5" width="6" style="88" customWidth="1"/>
    <col min="6" max="6" width="8.7109375" style="164" customWidth="1"/>
    <col min="7" max="7" width="9.42578125" style="155" customWidth="1"/>
    <col min="8" max="8" width="9.42578125" style="88" customWidth="1"/>
    <col min="9" max="9" width="13.85546875" style="102" bestFit="1" customWidth="1"/>
    <col min="10" max="10" width="11.140625" style="88" bestFit="1" customWidth="1"/>
    <col min="11" max="11" width="11.140625" style="102" bestFit="1" customWidth="1"/>
    <col min="12" max="12" width="9.85546875" style="102" bestFit="1" customWidth="1"/>
    <col min="13" max="13" width="11.7109375" style="102" bestFit="1" customWidth="1"/>
    <col min="14" max="14" width="11.42578125" style="104" bestFit="1" customWidth="1"/>
    <col min="15" max="15" width="21.28515625" style="102" customWidth="1"/>
    <col min="16" max="16" width="16.85546875" style="88" customWidth="1"/>
    <col min="17" max="17" width="13.140625" style="88" bestFit="1" customWidth="1"/>
    <col min="18" max="19" width="13.42578125" style="88" bestFit="1" customWidth="1"/>
    <col min="20" max="20" width="11" style="88" bestFit="1" customWidth="1"/>
    <col min="21" max="21" width="9.42578125" style="88" bestFit="1" customWidth="1"/>
    <col min="22" max="22" width="11.7109375" style="88" bestFit="1" customWidth="1"/>
    <col min="23" max="23" width="13.42578125" style="88" bestFit="1" customWidth="1"/>
    <col min="24" max="24" width="9.140625" style="88"/>
    <col min="25" max="26" width="0" style="88" hidden="1" customWidth="1"/>
    <col min="27" max="16384" width="9.140625" style="88"/>
  </cols>
  <sheetData>
    <row r="1" spans="1:24" s="66" customFormat="1" ht="12.75" customHeight="1" x14ac:dyDescent="0.2">
      <c r="A1" s="627" t="s">
        <v>40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</row>
    <row r="2" spans="1:24" s="66" customFormat="1" ht="12.75" customHeight="1" x14ac:dyDescent="0.2">
      <c r="A2" s="627" t="s">
        <v>43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  <c r="R2" s="627"/>
      <c r="S2" s="627"/>
      <c r="T2" s="627"/>
      <c r="U2" s="627"/>
      <c r="V2" s="627"/>
      <c r="W2" s="627"/>
      <c r="X2" s="627"/>
    </row>
    <row r="3" spans="1:24" s="66" customFormat="1" ht="12.75" customHeight="1" x14ac:dyDescent="0.2">
      <c r="A3" s="627" t="s">
        <v>30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  <c r="R3" s="627"/>
      <c r="S3" s="627"/>
      <c r="T3" s="627"/>
      <c r="U3" s="627"/>
      <c r="V3" s="627"/>
      <c r="W3" s="627"/>
      <c r="X3" s="627"/>
    </row>
    <row r="4" spans="1:24" s="66" customFormat="1" ht="12.75" customHeight="1" x14ac:dyDescent="0.2">
      <c r="A4" s="627" t="s">
        <v>31</v>
      </c>
      <c r="B4" s="627"/>
      <c r="C4" s="627"/>
      <c r="D4" s="627"/>
      <c r="E4" s="627"/>
      <c r="F4" s="627"/>
      <c r="G4" s="627"/>
      <c r="H4" s="627"/>
      <c r="I4" s="627"/>
      <c r="J4" s="627"/>
      <c r="K4" s="627"/>
      <c r="L4" s="627"/>
      <c r="M4" s="627"/>
      <c r="N4" s="627"/>
      <c r="O4" s="627"/>
      <c r="P4" s="627"/>
      <c r="Q4" s="627"/>
      <c r="R4" s="627"/>
      <c r="S4" s="627"/>
      <c r="T4" s="627"/>
      <c r="U4" s="627"/>
      <c r="V4" s="627"/>
      <c r="W4" s="627"/>
      <c r="X4" s="627"/>
    </row>
    <row r="5" spans="1:24" s="66" customFormat="1" ht="12.75" customHeight="1" x14ac:dyDescent="0.2">
      <c r="A5" s="627" t="s">
        <v>32</v>
      </c>
      <c r="B5" s="627"/>
      <c r="C5" s="627"/>
      <c r="D5" s="627"/>
      <c r="E5" s="627"/>
      <c r="F5" s="627"/>
      <c r="G5" s="627"/>
      <c r="H5" s="627"/>
      <c r="I5" s="627"/>
      <c r="J5" s="627"/>
      <c r="K5" s="627"/>
      <c r="L5" s="627"/>
      <c r="M5" s="627"/>
      <c r="N5" s="627"/>
      <c r="O5" s="627"/>
      <c r="P5" s="627"/>
      <c r="Q5" s="627"/>
      <c r="R5" s="627"/>
      <c r="S5" s="627"/>
      <c r="T5" s="627"/>
      <c r="U5" s="627"/>
      <c r="V5" s="627"/>
      <c r="W5" s="627"/>
      <c r="X5" s="627"/>
    </row>
    <row r="6" spans="1:24" s="66" customFormat="1" ht="18" customHeight="1" x14ac:dyDescent="0.2">
      <c r="A6" s="29"/>
      <c r="B6" s="29"/>
      <c r="C6" s="29"/>
      <c r="D6" s="29"/>
      <c r="E6" s="29"/>
      <c r="F6" s="156"/>
      <c r="G6" s="156"/>
      <c r="H6" s="46"/>
      <c r="I6" s="51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spans="1:24" s="66" customFormat="1" ht="18" customHeight="1" x14ac:dyDescent="0.2">
      <c r="A7" s="628" t="s">
        <v>117</v>
      </c>
      <c r="B7" s="628"/>
      <c r="C7" s="628"/>
      <c r="D7" s="628"/>
      <c r="E7" s="628"/>
      <c r="F7" s="628"/>
      <c r="G7" s="628"/>
      <c r="H7" s="628"/>
      <c r="I7" s="628"/>
      <c r="J7" s="628"/>
      <c r="K7" s="628"/>
      <c r="L7" s="628"/>
      <c r="M7" s="628"/>
      <c r="N7" s="628"/>
      <c r="O7" s="628"/>
      <c r="P7" s="628"/>
      <c r="Q7" s="628"/>
      <c r="R7" s="628"/>
      <c r="S7" s="628"/>
      <c r="T7" s="628"/>
      <c r="U7" s="628"/>
      <c r="V7" s="628"/>
      <c r="W7" s="628"/>
      <c r="X7" s="628"/>
    </row>
    <row r="8" spans="1:24" s="66" customFormat="1" ht="12.75" customHeight="1" x14ac:dyDescent="0.2">
      <c r="A8" s="132"/>
      <c r="B8" s="70"/>
      <c r="C8" s="70"/>
      <c r="D8" s="70"/>
      <c r="E8" s="70"/>
      <c r="F8" s="167"/>
      <c r="G8" s="166"/>
      <c r="H8" s="67"/>
      <c r="I8" s="73"/>
      <c r="J8" s="67"/>
      <c r="K8" s="73"/>
      <c r="L8" s="71"/>
      <c r="M8" s="73"/>
      <c r="N8" s="133"/>
      <c r="O8" s="71"/>
      <c r="P8" s="67"/>
      <c r="Q8" s="67"/>
      <c r="R8" s="67"/>
      <c r="S8" s="67"/>
      <c r="T8" s="67"/>
      <c r="U8" s="67"/>
      <c r="V8" s="67"/>
      <c r="W8" s="67"/>
    </row>
    <row r="9" spans="1:24" s="66" customFormat="1" ht="12.75" customHeight="1" x14ac:dyDescent="0.2">
      <c r="A9" s="132"/>
      <c r="B9" s="70"/>
      <c r="C9" s="70"/>
      <c r="D9" s="70"/>
      <c r="E9" s="70"/>
      <c r="F9" s="167"/>
      <c r="G9" s="166"/>
      <c r="H9" s="67"/>
      <c r="I9" s="73"/>
      <c r="J9" s="67"/>
      <c r="K9" s="73"/>
      <c r="L9" s="71"/>
      <c r="M9" s="73"/>
      <c r="N9" s="133"/>
      <c r="O9" s="71"/>
      <c r="P9" s="67"/>
      <c r="Q9" s="67"/>
      <c r="R9" s="67"/>
      <c r="S9" s="67"/>
      <c r="T9" s="67"/>
      <c r="U9" s="67"/>
      <c r="V9" s="67"/>
      <c r="W9" s="67"/>
    </row>
    <row r="10" spans="1:24" s="66" customFormat="1" ht="12.75" customHeight="1" x14ac:dyDescent="0.2">
      <c r="A10" s="134"/>
      <c r="B10" s="70"/>
      <c r="C10" s="70"/>
      <c r="D10" s="70"/>
      <c r="E10" s="70"/>
      <c r="F10" s="167"/>
      <c r="G10" s="166"/>
      <c r="H10" s="67"/>
      <c r="I10" s="73"/>
      <c r="J10" s="67"/>
      <c r="K10" s="73"/>
      <c r="L10" s="71"/>
      <c r="M10" s="73"/>
      <c r="N10" s="133"/>
      <c r="O10" s="71"/>
      <c r="P10" s="67"/>
      <c r="Q10" s="67"/>
      <c r="R10" s="67"/>
      <c r="S10" s="67"/>
      <c r="T10" s="67"/>
      <c r="U10" s="67"/>
      <c r="V10" s="67"/>
      <c r="W10" s="67"/>
    </row>
    <row r="11" spans="1:24" s="66" customFormat="1" ht="12.75" customHeight="1" x14ac:dyDescent="0.2">
      <c r="A11" s="134"/>
      <c r="B11" s="70"/>
      <c r="C11" s="70"/>
      <c r="D11" s="70"/>
      <c r="E11" s="70"/>
      <c r="F11" s="167"/>
      <c r="G11" s="166"/>
      <c r="H11" s="67"/>
      <c r="I11" s="73"/>
      <c r="J11" s="67"/>
      <c r="K11" s="73"/>
      <c r="L11" s="71"/>
      <c r="M11" s="73"/>
      <c r="N11" s="133"/>
      <c r="O11" s="71"/>
      <c r="P11" s="67"/>
      <c r="Q11" s="67"/>
      <c r="R11" s="67"/>
      <c r="S11" s="67"/>
      <c r="T11" s="67"/>
      <c r="U11" s="67"/>
      <c r="V11" s="67"/>
      <c r="W11" s="67"/>
    </row>
    <row r="12" spans="1:24" ht="12.75" customHeight="1" x14ac:dyDescent="0.2">
      <c r="A12" s="549" t="s">
        <v>13</v>
      </c>
      <c r="B12" s="542" t="s">
        <v>0</v>
      </c>
      <c r="C12" s="549" t="s">
        <v>14</v>
      </c>
      <c r="D12" s="549" t="s">
        <v>1</v>
      </c>
      <c r="E12" s="549" t="s">
        <v>2</v>
      </c>
      <c r="F12" s="565" t="s">
        <v>3</v>
      </c>
      <c r="G12" s="566"/>
      <c r="H12" s="566"/>
      <c r="I12" s="566"/>
      <c r="J12" s="567"/>
      <c r="K12" s="629" t="s">
        <v>5</v>
      </c>
      <c r="L12" s="629"/>
      <c r="M12" s="629"/>
      <c r="N12" s="629"/>
      <c r="O12" s="629"/>
      <c r="P12" s="629"/>
      <c r="Q12" s="629"/>
      <c r="R12" s="629"/>
      <c r="S12" s="629"/>
      <c r="T12" s="629"/>
      <c r="U12" s="629"/>
      <c r="V12" s="629"/>
      <c r="W12" s="629"/>
      <c r="X12" s="629"/>
    </row>
    <row r="13" spans="1:24" ht="12.75" customHeight="1" x14ac:dyDescent="0.2">
      <c r="A13" s="550"/>
      <c r="B13" s="543"/>
      <c r="C13" s="550"/>
      <c r="D13" s="550"/>
      <c r="E13" s="550"/>
      <c r="F13" s="568"/>
      <c r="G13" s="569"/>
      <c r="H13" s="569"/>
      <c r="I13" s="569"/>
      <c r="J13" s="570"/>
      <c r="K13" s="556" t="s">
        <v>6</v>
      </c>
      <c r="L13" s="557"/>
      <c r="M13" s="557"/>
      <c r="N13" s="557"/>
      <c r="O13" s="558"/>
      <c r="P13" s="556" t="s">
        <v>21</v>
      </c>
      <c r="Q13" s="557"/>
      <c r="R13" s="557"/>
      <c r="S13" s="557"/>
      <c r="T13" s="557"/>
      <c r="U13" s="557"/>
      <c r="V13" s="557"/>
      <c r="W13" s="557"/>
      <c r="X13" s="558"/>
    </row>
    <row r="14" spans="1:24" ht="25.5" customHeight="1" x14ac:dyDescent="0.2">
      <c r="A14" s="551"/>
      <c r="B14" s="544"/>
      <c r="C14" s="551"/>
      <c r="D14" s="551"/>
      <c r="E14" s="551"/>
      <c r="F14" s="165" t="s">
        <v>41</v>
      </c>
      <c r="G14" s="158" t="s">
        <v>3</v>
      </c>
      <c r="H14" s="30" t="s">
        <v>38</v>
      </c>
      <c r="I14" s="32" t="s">
        <v>4</v>
      </c>
      <c r="J14" s="31" t="s">
        <v>15</v>
      </c>
      <c r="K14" s="43" t="s">
        <v>34</v>
      </c>
      <c r="L14" s="25" t="s">
        <v>26</v>
      </c>
      <c r="M14" s="130" t="s">
        <v>17</v>
      </c>
      <c r="N14" s="131" t="s">
        <v>35</v>
      </c>
      <c r="O14" s="43" t="s">
        <v>44</v>
      </c>
      <c r="P14" s="26" t="s">
        <v>42</v>
      </c>
      <c r="Q14" s="26" t="s">
        <v>18</v>
      </c>
      <c r="R14" s="26" t="s">
        <v>19</v>
      </c>
      <c r="S14" s="26" t="s">
        <v>20</v>
      </c>
      <c r="T14" s="26" t="s">
        <v>4</v>
      </c>
      <c r="U14" s="27" t="s">
        <v>7</v>
      </c>
      <c r="V14" s="65" t="s">
        <v>8</v>
      </c>
      <c r="W14" s="60" t="s">
        <v>44</v>
      </c>
      <c r="X14" s="61" t="s">
        <v>47</v>
      </c>
    </row>
    <row r="15" spans="1:24" s="6" customFormat="1" x14ac:dyDescent="0.2">
      <c r="A15" s="89"/>
      <c r="B15" s="89"/>
      <c r="C15" s="175"/>
      <c r="D15" s="175"/>
      <c r="E15" s="176"/>
      <c r="F15" s="163"/>
      <c r="G15" s="154"/>
      <c r="H15" s="90"/>
      <c r="I15" s="91"/>
      <c r="J15" s="151"/>
      <c r="K15" s="336"/>
      <c r="L15" s="337"/>
      <c r="M15" s="272"/>
      <c r="N15" s="273"/>
      <c r="O15" s="291"/>
      <c r="P15" s="349"/>
      <c r="Q15" s="353"/>
      <c r="R15" s="353"/>
      <c r="S15" s="353"/>
      <c r="T15" s="354"/>
      <c r="U15" s="350"/>
      <c r="V15" s="351"/>
      <c r="W15" s="352"/>
      <c r="X15" s="348"/>
    </row>
    <row r="16" spans="1:24" s="6" customFormat="1" ht="12.75" customHeight="1" x14ac:dyDescent="0.2">
      <c r="A16" s="89"/>
      <c r="B16" s="89"/>
      <c r="C16" s="175"/>
      <c r="D16" s="175"/>
      <c r="E16" s="176"/>
      <c r="F16" s="163"/>
      <c r="G16" s="154"/>
      <c r="H16" s="90"/>
      <c r="I16" s="91"/>
      <c r="J16" s="151"/>
      <c r="K16" s="381"/>
      <c r="L16" s="381"/>
      <c r="M16" s="381"/>
      <c r="N16" s="381"/>
      <c r="O16" s="381"/>
      <c r="P16" s="325"/>
      <c r="Q16" s="326"/>
      <c r="R16" s="326"/>
      <c r="S16" s="326"/>
      <c r="T16" s="282"/>
      <c r="U16" s="327"/>
      <c r="V16" s="328"/>
      <c r="W16" s="323"/>
      <c r="X16" s="324"/>
    </row>
    <row r="17" spans="1:24" s="6" customFormat="1" x14ac:dyDescent="0.2">
      <c r="A17" s="89"/>
      <c r="B17" s="89"/>
      <c r="C17" s="175"/>
      <c r="D17" s="175"/>
      <c r="E17" s="176"/>
      <c r="F17" s="163"/>
      <c r="G17" s="154"/>
      <c r="H17" s="90"/>
      <c r="I17" s="91"/>
      <c r="J17" s="151"/>
      <c r="K17" s="381"/>
      <c r="L17" s="381"/>
      <c r="M17" s="381"/>
      <c r="N17" s="381"/>
      <c r="O17" s="381"/>
      <c r="P17" s="306"/>
      <c r="Q17" s="312"/>
      <c r="R17" s="312"/>
      <c r="S17" s="312"/>
      <c r="T17" s="282"/>
      <c r="U17" s="308"/>
      <c r="V17" s="309"/>
      <c r="W17" s="310"/>
      <c r="X17" s="311"/>
    </row>
    <row r="18" spans="1:24" s="6" customFormat="1" x14ac:dyDescent="0.2">
      <c r="A18" s="8"/>
      <c r="B18" s="9"/>
      <c r="C18" s="10"/>
      <c r="D18" s="11"/>
      <c r="E18" s="12"/>
      <c r="F18" s="159"/>
      <c r="G18" s="159"/>
      <c r="H18" s="49" t="s">
        <v>9</v>
      </c>
      <c r="I18" s="14">
        <f>SUM(I7:I17)</f>
        <v>0</v>
      </c>
      <c r="J18" s="217">
        <f>SUM(J15:J17)</f>
        <v>0</v>
      </c>
      <c r="K18" s="14">
        <f>SUM(K7:K17)</f>
        <v>0</v>
      </c>
      <c r="L18" s="34"/>
      <c r="M18" s="34"/>
      <c r="N18" s="128"/>
      <c r="O18" s="150"/>
      <c r="P18" s="278"/>
      <c r="Q18" s="279"/>
      <c r="R18" s="279"/>
      <c r="S18" s="279"/>
      <c r="T18" s="97">
        <f>SUM(T3:T17)</f>
        <v>0</v>
      </c>
      <c r="U18" s="218"/>
      <c r="V18" s="277"/>
      <c r="W18" s="280"/>
      <c r="X18" s="276"/>
    </row>
    <row r="19" spans="1:24" ht="15.95" customHeight="1" x14ac:dyDescent="0.2">
      <c r="S19" s="136"/>
    </row>
    <row r="20" spans="1:24" ht="15.95" customHeight="1" x14ac:dyDescent="0.2">
      <c r="A20" s="137" t="s">
        <v>22</v>
      </c>
      <c r="B20" s="112"/>
      <c r="C20" s="112"/>
      <c r="D20" s="113"/>
      <c r="E20" s="556" t="s">
        <v>33</v>
      </c>
      <c r="F20" s="557"/>
      <c r="G20" s="558"/>
      <c r="L20" s="88"/>
    </row>
    <row r="21" spans="1:24" ht="15.95" customHeight="1" x14ac:dyDescent="0.2">
      <c r="A21" s="138"/>
      <c r="B21" s="101"/>
      <c r="C21" s="101"/>
      <c r="D21" s="115"/>
      <c r="E21" s="586" t="s">
        <v>25</v>
      </c>
      <c r="F21" s="587"/>
      <c r="G21" s="170">
        <v>0.28999999999999998</v>
      </c>
      <c r="L21" s="88"/>
    </row>
    <row r="22" spans="1:24" ht="15.95" customHeight="1" x14ac:dyDescent="0.2">
      <c r="A22" s="139" t="s">
        <v>23</v>
      </c>
      <c r="B22" s="101"/>
      <c r="C22" s="101"/>
      <c r="D22" s="115"/>
      <c r="E22" s="586" t="s">
        <v>27</v>
      </c>
      <c r="F22" s="587"/>
      <c r="G22" s="170">
        <v>0.36</v>
      </c>
      <c r="L22" s="88"/>
    </row>
    <row r="23" spans="1:24" ht="15.95" customHeight="1" x14ac:dyDescent="0.2">
      <c r="A23" s="140" t="s">
        <v>24</v>
      </c>
      <c r="B23" s="119"/>
      <c r="C23" s="119"/>
      <c r="D23" s="120"/>
      <c r="E23" s="582" t="s">
        <v>28</v>
      </c>
      <c r="F23" s="583"/>
      <c r="G23" s="171">
        <v>0.51</v>
      </c>
      <c r="L23" s="88"/>
    </row>
    <row r="24" spans="1:24" x14ac:dyDescent="0.2">
      <c r="A24" s="125" t="s">
        <v>116</v>
      </c>
    </row>
  </sheetData>
  <sheetProtection insertRows="0" sort="0" autoFilter="0" pivotTables="0"/>
  <mergeCells count="19">
    <mergeCell ref="A7:X7"/>
    <mergeCell ref="A12:A14"/>
    <mergeCell ref="E12:E14"/>
    <mergeCell ref="B12:B14"/>
    <mergeCell ref="F12:J13"/>
    <mergeCell ref="C12:C14"/>
    <mergeCell ref="K12:X12"/>
    <mergeCell ref="A1:X1"/>
    <mergeCell ref="A2:X2"/>
    <mergeCell ref="A3:X3"/>
    <mergeCell ref="A4:X4"/>
    <mergeCell ref="A5:X5"/>
    <mergeCell ref="P13:X13"/>
    <mergeCell ref="K13:O13"/>
    <mergeCell ref="D12:D14"/>
    <mergeCell ref="E23:F23"/>
    <mergeCell ref="E20:G20"/>
    <mergeCell ref="E21:F21"/>
    <mergeCell ref="E22:F22"/>
  </mergeCells>
  <printOptions horizontalCentered="1"/>
  <pageMargins left="0.22" right="0.15748031496062992" top="0.49" bottom="0.15748031496062992" header="0.17" footer="0.15748031496062992"/>
  <pageSetup paperSize="9" scale="50" orientation="landscape" r:id="rId1"/>
  <headerFooter alignWithMargins="0"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zoomScale="70" zoomScaleNormal="70" workbookViewId="0">
      <selection activeCell="A9" sqref="A9"/>
    </sheetView>
  </sheetViews>
  <sheetFormatPr defaultRowHeight="12.75" x14ac:dyDescent="0.2"/>
  <cols>
    <col min="1" max="1" width="7.7109375" style="235" customWidth="1"/>
    <col min="2" max="2" width="7.28515625" style="235" customWidth="1"/>
    <col min="3" max="3" width="50.42578125" style="235" bestFit="1" customWidth="1"/>
    <col min="4" max="4" width="28.7109375" style="235" bestFit="1" customWidth="1"/>
    <col min="5" max="5" width="5.42578125" style="235" bestFit="1" customWidth="1"/>
    <col min="6" max="6" width="9.5703125" style="235" customWidth="1"/>
    <col min="7" max="7" width="7.85546875" style="235" customWidth="1"/>
    <col min="8" max="8" width="7.5703125" style="235" customWidth="1"/>
    <col min="9" max="9" width="16.140625" style="235" customWidth="1"/>
    <col min="10" max="10" width="9.85546875" style="235" bestFit="1" customWidth="1"/>
    <col min="11" max="11" width="12.7109375" style="235" bestFit="1" customWidth="1"/>
    <col min="12" max="12" width="10.7109375" style="252" bestFit="1" customWidth="1"/>
    <col min="13" max="13" width="7.42578125" style="235" customWidth="1"/>
    <col min="14" max="14" width="13.5703125" style="253" customWidth="1"/>
    <col min="15" max="15" width="15.7109375" style="235" bestFit="1" customWidth="1"/>
    <col min="16" max="16" width="17.140625" style="235" bestFit="1" customWidth="1"/>
    <col min="17" max="17" width="13.140625" style="235" customWidth="1"/>
    <col min="18" max="19" width="12.85546875" style="235" bestFit="1" customWidth="1"/>
    <col min="20" max="20" width="13.5703125" style="254" bestFit="1" customWidth="1"/>
    <col min="21" max="21" width="12.5703125" style="235" bestFit="1" customWidth="1"/>
    <col min="22" max="22" width="11.5703125" style="235" customWidth="1"/>
    <col min="23" max="23" width="16" style="235" customWidth="1"/>
    <col min="24" max="24" width="10.140625" style="235" bestFit="1" customWidth="1"/>
    <col min="25" max="256" width="9.140625" style="235"/>
    <col min="257" max="257" width="7.7109375" style="235" customWidth="1"/>
    <col min="258" max="258" width="7.28515625" style="235" customWidth="1"/>
    <col min="259" max="259" width="50.42578125" style="235" bestFit="1" customWidth="1"/>
    <col min="260" max="260" width="28.7109375" style="235" bestFit="1" customWidth="1"/>
    <col min="261" max="261" width="5.42578125" style="235" bestFit="1" customWidth="1"/>
    <col min="262" max="262" width="9.5703125" style="235" customWidth="1"/>
    <col min="263" max="263" width="7.85546875" style="235" customWidth="1"/>
    <col min="264" max="264" width="7.5703125" style="235" customWidth="1"/>
    <col min="265" max="265" width="14.140625" style="235" bestFit="1" customWidth="1"/>
    <col min="266" max="266" width="9.85546875" style="235" bestFit="1" customWidth="1"/>
    <col min="267" max="267" width="12.7109375" style="235" bestFit="1" customWidth="1"/>
    <col min="268" max="268" width="10.7109375" style="235" bestFit="1" customWidth="1"/>
    <col min="269" max="269" width="7.42578125" style="235" customWidth="1"/>
    <col min="270" max="270" width="13.5703125" style="235" customWidth="1"/>
    <col min="271" max="271" width="15.7109375" style="235" bestFit="1" customWidth="1"/>
    <col min="272" max="272" width="17.140625" style="235" bestFit="1" customWidth="1"/>
    <col min="273" max="273" width="13.140625" style="235" customWidth="1"/>
    <col min="274" max="275" width="12.85546875" style="235" bestFit="1" customWidth="1"/>
    <col min="276" max="276" width="13.5703125" style="235" bestFit="1" customWidth="1"/>
    <col min="277" max="277" width="12.5703125" style="235" bestFit="1" customWidth="1"/>
    <col min="278" max="278" width="11.5703125" style="235" customWidth="1"/>
    <col min="279" max="279" width="16" style="235" customWidth="1"/>
    <col min="280" max="280" width="10.140625" style="235" bestFit="1" customWidth="1"/>
    <col min="281" max="512" width="9.140625" style="235"/>
    <col min="513" max="513" width="7.7109375" style="235" customWidth="1"/>
    <col min="514" max="514" width="7.28515625" style="235" customWidth="1"/>
    <col min="515" max="515" width="50.42578125" style="235" bestFit="1" customWidth="1"/>
    <col min="516" max="516" width="28.7109375" style="235" bestFit="1" customWidth="1"/>
    <col min="517" max="517" width="5.42578125" style="235" bestFit="1" customWidth="1"/>
    <col min="518" max="518" width="9.5703125" style="235" customWidth="1"/>
    <col min="519" max="519" width="7.85546875" style="235" customWidth="1"/>
    <col min="520" max="520" width="7.5703125" style="235" customWidth="1"/>
    <col min="521" max="521" width="14.140625" style="235" bestFit="1" customWidth="1"/>
    <col min="522" max="522" width="9.85546875" style="235" bestFit="1" customWidth="1"/>
    <col min="523" max="523" width="12.7109375" style="235" bestFit="1" customWidth="1"/>
    <col min="524" max="524" width="10.7109375" style="235" bestFit="1" customWidth="1"/>
    <col min="525" max="525" width="7.42578125" style="235" customWidth="1"/>
    <col min="526" max="526" width="13.5703125" style="235" customWidth="1"/>
    <col min="527" max="527" width="15.7109375" style="235" bestFit="1" customWidth="1"/>
    <col min="528" max="528" width="17.140625" style="235" bestFit="1" customWidth="1"/>
    <col min="529" max="529" width="13.140625" style="235" customWidth="1"/>
    <col min="530" max="531" width="12.85546875" style="235" bestFit="1" customWidth="1"/>
    <col min="532" max="532" width="13.5703125" style="235" bestFit="1" customWidth="1"/>
    <col min="533" max="533" width="12.5703125" style="235" bestFit="1" customWidth="1"/>
    <col min="534" max="534" width="11.5703125" style="235" customWidth="1"/>
    <col min="535" max="535" width="16" style="235" customWidth="1"/>
    <col min="536" max="536" width="10.140625" style="235" bestFit="1" customWidth="1"/>
    <col min="537" max="768" width="9.140625" style="235"/>
    <col min="769" max="769" width="7.7109375" style="235" customWidth="1"/>
    <col min="770" max="770" width="7.28515625" style="235" customWidth="1"/>
    <col min="771" max="771" width="50.42578125" style="235" bestFit="1" customWidth="1"/>
    <col min="772" max="772" width="28.7109375" style="235" bestFit="1" customWidth="1"/>
    <col min="773" max="773" width="5.42578125" style="235" bestFit="1" customWidth="1"/>
    <col min="774" max="774" width="9.5703125" style="235" customWidth="1"/>
    <col min="775" max="775" width="7.85546875" style="235" customWidth="1"/>
    <col min="776" max="776" width="7.5703125" style="235" customWidth="1"/>
    <col min="777" max="777" width="14.140625" style="235" bestFit="1" customWidth="1"/>
    <col min="778" max="778" width="9.85546875" style="235" bestFit="1" customWidth="1"/>
    <col min="779" max="779" width="12.7109375" style="235" bestFit="1" customWidth="1"/>
    <col min="780" max="780" width="10.7109375" style="235" bestFit="1" customWidth="1"/>
    <col min="781" max="781" width="7.42578125" style="235" customWidth="1"/>
    <col min="782" max="782" width="13.5703125" style="235" customWidth="1"/>
    <col min="783" max="783" width="15.7109375" style="235" bestFit="1" customWidth="1"/>
    <col min="784" max="784" width="17.140625" style="235" bestFit="1" customWidth="1"/>
    <col min="785" max="785" width="13.140625" style="235" customWidth="1"/>
    <col min="786" max="787" width="12.85546875" style="235" bestFit="1" customWidth="1"/>
    <col min="788" max="788" width="13.5703125" style="235" bestFit="1" customWidth="1"/>
    <col min="789" max="789" width="12.5703125" style="235" bestFit="1" customWidth="1"/>
    <col min="790" max="790" width="11.5703125" style="235" customWidth="1"/>
    <col min="791" max="791" width="16" style="235" customWidth="1"/>
    <col min="792" max="792" width="10.140625" style="235" bestFit="1" customWidth="1"/>
    <col min="793" max="1024" width="9.140625" style="235"/>
    <col min="1025" max="1025" width="7.7109375" style="235" customWidth="1"/>
    <col min="1026" max="1026" width="7.28515625" style="235" customWidth="1"/>
    <col min="1027" max="1027" width="50.42578125" style="235" bestFit="1" customWidth="1"/>
    <col min="1028" max="1028" width="28.7109375" style="235" bestFit="1" customWidth="1"/>
    <col min="1029" max="1029" width="5.42578125" style="235" bestFit="1" customWidth="1"/>
    <col min="1030" max="1030" width="9.5703125" style="235" customWidth="1"/>
    <col min="1031" max="1031" width="7.85546875" style="235" customWidth="1"/>
    <col min="1032" max="1032" width="7.5703125" style="235" customWidth="1"/>
    <col min="1033" max="1033" width="14.140625" style="235" bestFit="1" customWidth="1"/>
    <col min="1034" max="1034" width="9.85546875" style="235" bestFit="1" customWidth="1"/>
    <col min="1035" max="1035" width="12.7109375" style="235" bestFit="1" customWidth="1"/>
    <col min="1036" max="1036" width="10.7109375" style="235" bestFit="1" customWidth="1"/>
    <col min="1037" max="1037" width="7.42578125" style="235" customWidth="1"/>
    <col min="1038" max="1038" width="13.5703125" style="235" customWidth="1"/>
    <col min="1039" max="1039" width="15.7109375" style="235" bestFit="1" customWidth="1"/>
    <col min="1040" max="1040" width="17.140625" style="235" bestFit="1" customWidth="1"/>
    <col min="1041" max="1041" width="13.140625" style="235" customWidth="1"/>
    <col min="1042" max="1043" width="12.85546875" style="235" bestFit="1" customWidth="1"/>
    <col min="1044" max="1044" width="13.5703125" style="235" bestFit="1" customWidth="1"/>
    <col min="1045" max="1045" width="12.5703125" style="235" bestFit="1" customWidth="1"/>
    <col min="1046" max="1046" width="11.5703125" style="235" customWidth="1"/>
    <col min="1047" max="1047" width="16" style="235" customWidth="1"/>
    <col min="1048" max="1048" width="10.140625" style="235" bestFit="1" customWidth="1"/>
    <col min="1049" max="1280" width="9.140625" style="235"/>
    <col min="1281" max="1281" width="7.7109375" style="235" customWidth="1"/>
    <col min="1282" max="1282" width="7.28515625" style="235" customWidth="1"/>
    <col min="1283" max="1283" width="50.42578125" style="235" bestFit="1" customWidth="1"/>
    <col min="1284" max="1284" width="28.7109375" style="235" bestFit="1" customWidth="1"/>
    <col min="1285" max="1285" width="5.42578125" style="235" bestFit="1" customWidth="1"/>
    <col min="1286" max="1286" width="9.5703125" style="235" customWidth="1"/>
    <col min="1287" max="1287" width="7.85546875" style="235" customWidth="1"/>
    <col min="1288" max="1288" width="7.5703125" style="235" customWidth="1"/>
    <col min="1289" max="1289" width="14.140625" style="235" bestFit="1" customWidth="1"/>
    <col min="1290" max="1290" width="9.85546875" style="235" bestFit="1" customWidth="1"/>
    <col min="1291" max="1291" width="12.7109375" style="235" bestFit="1" customWidth="1"/>
    <col min="1292" max="1292" width="10.7109375" style="235" bestFit="1" customWidth="1"/>
    <col min="1293" max="1293" width="7.42578125" style="235" customWidth="1"/>
    <col min="1294" max="1294" width="13.5703125" style="235" customWidth="1"/>
    <col min="1295" max="1295" width="15.7109375" style="235" bestFit="1" customWidth="1"/>
    <col min="1296" max="1296" width="17.140625" style="235" bestFit="1" customWidth="1"/>
    <col min="1297" max="1297" width="13.140625" style="235" customWidth="1"/>
    <col min="1298" max="1299" width="12.85546875" style="235" bestFit="1" customWidth="1"/>
    <col min="1300" max="1300" width="13.5703125" style="235" bestFit="1" customWidth="1"/>
    <col min="1301" max="1301" width="12.5703125" style="235" bestFit="1" customWidth="1"/>
    <col min="1302" max="1302" width="11.5703125" style="235" customWidth="1"/>
    <col min="1303" max="1303" width="16" style="235" customWidth="1"/>
    <col min="1304" max="1304" width="10.140625" style="235" bestFit="1" customWidth="1"/>
    <col min="1305" max="1536" width="9.140625" style="235"/>
    <col min="1537" max="1537" width="7.7109375" style="235" customWidth="1"/>
    <col min="1538" max="1538" width="7.28515625" style="235" customWidth="1"/>
    <col min="1539" max="1539" width="50.42578125" style="235" bestFit="1" customWidth="1"/>
    <col min="1540" max="1540" width="28.7109375" style="235" bestFit="1" customWidth="1"/>
    <col min="1541" max="1541" width="5.42578125" style="235" bestFit="1" customWidth="1"/>
    <col min="1542" max="1542" width="9.5703125" style="235" customWidth="1"/>
    <col min="1543" max="1543" width="7.85546875" style="235" customWidth="1"/>
    <col min="1544" max="1544" width="7.5703125" style="235" customWidth="1"/>
    <col min="1545" max="1545" width="14.140625" style="235" bestFit="1" customWidth="1"/>
    <col min="1546" max="1546" width="9.85546875" style="235" bestFit="1" customWidth="1"/>
    <col min="1547" max="1547" width="12.7109375" style="235" bestFit="1" customWidth="1"/>
    <col min="1548" max="1548" width="10.7109375" style="235" bestFit="1" customWidth="1"/>
    <col min="1549" max="1549" width="7.42578125" style="235" customWidth="1"/>
    <col min="1550" max="1550" width="13.5703125" style="235" customWidth="1"/>
    <col min="1551" max="1551" width="15.7109375" style="235" bestFit="1" customWidth="1"/>
    <col min="1552" max="1552" width="17.140625" style="235" bestFit="1" customWidth="1"/>
    <col min="1553" max="1553" width="13.140625" style="235" customWidth="1"/>
    <col min="1554" max="1555" width="12.85546875" style="235" bestFit="1" customWidth="1"/>
    <col min="1556" max="1556" width="13.5703125" style="235" bestFit="1" customWidth="1"/>
    <col min="1557" max="1557" width="12.5703125" style="235" bestFit="1" customWidth="1"/>
    <col min="1558" max="1558" width="11.5703125" style="235" customWidth="1"/>
    <col min="1559" max="1559" width="16" style="235" customWidth="1"/>
    <col min="1560" max="1560" width="10.140625" style="235" bestFit="1" customWidth="1"/>
    <col min="1561" max="1792" width="9.140625" style="235"/>
    <col min="1793" max="1793" width="7.7109375" style="235" customWidth="1"/>
    <col min="1794" max="1794" width="7.28515625" style="235" customWidth="1"/>
    <col min="1795" max="1795" width="50.42578125" style="235" bestFit="1" customWidth="1"/>
    <col min="1796" max="1796" width="28.7109375" style="235" bestFit="1" customWidth="1"/>
    <col min="1797" max="1797" width="5.42578125" style="235" bestFit="1" customWidth="1"/>
    <col min="1798" max="1798" width="9.5703125" style="235" customWidth="1"/>
    <col min="1799" max="1799" width="7.85546875" style="235" customWidth="1"/>
    <col min="1800" max="1800" width="7.5703125" style="235" customWidth="1"/>
    <col min="1801" max="1801" width="14.140625" style="235" bestFit="1" customWidth="1"/>
    <col min="1802" max="1802" width="9.85546875" style="235" bestFit="1" customWidth="1"/>
    <col min="1803" max="1803" width="12.7109375" style="235" bestFit="1" customWidth="1"/>
    <col min="1804" max="1804" width="10.7109375" style="235" bestFit="1" customWidth="1"/>
    <col min="1805" max="1805" width="7.42578125" style="235" customWidth="1"/>
    <col min="1806" max="1806" width="13.5703125" style="235" customWidth="1"/>
    <col min="1807" max="1807" width="15.7109375" style="235" bestFit="1" customWidth="1"/>
    <col min="1808" max="1808" width="17.140625" style="235" bestFit="1" customWidth="1"/>
    <col min="1809" max="1809" width="13.140625" style="235" customWidth="1"/>
    <col min="1810" max="1811" width="12.85546875" style="235" bestFit="1" customWidth="1"/>
    <col min="1812" max="1812" width="13.5703125" style="235" bestFit="1" customWidth="1"/>
    <col min="1813" max="1813" width="12.5703125" style="235" bestFit="1" customWidth="1"/>
    <col min="1814" max="1814" width="11.5703125" style="235" customWidth="1"/>
    <col min="1815" max="1815" width="16" style="235" customWidth="1"/>
    <col min="1816" max="1816" width="10.140625" style="235" bestFit="1" customWidth="1"/>
    <col min="1817" max="2048" width="9.140625" style="235"/>
    <col min="2049" max="2049" width="7.7109375" style="235" customWidth="1"/>
    <col min="2050" max="2050" width="7.28515625" style="235" customWidth="1"/>
    <col min="2051" max="2051" width="50.42578125" style="235" bestFit="1" customWidth="1"/>
    <col min="2052" max="2052" width="28.7109375" style="235" bestFit="1" customWidth="1"/>
    <col min="2053" max="2053" width="5.42578125" style="235" bestFit="1" customWidth="1"/>
    <col min="2054" max="2054" width="9.5703125" style="235" customWidth="1"/>
    <col min="2055" max="2055" width="7.85546875" style="235" customWidth="1"/>
    <col min="2056" max="2056" width="7.5703125" style="235" customWidth="1"/>
    <col min="2057" max="2057" width="14.140625" style="235" bestFit="1" customWidth="1"/>
    <col min="2058" max="2058" width="9.85546875" style="235" bestFit="1" customWidth="1"/>
    <col min="2059" max="2059" width="12.7109375" style="235" bestFit="1" customWidth="1"/>
    <col min="2060" max="2060" width="10.7109375" style="235" bestFit="1" customWidth="1"/>
    <col min="2061" max="2061" width="7.42578125" style="235" customWidth="1"/>
    <col min="2062" max="2062" width="13.5703125" style="235" customWidth="1"/>
    <col min="2063" max="2063" width="15.7109375" style="235" bestFit="1" customWidth="1"/>
    <col min="2064" max="2064" width="17.140625" style="235" bestFit="1" customWidth="1"/>
    <col min="2065" max="2065" width="13.140625" style="235" customWidth="1"/>
    <col min="2066" max="2067" width="12.85546875" style="235" bestFit="1" customWidth="1"/>
    <col min="2068" max="2068" width="13.5703125" style="235" bestFit="1" customWidth="1"/>
    <col min="2069" max="2069" width="12.5703125" style="235" bestFit="1" customWidth="1"/>
    <col min="2070" max="2070" width="11.5703125" style="235" customWidth="1"/>
    <col min="2071" max="2071" width="16" style="235" customWidth="1"/>
    <col min="2072" max="2072" width="10.140625" style="235" bestFit="1" customWidth="1"/>
    <col min="2073" max="2304" width="9.140625" style="235"/>
    <col min="2305" max="2305" width="7.7109375" style="235" customWidth="1"/>
    <col min="2306" max="2306" width="7.28515625" style="235" customWidth="1"/>
    <col min="2307" max="2307" width="50.42578125" style="235" bestFit="1" customWidth="1"/>
    <col min="2308" max="2308" width="28.7109375" style="235" bestFit="1" customWidth="1"/>
    <col min="2309" max="2309" width="5.42578125" style="235" bestFit="1" customWidth="1"/>
    <col min="2310" max="2310" width="9.5703125" style="235" customWidth="1"/>
    <col min="2311" max="2311" width="7.85546875" style="235" customWidth="1"/>
    <col min="2312" max="2312" width="7.5703125" style="235" customWidth="1"/>
    <col min="2313" max="2313" width="14.140625" style="235" bestFit="1" customWidth="1"/>
    <col min="2314" max="2314" width="9.85546875" style="235" bestFit="1" customWidth="1"/>
    <col min="2315" max="2315" width="12.7109375" style="235" bestFit="1" customWidth="1"/>
    <col min="2316" max="2316" width="10.7109375" style="235" bestFit="1" customWidth="1"/>
    <col min="2317" max="2317" width="7.42578125" style="235" customWidth="1"/>
    <col min="2318" max="2318" width="13.5703125" style="235" customWidth="1"/>
    <col min="2319" max="2319" width="15.7109375" style="235" bestFit="1" customWidth="1"/>
    <col min="2320" max="2320" width="17.140625" style="235" bestFit="1" customWidth="1"/>
    <col min="2321" max="2321" width="13.140625" style="235" customWidth="1"/>
    <col min="2322" max="2323" width="12.85546875" style="235" bestFit="1" customWidth="1"/>
    <col min="2324" max="2324" width="13.5703125" style="235" bestFit="1" customWidth="1"/>
    <col min="2325" max="2325" width="12.5703125" style="235" bestFit="1" customWidth="1"/>
    <col min="2326" max="2326" width="11.5703125" style="235" customWidth="1"/>
    <col min="2327" max="2327" width="16" style="235" customWidth="1"/>
    <col min="2328" max="2328" width="10.140625" style="235" bestFit="1" customWidth="1"/>
    <col min="2329" max="2560" width="9.140625" style="235"/>
    <col min="2561" max="2561" width="7.7109375" style="235" customWidth="1"/>
    <col min="2562" max="2562" width="7.28515625" style="235" customWidth="1"/>
    <col min="2563" max="2563" width="50.42578125" style="235" bestFit="1" customWidth="1"/>
    <col min="2564" max="2564" width="28.7109375" style="235" bestFit="1" customWidth="1"/>
    <col min="2565" max="2565" width="5.42578125" style="235" bestFit="1" customWidth="1"/>
    <col min="2566" max="2566" width="9.5703125" style="235" customWidth="1"/>
    <col min="2567" max="2567" width="7.85546875" style="235" customWidth="1"/>
    <col min="2568" max="2568" width="7.5703125" style="235" customWidth="1"/>
    <col min="2569" max="2569" width="14.140625" style="235" bestFit="1" customWidth="1"/>
    <col min="2570" max="2570" width="9.85546875" style="235" bestFit="1" customWidth="1"/>
    <col min="2571" max="2571" width="12.7109375" style="235" bestFit="1" customWidth="1"/>
    <col min="2572" max="2572" width="10.7109375" style="235" bestFit="1" customWidth="1"/>
    <col min="2573" max="2573" width="7.42578125" style="235" customWidth="1"/>
    <col min="2574" max="2574" width="13.5703125" style="235" customWidth="1"/>
    <col min="2575" max="2575" width="15.7109375" style="235" bestFit="1" customWidth="1"/>
    <col min="2576" max="2576" width="17.140625" style="235" bestFit="1" customWidth="1"/>
    <col min="2577" max="2577" width="13.140625" style="235" customWidth="1"/>
    <col min="2578" max="2579" width="12.85546875" style="235" bestFit="1" customWidth="1"/>
    <col min="2580" max="2580" width="13.5703125" style="235" bestFit="1" customWidth="1"/>
    <col min="2581" max="2581" width="12.5703125" style="235" bestFit="1" customWidth="1"/>
    <col min="2582" max="2582" width="11.5703125" style="235" customWidth="1"/>
    <col min="2583" max="2583" width="16" style="235" customWidth="1"/>
    <col min="2584" max="2584" width="10.140625" style="235" bestFit="1" customWidth="1"/>
    <col min="2585" max="2816" width="9.140625" style="235"/>
    <col min="2817" max="2817" width="7.7109375" style="235" customWidth="1"/>
    <col min="2818" max="2818" width="7.28515625" style="235" customWidth="1"/>
    <col min="2819" max="2819" width="50.42578125" style="235" bestFit="1" customWidth="1"/>
    <col min="2820" max="2820" width="28.7109375" style="235" bestFit="1" customWidth="1"/>
    <col min="2821" max="2821" width="5.42578125" style="235" bestFit="1" customWidth="1"/>
    <col min="2822" max="2822" width="9.5703125" style="235" customWidth="1"/>
    <col min="2823" max="2823" width="7.85546875" style="235" customWidth="1"/>
    <col min="2824" max="2824" width="7.5703125" style="235" customWidth="1"/>
    <col min="2825" max="2825" width="14.140625" style="235" bestFit="1" customWidth="1"/>
    <col min="2826" max="2826" width="9.85546875" style="235" bestFit="1" customWidth="1"/>
    <col min="2827" max="2827" width="12.7109375" style="235" bestFit="1" customWidth="1"/>
    <col min="2828" max="2828" width="10.7109375" style="235" bestFit="1" customWidth="1"/>
    <col min="2829" max="2829" width="7.42578125" style="235" customWidth="1"/>
    <col min="2830" max="2830" width="13.5703125" style="235" customWidth="1"/>
    <col min="2831" max="2831" width="15.7109375" style="235" bestFit="1" customWidth="1"/>
    <col min="2832" max="2832" width="17.140625" style="235" bestFit="1" customWidth="1"/>
    <col min="2833" max="2833" width="13.140625" style="235" customWidth="1"/>
    <col min="2834" max="2835" width="12.85546875" style="235" bestFit="1" customWidth="1"/>
    <col min="2836" max="2836" width="13.5703125" style="235" bestFit="1" customWidth="1"/>
    <col min="2837" max="2837" width="12.5703125" style="235" bestFit="1" customWidth="1"/>
    <col min="2838" max="2838" width="11.5703125" style="235" customWidth="1"/>
    <col min="2839" max="2839" width="16" style="235" customWidth="1"/>
    <col min="2840" max="2840" width="10.140625" style="235" bestFit="1" customWidth="1"/>
    <col min="2841" max="3072" width="9.140625" style="235"/>
    <col min="3073" max="3073" width="7.7109375" style="235" customWidth="1"/>
    <col min="3074" max="3074" width="7.28515625" style="235" customWidth="1"/>
    <col min="3075" max="3075" width="50.42578125" style="235" bestFit="1" customWidth="1"/>
    <col min="3076" max="3076" width="28.7109375" style="235" bestFit="1" customWidth="1"/>
    <col min="3077" max="3077" width="5.42578125" style="235" bestFit="1" customWidth="1"/>
    <col min="3078" max="3078" width="9.5703125" style="235" customWidth="1"/>
    <col min="3079" max="3079" width="7.85546875" style="235" customWidth="1"/>
    <col min="3080" max="3080" width="7.5703125" style="235" customWidth="1"/>
    <col min="3081" max="3081" width="14.140625" style="235" bestFit="1" customWidth="1"/>
    <col min="3082" max="3082" width="9.85546875" style="235" bestFit="1" customWidth="1"/>
    <col min="3083" max="3083" width="12.7109375" style="235" bestFit="1" customWidth="1"/>
    <col min="3084" max="3084" width="10.7109375" style="235" bestFit="1" customWidth="1"/>
    <col min="3085" max="3085" width="7.42578125" style="235" customWidth="1"/>
    <col min="3086" max="3086" width="13.5703125" style="235" customWidth="1"/>
    <col min="3087" max="3087" width="15.7109375" style="235" bestFit="1" customWidth="1"/>
    <col min="3088" max="3088" width="17.140625" style="235" bestFit="1" customWidth="1"/>
    <col min="3089" max="3089" width="13.140625" style="235" customWidth="1"/>
    <col min="3090" max="3091" width="12.85546875" style="235" bestFit="1" customWidth="1"/>
    <col min="3092" max="3092" width="13.5703125" style="235" bestFit="1" customWidth="1"/>
    <col min="3093" max="3093" width="12.5703125" style="235" bestFit="1" customWidth="1"/>
    <col min="3094" max="3094" width="11.5703125" style="235" customWidth="1"/>
    <col min="3095" max="3095" width="16" style="235" customWidth="1"/>
    <col min="3096" max="3096" width="10.140625" style="235" bestFit="1" customWidth="1"/>
    <col min="3097" max="3328" width="9.140625" style="235"/>
    <col min="3329" max="3329" width="7.7109375" style="235" customWidth="1"/>
    <col min="3330" max="3330" width="7.28515625" style="235" customWidth="1"/>
    <col min="3331" max="3331" width="50.42578125" style="235" bestFit="1" customWidth="1"/>
    <col min="3332" max="3332" width="28.7109375" style="235" bestFit="1" customWidth="1"/>
    <col min="3333" max="3333" width="5.42578125" style="235" bestFit="1" customWidth="1"/>
    <col min="3334" max="3334" width="9.5703125" style="235" customWidth="1"/>
    <col min="3335" max="3335" width="7.85546875" style="235" customWidth="1"/>
    <col min="3336" max="3336" width="7.5703125" style="235" customWidth="1"/>
    <col min="3337" max="3337" width="14.140625" style="235" bestFit="1" customWidth="1"/>
    <col min="3338" max="3338" width="9.85546875" style="235" bestFit="1" customWidth="1"/>
    <col min="3339" max="3339" width="12.7109375" style="235" bestFit="1" customWidth="1"/>
    <col min="3340" max="3340" width="10.7109375" style="235" bestFit="1" customWidth="1"/>
    <col min="3341" max="3341" width="7.42578125" style="235" customWidth="1"/>
    <col min="3342" max="3342" width="13.5703125" style="235" customWidth="1"/>
    <col min="3343" max="3343" width="15.7109375" style="235" bestFit="1" customWidth="1"/>
    <col min="3344" max="3344" width="17.140625" style="235" bestFit="1" customWidth="1"/>
    <col min="3345" max="3345" width="13.140625" style="235" customWidth="1"/>
    <col min="3346" max="3347" width="12.85546875" style="235" bestFit="1" customWidth="1"/>
    <col min="3348" max="3348" width="13.5703125" style="235" bestFit="1" customWidth="1"/>
    <col min="3349" max="3349" width="12.5703125" style="235" bestFit="1" customWidth="1"/>
    <col min="3350" max="3350" width="11.5703125" style="235" customWidth="1"/>
    <col min="3351" max="3351" width="16" style="235" customWidth="1"/>
    <col min="3352" max="3352" width="10.140625" style="235" bestFit="1" customWidth="1"/>
    <col min="3353" max="3584" width="9.140625" style="235"/>
    <col min="3585" max="3585" width="7.7109375" style="235" customWidth="1"/>
    <col min="3586" max="3586" width="7.28515625" style="235" customWidth="1"/>
    <col min="3587" max="3587" width="50.42578125" style="235" bestFit="1" customWidth="1"/>
    <col min="3588" max="3588" width="28.7109375" style="235" bestFit="1" customWidth="1"/>
    <col min="3589" max="3589" width="5.42578125" style="235" bestFit="1" customWidth="1"/>
    <col min="3590" max="3590" width="9.5703125" style="235" customWidth="1"/>
    <col min="3591" max="3591" width="7.85546875" style="235" customWidth="1"/>
    <col min="3592" max="3592" width="7.5703125" style="235" customWidth="1"/>
    <col min="3593" max="3593" width="14.140625" style="235" bestFit="1" customWidth="1"/>
    <col min="3594" max="3594" width="9.85546875" style="235" bestFit="1" customWidth="1"/>
    <col min="3595" max="3595" width="12.7109375" style="235" bestFit="1" customWidth="1"/>
    <col min="3596" max="3596" width="10.7109375" style="235" bestFit="1" customWidth="1"/>
    <col min="3597" max="3597" width="7.42578125" style="235" customWidth="1"/>
    <col min="3598" max="3598" width="13.5703125" style="235" customWidth="1"/>
    <col min="3599" max="3599" width="15.7109375" style="235" bestFit="1" customWidth="1"/>
    <col min="3600" max="3600" width="17.140625" style="235" bestFit="1" customWidth="1"/>
    <col min="3601" max="3601" width="13.140625" style="235" customWidth="1"/>
    <col min="3602" max="3603" width="12.85546875" style="235" bestFit="1" customWidth="1"/>
    <col min="3604" max="3604" width="13.5703125" style="235" bestFit="1" customWidth="1"/>
    <col min="3605" max="3605" width="12.5703125" style="235" bestFit="1" customWidth="1"/>
    <col min="3606" max="3606" width="11.5703125" style="235" customWidth="1"/>
    <col min="3607" max="3607" width="16" style="235" customWidth="1"/>
    <col min="3608" max="3608" width="10.140625" style="235" bestFit="1" customWidth="1"/>
    <col min="3609" max="3840" width="9.140625" style="235"/>
    <col min="3841" max="3841" width="7.7109375" style="235" customWidth="1"/>
    <col min="3842" max="3842" width="7.28515625" style="235" customWidth="1"/>
    <col min="3843" max="3843" width="50.42578125" style="235" bestFit="1" customWidth="1"/>
    <col min="3844" max="3844" width="28.7109375" style="235" bestFit="1" customWidth="1"/>
    <col min="3845" max="3845" width="5.42578125" style="235" bestFit="1" customWidth="1"/>
    <col min="3846" max="3846" width="9.5703125" style="235" customWidth="1"/>
    <col min="3847" max="3847" width="7.85546875" style="235" customWidth="1"/>
    <col min="3848" max="3848" width="7.5703125" style="235" customWidth="1"/>
    <col min="3849" max="3849" width="14.140625" style="235" bestFit="1" customWidth="1"/>
    <col min="3850" max="3850" width="9.85546875" style="235" bestFit="1" customWidth="1"/>
    <col min="3851" max="3851" width="12.7109375" style="235" bestFit="1" customWidth="1"/>
    <col min="3852" max="3852" width="10.7109375" style="235" bestFit="1" customWidth="1"/>
    <col min="3853" max="3853" width="7.42578125" style="235" customWidth="1"/>
    <col min="3854" max="3854" width="13.5703125" style="235" customWidth="1"/>
    <col min="3855" max="3855" width="15.7109375" style="235" bestFit="1" customWidth="1"/>
    <col min="3856" max="3856" width="17.140625" style="235" bestFit="1" customWidth="1"/>
    <col min="3857" max="3857" width="13.140625" style="235" customWidth="1"/>
    <col min="3858" max="3859" width="12.85546875" style="235" bestFit="1" customWidth="1"/>
    <col min="3860" max="3860" width="13.5703125" style="235" bestFit="1" customWidth="1"/>
    <col min="3861" max="3861" width="12.5703125" style="235" bestFit="1" customWidth="1"/>
    <col min="3862" max="3862" width="11.5703125" style="235" customWidth="1"/>
    <col min="3863" max="3863" width="16" style="235" customWidth="1"/>
    <col min="3864" max="3864" width="10.140625" style="235" bestFit="1" customWidth="1"/>
    <col min="3865" max="4096" width="9.140625" style="235"/>
    <col min="4097" max="4097" width="7.7109375" style="235" customWidth="1"/>
    <col min="4098" max="4098" width="7.28515625" style="235" customWidth="1"/>
    <col min="4099" max="4099" width="50.42578125" style="235" bestFit="1" customWidth="1"/>
    <col min="4100" max="4100" width="28.7109375" style="235" bestFit="1" customWidth="1"/>
    <col min="4101" max="4101" width="5.42578125" style="235" bestFit="1" customWidth="1"/>
    <col min="4102" max="4102" width="9.5703125" style="235" customWidth="1"/>
    <col min="4103" max="4103" width="7.85546875" style="235" customWidth="1"/>
    <col min="4104" max="4104" width="7.5703125" style="235" customWidth="1"/>
    <col min="4105" max="4105" width="14.140625" style="235" bestFit="1" customWidth="1"/>
    <col min="4106" max="4106" width="9.85546875" style="235" bestFit="1" customWidth="1"/>
    <col min="4107" max="4107" width="12.7109375" style="235" bestFit="1" customWidth="1"/>
    <col min="4108" max="4108" width="10.7109375" style="235" bestFit="1" customWidth="1"/>
    <col min="4109" max="4109" width="7.42578125" style="235" customWidth="1"/>
    <col min="4110" max="4110" width="13.5703125" style="235" customWidth="1"/>
    <col min="4111" max="4111" width="15.7109375" style="235" bestFit="1" customWidth="1"/>
    <col min="4112" max="4112" width="17.140625" style="235" bestFit="1" customWidth="1"/>
    <col min="4113" max="4113" width="13.140625" style="235" customWidth="1"/>
    <col min="4114" max="4115" width="12.85546875" style="235" bestFit="1" customWidth="1"/>
    <col min="4116" max="4116" width="13.5703125" style="235" bestFit="1" customWidth="1"/>
    <col min="4117" max="4117" width="12.5703125" style="235" bestFit="1" customWidth="1"/>
    <col min="4118" max="4118" width="11.5703125" style="235" customWidth="1"/>
    <col min="4119" max="4119" width="16" style="235" customWidth="1"/>
    <col min="4120" max="4120" width="10.140625" style="235" bestFit="1" customWidth="1"/>
    <col min="4121" max="4352" width="9.140625" style="235"/>
    <col min="4353" max="4353" width="7.7109375" style="235" customWidth="1"/>
    <col min="4354" max="4354" width="7.28515625" style="235" customWidth="1"/>
    <col min="4355" max="4355" width="50.42578125" style="235" bestFit="1" customWidth="1"/>
    <col min="4356" max="4356" width="28.7109375" style="235" bestFit="1" customWidth="1"/>
    <col min="4357" max="4357" width="5.42578125" style="235" bestFit="1" customWidth="1"/>
    <col min="4358" max="4358" width="9.5703125" style="235" customWidth="1"/>
    <col min="4359" max="4359" width="7.85546875" style="235" customWidth="1"/>
    <col min="4360" max="4360" width="7.5703125" style="235" customWidth="1"/>
    <col min="4361" max="4361" width="14.140625" style="235" bestFit="1" customWidth="1"/>
    <col min="4362" max="4362" width="9.85546875" style="235" bestFit="1" customWidth="1"/>
    <col min="4363" max="4363" width="12.7109375" style="235" bestFit="1" customWidth="1"/>
    <col min="4364" max="4364" width="10.7109375" style="235" bestFit="1" customWidth="1"/>
    <col min="4365" max="4365" width="7.42578125" style="235" customWidth="1"/>
    <col min="4366" max="4366" width="13.5703125" style="235" customWidth="1"/>
    <col min="4367" max="4367" width="15.7109375" style="235" bestFit="1" customWidth="1"/>
    <col min="4368" max="4368" width="17.140625" style="235" bestFit="1" customWidth="1"/>
    <col min="4369" max="4369" width="13.140625" style="235" customWidth="1"/>
    <col min="4370" max="4371" width="12.85546875" style="235" bestFit="1" customWidth="1"/>
    <col min="4372" max="4372" width="13.5703125" style="235" bestFit="1" customWidth="1"/>
    <col min="4373" max="4373" width="12.5703125" style="235" bestFit="1" customWidth="1"/>
    <col min="4374" max="4374" width="11.5703125" style="235" customWidth="1"/>
    <col min="4375" max="4375" width="16" style="235" customWidth="1"/>
    <col min="4376" max="4376" width="10.140625" style="235" bestFit="1" customWidth="1"/>
    <col min="4377" max="4608" width="9.140625" style="235"/>
    <col min="4609" max="4609" width="7.7109375" style="235" customWidth="1"/>
    <col min="4610" max="4610" width="7.28515625" style="235" customWidth="1"/>
    <col min="4611" max="4611" width="50.42578125" style="235" bestFit="1" customWidth="1"/>
    <col min="4612" max="4612" width="28.7109375" style="235" bestFit="1" customWidth="1"/>
    <col min="4613" max="4613" width="5.42578125" style="235" bestFit="1" customWidth="1"/>
    <col min="4614" max="4614" width="9.5703125" style="235" customWidth="1"/>
    <col min="4615" max="4615" width="7.85546875" style="235" customWidth="1"/>
    <col min="4616" max="4616" width="7.5703125" style="235" customWidth="1"/>
    <col min="4617" max="4617" width="14.140625" style="235" bestFit="1" customWidth="1"/>
    <col min="4618" max="4618" width="9.85546875" style="235" bestFit="1" customWidth="1"/>
    <col min="4619" max="4619" width="12.7109375" style="235" bestFit="1" customWidth="1"/>
    <col min="4620" max="4620" width="10.7109375" style="235" bestFit="1" customWidth="1"/>
    <col min="4621" max="4621" width="7.42578125" style="235" customWidth="1"/>
    <col min="4622" max="4622" width="13.5703125" style="235" customWidth="1"/>
    <col min="4623" max="4623" width="15.7109375" style="235" bestFit="1" customWidth="1"/>
    <col min="4624" max="4624" width="17.140625" style="235" bestFit="1" customWidth="1"/>
    <col min="4625" max="4625" width="13.140625" style="235" customWidth="1"/>
    <col min="4626" max="4627" width="12.85546875" style="235" bestFit="1" customWidth="1"/>
    <col min="4628" max="4628" width="13.5703125" style="235" bestFit="1" customWidth="1"/>
    <col min="4629" max="4629" width="12.5703125" style="235" bestFit="1" customWidth="1"/>
    <col min="4630" max="4630" width="11.5703125" style="235" customWidth="1"/>
    <col min="4631" max="4631" width="16" style="235" customWidth="1"/>
    <col min="4632" max="4632" width="10.140625" style="235" bestFit="1" customWidth="1"/>
    <col min="4633" max="4864" width="9.140625" style="235"/>
    <col min="4865" max="4865" width="7.7109375" style="235" customWidth="1"/>
    <col min="4866" max="4866" width="7.28515625" style="235" customWidth="1"/>
    <col min="4867" max="4867" width="50.42578125" style="235" bestFit="1" customWidth="1"/>
    <col min="4868" max="4868" width="28.7109375" style="235" bestFit="1" customWidth="1"/>
    <col min="4869" max="4869" width="5.42578125" style="235" bestFit="1" customWidth="1"/>
    <col min="4870" max="4870" width="9.5703125" style="235" customWidth="1"/>
    <col min="4871" max="4871" width="7.85546875" style="235" customWidth="1"/>
    <col min="4872" max="4872" width="7.5703125" style="235" customWidth="1"/>
    <col min="4873" max="4873" width="14.140625" style="235" bestFit="1" customWidth="1"/>
    <col min="4874" max="4874" width="9.85546875" style="235" bestFit="1" customWidth="1"/>
    <col min="4875" max="4875" width="12.7109375" style="235" bestFit="1" customWidth="1"/>
    <col min="4876" max="4876" width="10.7109375" style="235" bestFit="1" customWidth="1"/>
    <col min="4877" max="4877" width="7.42578125" style="235" customWidth="1"/>
    <col min="4878" max="4878" width="13.5703125" style="235" customWidth="1"/>
    <col min="4879" max="4879" width="15.7109375" style="235" bestFit="1" customWidth="1"/>
    <col min="4880" max="4880" width="17.140625" style="235" bestFit="1" customWidth="1"/>
    <col min="4881" max="4881" width="13.140625" style="235" customWidth="1"/>
    <col min="4882" max="4883" width="12.85546875" style="235" bestFit="1" customWidth="1"/>
    <col min="4884" max="4884" width="13.5703125" style="235" bestFit="1" customWidth="1"/>
    <col min="4885" max="4885" width="12.5703125" style="235" bestFit="1" customWidth="1"/>
    <col min="4886" max="4886" width="11.5703125" style="235" customWidth="1"/>
    <col min="4887" max="4887" width="16" style="235" customWidth="1"/>
    <col min="4888" max="4888" width="10.140625" style="235" bestFit="1" customWidth="1"/>
    <col min="4889" max="5120" width="9.140625" style="235"/>
    <col min="5121" max="5121" width="7.7109375" style="235" customWidth="1"/>
    <col min="5122" max="5122" width="7.28515625" style="235" customWidth="1"/>
    <col min="5123" max="5123" width="50.42578125" style="235" bestFit="1" customWidth="1"/>
    <col min="5124" max="5124" width="28.7109375" style="235" bestFit="1" customWidth="1"/>
    <col min="5125" max="5125" width="5.42578125" style="235" bestFit="1" customWidth="1"/>
    <col min="5126" max="5126" width="9.5703125" style="235" customWidth="1"/>
    <col min="5127" max="5127" width="7.85546875" style="235" customWidth="1"/>
    <col min="5128" max="5128" width="7.5703125" style="235" customWidth="1"/>
    <col min="5129" max="5129" width="14.140625" style="235" bestFit="1" customWidth="1"/>
    <col min="5130" max="5130" width="9.85546875" style="235" bestFit="1" customWidth="1"/>
    <col min="5131" max="5131" width="12.7109375" style="235" bestFit="1" customWidth="1"/>
    <col min="5132" max="5132" width="10.7109375" style="235" bestFit="1" customWidth="1"/>
    <col min="5133" max="5133" width="7.42578125" style="235" customWidth="1"/>
    <col min="5134" max="5134" width="13.5703125" style="235" customWidth="1"/>
    <col min="5135" max="5135" width="15.7109375" style="235" bestFit="1" customWidth="1"/>
    <col min="5136" max="5136" width="17.140625" style="235" bestFit="1" customWidth="1"/>
    <col min="5137" max="5137" width="13.140625" style="235" customWidth="1"/>
    <col min="5138" max="5139" width="12.85546875" style="235" bestFit="1" customWidth="1"/>
    <col min="5140" max="5140" width="13.5703125" style="235" bestFit="1" customWidth="1"/>
    <col min="5141" max="5141" width="12.5703125" style="235" bestFit="1" customWidth="1"/>
    <col min="5142" max="5142" width="11.5703125" style="235" customWidth="1"/>
    <col min="5143" max="5143" width="16" style="235" customWidth="1"/>
    <col min="5144" max="5144" width="10.140625" style="235" bestFit="1" customWidth="1"/>
    <col min="5145" max="5376" width="9.140625" style="235"/>
    <col min="5377" max="5377" width="7.7109375" style="235" customWidth="1"/>
    <col min="5378" max="5378" width="7.28515625" style="235" customWidth="1"/>
    <col min="5379" max="5379" width="50.42578125" style="235" bestFit="1" customWidth="1"/>
    <col min="5380" max="5380" width="28.7109375" style="235" bestFit="1" customWidth="1"/>
    <col min="5381" max="5381" width="5.42578125" style="235" bestFit="1" customWidth="1"/>
    <col min="5382" max="5382" width="9.5703125" style="235" customWidth="1"/>
    <col min="5383" max="5383" width="7.85546875" style="235" customWidth="1"/>
    <col min="5384" max="5384" width="7.5703125" style="235" customWidth="1"/>
    <col min="5385" max="5385" width="14.140625" style="235" bestFit="1" customWidth="1"/>
    <col min="5386" max="5386" width="9.85546875" style="235" bestFit="1" customWidth="1"/>
    <col min="5387" max="5387" width="12.7109375" style="235" bestFit="1" customWidth="1"/>
    <col min="5388" max="5388" width="10.7109375" style="235" bestFit="1" customWidth="1"/>
    <col min="5389" max="5389" width="7.42578125" style="235" customWidth="1"/>
    <col min="5390" max="5390" width="13.5703125" style="235" customWidth="1"/>
    <col min="5391" max="5391" width="15.7109375" style="235" bestFit="1" customWidth="1"/>
    <col min="5392" max="5392" width="17.140625" style="235" bestFit="1" customWidth="1"/>
    <col min="5393" max="5393" width="13.140625" style="235" customWidth="1"/>
    <col min="5394" max="5395" width="12.85546875" style="235" bestFit="1" customWidth="1"/>
    <col min="5396" max="5396" width="13.5703125" style="235" bestFit="1" customWidth="1"/>
    <col min="5397" max="5397" width="12.5703125" style="235" bestFit="1" customWidth="1"/>
    <col min="5398" max="5398" width="11.5703125" style="235" customWidth="1"/>
    <col min="5399" max="5399" width="16" style="235" customWidth="1"/>
    <col min="5400" max="5400" width="10.140625" style="235" bestFit="1" customWidth="1"/>
    <col min="5401" max="5632" width="9.140625" style="235"/>
    <col min="5633" max="5633" width="7.7109375" style="235" customWidth="1"/>
    <col min="5634" max="5634" width="7.28515625" style="235" customWidth="1"/>
    <col min="5635" max="5635" width="50.42578125" style="235" bestFit="1" customWidth="1"/>
    <col min="5636" max="5636" width="28.7109375" style="235" bestFit="1" customWidth="1"/>
    <col min="5637" max="5637" width="5.42578125" style="235" bestFit="1" customWidth="1"/>
    <col min="5638" max="5638" width="9.5703125" style="235" customWidth="1"/>
    <col min="5639" max="5639" width="7.85546875" style="235" customWidth="1"/>
    <col min="5640" max="5640" width="7.5703125" style="235" customWidth="1"/>
    <col min="5641" max="5641" width="14.140625" style="235" bestFit="1" customWidth="1"/>
    <col min="5642" max="5642" width="9.85546875" style="235" bestFit="1" customWidth="1"/>
    <col min="5643" max="5643" width="12.7109375" style="235" bestFit="1" customWidth="1"/>
    <col min="5644" max="5644" width="10.7109375" style="235" bestFit="1" customWidth="1"/>
    <col min="5645" max="5645" width="7.42578125" style="235" customWidth="1"/>
    <col min="5646" max="5646" width="13.5703125" style="235" customWidth="1"/>
    <col min="5647" max="5647" width="15.7109375" style="235" bestFit="1" customWidth="1"/>
    <col min="5648" max="5648" width="17.140625" style="235" bestFit="1" customWidth="1"/>
    <col min="5649" max="5649" width="13.140625" style="235" customWidth="1"/>
    <col min="5650" max="5651" width="12.85546875" style="235" bestFit="1" customWidth="1"/>
    <col min="5652" max="5652" width="13.5703125" style="235" bestFit="1" customWidth="1"/>
    <col min="5653" max="5653" width="12.5703125" style="235" bestFit="1" customWidth="1"/>
    <col min="5654" max="5654" width="11.5703125" style="235" customWidth="1"/>
    <col min="5655" max="5655" width="16" style="235" customWidth="1"/>
    <col min="5656" max="5656" width="10.140625" style="235" bestFit="1" customWidth="1"/>
    <col min="5657" max="5888" width="9.140625" style="235"/>
    <col min="5889" max="5889" width="7.7109375" style="235" customWidth="1"/>
    <col min="5890" max="5890" width="7.28515625" style="235" customWidth="1"/>
    <col min="5891" max="5891" width="50.42578125" style="235" bestFit="1" customWidth="1"/>
    <col min="5892" max="5892" width="28.7109375" style="235" bestFit="1" customWidth="1"/>
    <col min="5893" max="5893" width="5.42578125" style="235" bestFit="1" customWidth="1"/>
    <col min="5894" max="5894" width="9.5703125" style="235" customWidth="1"/>
    <col min="5895" max="5895" width="7.85546875" style="235" customWidth="1"/>
    <col min="5896" max="5896" width="7.5703125" style="235" customWidth="1"/>
    <col min="5897" max="5897" width="14.140625" style="235" bestFit="1" customWidth="1"/>
    <col min="5898" max="5898" width="9.85546875" style="235" bestFit="1" customWidth="1"/>
    <col min="5899" max="5899" width="12.7109375" style="235" bestFit="1" customWidth="1"/>
    <col min="5900" max="5900" width="10.7109375" style="235" bestFit="1" customWidth="1"/>
    <col min="5901" max="5901" width="7.42578125" style="235" customWidth="1"/>
    <col min="5902" max="5902" width="13.5703125" style="235" customWidth="1"/>
    <col min="5903" max="5903" width="15.7109375" style="235" bestFit="1" customWidth="1"/>
    <col min="5904" max="5904" width="17.140625" style="235" bestFit="1" customWidth="1"/>
    <col min="5905" max="5905" width="13.140625" style="235" customWidth="1"/>
    <col min="5906" max="5907" width="12.85546875" style="235" bestFit="1" customWidth="1"/>
    <col min="5908" max="5908" width="13.5703125" style="235" bestFit="1" customWidth="1"/>
    <col min="5909" max="5909" width="12.5703125" style="235" bestFit="1" customWidth="1"/>
    <col min="5910" max="5910" width="11.5703125" style="235" customWidth="1"/>
    <col min="5911" max="5911" width="16" style="235" customWidth="1"/>
    <col min="5912" max="5912" width="10.140625" style="235" bestFit="1" customWidth="1"/>
    <col min="5913" max="6144" width="9.140625" style="235"/>
    <col min="6145" max="6145" width="7.7109375" style="235" customWidth="1"/>
    <col min="6146" max="6146" width="7.28515625" style="235" customWidth="1"/>
    <col min="6147" max="6147" width="50.42578125" style="235" bestFit="1" customWidth="1"/>
    <col min="6148" max="6148" width="28.7109375" style="235" bestFit="1" customWidth="1"/>
    <col min="6149" max="6149" width="5.42578125" style="235" bestFit="1" customWidth="1"/>
    <col min="6150" max="6150" width="9.5703125" style="235" customWidth="1"/>
    <col min="6151" max="6151" width="7.85546875" style="235" customWidth="1"/>
    <col min="6152" max="6152" width="7.5703125" style="235" customWidth="1"/>
    <col min="6153" max="6153" width="14.140625" style="235" bestFit="1" customWidth="1"/>
    <col min="6154" max="6154" width="9.85546875" style="235" bestFit="1" customWidth="1"/>
    <col min="6155" max="6155" width="12.7109375" style="235" bestFit="1" customWidth="1"/>
    <col min="6156" max="6156" width="10.7109375" style="235" bestFit="1" customWidth="1"/>
    <col min="6157" max="6157" width="7.42578125" style="235" customWidth="1"/>
    <col min="6158" max="6158" width="13.5703125" style="235" customWidth="1"/>
    <col min="6159" max="6159" width="15.7109375" style="235" bestFit="1" customWidth="1"/>
    <col min="6160" max="6160" width="17.140625" style="235" bestFit="1" customWidth="1"/>
    <col min="6161" max="6161" width="13.140625" style="235" customWidth="1"/>
    <col min="6162" max="6163" width="12.85546875" style="235" bestFit="1" customWidth="1"/>
    <col min="6164" max="6164" width="13.5703125" style="235" bestFit="1" customWidth="1"/>
    <col min="6165" max="6165" width="12.5703125" style="235" bestFit="1" customWidth="1"/>
    <col min="6166" max="6166" width="11.5703125" style="235" customWidth="1"/>
    <col min="6167" max="6167" width="16" style="235" customWidth="1"/>
    <col min="6168" max="6168" width="10.140625" style="235" bestFit="1" customWidth="1"/>
    <col min="6169" max="6400" width="9.140625" style="235"/>
    <col min="6401" max="6401" width="7.7109375" style="235" customWidth="1"/>
    <col min="6402" max="6402" width="7.28515625" style="235" customWidth="1"/>
    <col min="6403" max="6403" width="50.42578125" style="235" bestFit="1" customWidth="1"/>
    <col min="6404" max="6404" width="28.7109375" style="235" bestFit="1" customWidth="1"/>
    <col min="6405" max="6405" width="5.42578125" style="235" bestFit="1" customWidth="1"/>
    <col min="6406" max="6406" width="9.5703125" style="235" customWidth="1"/>
    <col min="6407" max="6407" width="7.85546875" style="235" customWidth="1"/>
    <col min="6408" max="6408" width="7.5703125" style="235" customWidth="1"/>
    <col min="6409" max="6409" width="14.140625" style="235" bestFit="1" customWidth="1"/>
    <col min="6410" max="6410" width="9.85546875" style="235" bestFit="1" customWidth="1"/>
    <col min="6411" max="6411" width="12.7109375" style="235" bestFit="1" customWidth="1"/>
    <col min="6412" max="6412" width="10.7109375" style="235" bestFit="1" customWidth="1"/>
    <col min="6413" max="6413" width="7.42578125" style="235" customWidth="1"/>
    <col min="6414" max="6414" width="13.5703125" style="235" customWidth="1"/>
    <col min="6415" max="6415" width="15.7109375" style="235" bestFit="1" customWidth="1"/>
    <col min="6416" max="6416" width="17.140625" style="235" bestFit="1" customWidth="1"/>
    <col min="6417" max="6417" width="13.140625" style="235" customWidth="1"/>
    <col min="6418" max="6419" width="12.85546875" style="235" bestFit="1" customWidth="1"/>
    <col min="6420" max="6420" width="13.5703125" style="235" bestFit="1" customWidth="1"/>
    <col min="6421" max="6421" width="12.5703125" style="235" bestFit="1" customWidth="1"/>
    <col min="6422" max="6422" width="11.5703125" style="235" customWidth="1"/>
    <col min="6423" max="6423" width="16" style="235" customWidth="1"/>
    <col min="6424" max="6424" width="10.140625" style="235" bestFit="1" customWidth="1"/>
    <col min="6425" max="6656" width="9.140625" style="235"/>
    <col min="6657" max="6657" width="7.7109375" style="235" customWidth="1"/>
    <col min="6658" max="6658" width="7.28515625" style="235" customWidth="1"/>
    <col min="6659" max="6659" width="50.42578125" style="235" bestFit="1" customWidth="1"/>
    <col min="6660" max="6660" width="28.7109375" style="235" bestFit="1" customWidth="1"/>
    <col min="6661" max="6661" width="5.42578125" style="235" bestFit="1" customWidth="1"/>
    <col min="6662" max="6662" width="9.5703125" style="235" customWidth="1"/>
    <col min="6663" max="6663" width="7.85546875" style="235" customWidth="1"/>
    <col min="6664" max="6664" width="7.5703125" style="235" customWidth="1"/>
    <col min="6665" max="6665" width="14.140625" style="235" bestFit="1" customWidth="1"/>
    <col min="6666" max="6666" width="9.85546875" style="235" bestFit="1" customWidth="1"/>
    <col min="6667" max="6667" width="12.7109375" style="235" bestFit="1" customWidth="1"/>
    <col min="6668" max="6668" width="10.7109375" style="235" bestFit="1" customWidth="1"/>
    <col min="6669" max="6669" width="7.42578125" style="235" customWidth="1"/>
    <col min="6670" max="6670" width="13.5703125" style="235" customWidth="1"/>
    <col min="6671" max="6671" width="15.7109375" style="235" bestFit="1" customWidth="1"/>
    <col min="6672" max="6672" width="17.140625" style="235" bestFit="1" customWidth="1"/>
    <col min="6673" max="6673" width="13.140625" style="235" customWidth="1"/>
    <col min="6674" max="6675" width="12.85546875" style="235" bestFit="1" customWidth="1"/>
    <col min="6676" max="6676" width="13.5703125" style="235" bestFit="1" customWidth="1"/>
    <col min="6677" max="6677" width="12.5703125" style="235" bestFit="1" customWidth="1"/>
    <col min="6678" max="6678" width="11.5703125" style="235" customWidth="1"/>
    <col min="6679" max="6679" width="16" style="235" customWidth="1"/>
    <col min="6680" max="6680" width="10.140625" style="235" bestFit="1" customWidth="1"/>
    <col min="6681" max="6912" width="9.140625" style="235"/>
    <col min="6913" max="6913" width="7.7109375" style="235" customWidth="1"/>
    <col min="6914" max="6914" width="7.28515625" style="235" customWidth="1"/>
    <col min="6915" max="6915" width="50.42578125" style="235" bestFit="1" customWidth="1"/>
    <col min="6916" max="6916" width="28.7109375" style="235" bestFit="1" customWidth="1"/>
    <col min="6917" max="6917" width="5.42578125" style="235" bestFit="1" customWidth="1"/>
    <col min="6918" max="6918" width="9.5703125" style="235" customWidth="1"/>
    <col min="6919" max="6919" width="7.85546875" style="235" customWidth="1"/>
    <col min="6920" max="6920" width="7.5703125" style="235" customWidth="1"/>
    <col min="6921" max="6921" width="14.140625" style="235" bestFit="1" customWidth="1"/>
    <col min="6922" max="6922" width="9.85546875" style="235" bestFit="1" customWidth="1"/>
    <col min="6923" max="6923" width="12.7109375" style="235" bestFit="1" customWidth="1"/>
    <col min="6924" max="6924" width="10.7109375" style="235" bestFit="1" customWidth="1"/>
    <col min="6925" max="6925" width="7.42578125" style="235" customWidth="1"/>
    <col min="6926" max="6926" width="13.5703125" style="235" customWidth="1"/>
    <col min="6927" max="6927" width="15.7109375" style="235" bestFit="1" customWidth="1"/>
    <col min="6928" max="6928" width="17.140625" style="235" bestFit="1" customWidth="1"/>
    <col min="6929" max="6929" width="13.140625" style="235" customWidth="1"/>
    <col min="6930" max="6931" width="12.85546875" style="235" bestFit="1" customWidth="1"/>
    <col min="6932" max="6932" width="13.5703125" style="235" bestFit="1" customWidth="1"/>
    <col min="6933" max="6933" width="12.5703125" style="235" bestFit="1" customWidth="1"/>
    <col min="6934" max="6934" width="11.5703125" style="235" customWidth="1"/>
    <col min="6935" max="6935" width="16" style="235" customWidth="1"/>
    <col min="6936" max="6936" width="10.140625" style="235" bestFit="1" customWidth="1"/>
    <col min="6937" max="7168" width="9.140625" style="235"/>
    <col min="7169" max="7169" width="7.7109375" style="235" customWidth="1"/>
    <col min="7170" max="7170" width="7.28515625" style="235" customWidth="1"/>
    <col min="7171" max="7171" width="50.42578125" style="235" bestFit="1" customWidth="1"/>
    <col min="7172" max="7172" width="28.7109375" style="235" bestFit="1" customWidth="1"/>
    <col min="7173" max="7173" width="5.42578125" style="235" bestFit="1" customWidth="1"/>
    <col min="7174" max="7174" width="9.5703125" style="235" customWidth="1"/>
    <col min="7175" max="7175" width="7.85546875" style="235" customWidth="1"/>
    <col min="7176" max="7176" width="7.5703125" style="235" customWidth="1"/>
    <col min="7177" max="7177" width="14.140625" style="235" bestFit="1" customWidth="1"/>
    <col min="7178" max="7178" width="9.85546875" style="235" bestFit="1" customWidth="1"/>
    <col min="7179" max="7179" width="12.7109375" style="235" bestFit="1" customWidth="1"/>
    <col min="7180" max="7180" width="10.7109375" style="235" bestFit="1" customWidth="1"/>
    <col min="7181" max="7181" width="7.42578125" style="235" customWidth="1"/>
    <col min="7182" max="7182" width="13.5703125" style="235" customWidth="1"/>
    <col min="7183" max="7183" width="15.7109375" style="235" bestFit="1" customWidth="1"/>
    <col min="7184" max="7184" width="17.140625" style="235" bestFit="1" customWidth="1"/>
    <col min="7185" max="7185" width="13.140625" style="235" customWidth="1"/>
    <col min="7186" max="7187" width="12.85546875" style="235" bestFit="1" customWidth="1"/>
    <col min="7188" max="7188" width="13.5703125" style="235" bestFit="1" customWidth="1"/>
    <col min="7189" max="7189" width="12.5703125" style="235" bestFit="1" customWidth="1"/>
    <col min="7190" max="7190" width="11.5703125" style="235" customWidth="1"/>
    <col min="7191" max="7191" width="16" style="235" customWidth="1"/>
    <col min="7192" max="7192" width="10.140625" style="235" bestFit="1" customWidth="1"/>
    <col min="7193" max="7424" width="9.140625" style="235"/>
    <col min="7425" max="7425" width="7.7109375" style="235" customWidth="1"/>
    <col min="7426" max="7426" width="7.28515625" style="235" customWidth="1"/>
    <col min="7427" max="7427" width="50.42578125" style="235" bestFit="1" customWidth="1"/>
    <col min="7428" max="7428" width="28.7109375" style="235" bestFit="1" customWidth="1"/>
    <col min="7429" max="7429" width="5.42578125" style="235" bestFit="1" customWidth="1"/>
    <col min="7430" max="7430" width="9.5703125" style="235" customWidth="1"/>
    <col min="7431" max="7431" width="7.85546875" style="235" customWidth="1"/>
    <col min="7432" max="7432" width="7.5703125" style="235" customWidth="1"/>
    <col min="7433" max="7433" width="14.140625" style="235" bestFit="1" customWidth="1"/>
    <col min="7434" max="7434" width="9.85546875" style="235" bestFit="1" customWidth="1"/>
    <col min="7435" max="7435" width="12.7109375" style="235" bestFit="1" customWidth="1"/>
    <col min="7436" max="7436" width="10.7109375" style="235" bestFit="1" customWidth="1"/>
    <col min="7437" max="7437" width="7.42578125" style="235" customWidth="1"/>
    <col min="7438" max="7438" width="13.5703125" style="235" customWidth="1"/>
    <col min="7439" max="7439" width="15.7109375" style="235" bestFit="1" customWidth="1"/>
    <col min="7440" max="7440" width="17.140625" style="235" bestFit="1" customWidth="1"/>
    <col min="7441" max="7441" width="13.140625" style="235" customWidth="1"/>
    <col min="7442" max="7443" width="12.85546875" style="235" bestFit="1" customWidth="1"/>
    <col min="7444" max="7444" width="13.5703125" style="235" bestFit="1" customWidth="1"/>
    <col min="7445" max="7445" width="12.5703125" style="235" bestFit="1" customWidth="1"/>
    <col min="7446" max="7446" width="11.5703125" style="235" customWidth="1"/>
    <col min="7447" max="7447" width="16" style="235" customWidth="1"/>
    <col min="7448" max="7448" width="10.140625" style="235" bestFit="1" customWidth="1"/>
    <col min="7449" max="7680" width="9.140625" style="235"/>
    <col min="7681" max="7681" width="7.7109375" style="235" customWidth="1"/>
    <col min="7682" max="7682" width="7.28515625" style="235" customWidth="1"/>
    <col min="7683" max="7683" width="50.42578125" style="235" bestFit="1" customWidth="1"/>
    <col min="7684" max="7684" width="28.7109375" style="235" bestFit="1" customWidth="1"/>
    <col min="7685" max="7685" width="5.42578125" style="235" bestFit="1" customWidth="1"/>
    <col min="7686" max="7686" width="9.5703125" style="235" customWidth="1"/>
    <col min="7687" max="7687" width="7.85546875" style="235" customWidth="1"/>
    <col min="7688" max="7688" width="7.5703125" style="235" customWidth="1"/>
    <col min="7689" max="7689" width="14.140625" style="235" bestFit="1" customWidth="1"/>
    <col min="7690" max="7690" width="9.85546875" style="235" bestFit="1" customWidth="1"/>
    <col min="7691" max="7691" width="12.7109375" style="235" bestFit="1" customWidth="1"/>
    <col min="7692" max="7692" width="10.7109375" style="235" bestFit="1" customWidth="1"/>
    <col min="7693" max="7693" width="7.42578125" style="235" customWidth="1"/>
    <col min="7694" max="7694" width="13.5703125" style="235" customWidth="1"/>
    <col min="7695" max="7695" width="15.7109375" style="235" bestFit="1" customWidth="1"/>
    <col min="7696" max="7696" width="17.140625" style="235" bestFit="1" customWidth="1"/>
    <col min="7697" max="7697" width="13.140625" style="235" customWidth="1"/>
    <col min="7698" max="7699" width="12.85546875" style="235" bestFit="1" customWidth="1"/>
    <col min="7700" max="7700" width="13.5703125" style="235" bestFit="1" customWidth="1"/>
    <col min="7701" max="7701" width="12.5703125" style="235" bestFit="1" customWidth="1"/>
    <col min="7702" max="7702" width="11.5703125" style="235" customWidth="1"/>
    <col min="7703" max="7703" width="16" style="235" customWidth="1"/>
    <col min="7704" max="7704" width="10.140625" style="235" bestFit="1" customWidth="1"/>
    <col min="7705" max="7936" width="9.140625" style="235"/>
    <col min="7937" max="7937" width="7.7109375" style="235" customWidth="1"/>
    <col min="7938" max="7938" width="7.28515625" style="235" customWidth="1"/>
    <col min="7939" max="7939" width="50.42578125" style="235" bestFit="1" customWidth="1"/>
    <col min="7940" max="7940" width="28.7109375" style="235" bestFit="1" customWidth="1"/>
    <col min="7941" max="7941" width="5.42578125" style="235" bestFit="1" customWidth="1"/>
    <col min="7942" max="7942" width="9.5703125" style="235" customWidth="1"/>
    <col min="7943" max="7943" width="7.85546875" style="235" customWidth="1"/>
    <col min="7944" max="7944" width="7.5703125" style="235" customWidth="1"/>
    <col min="7945" max="7945" width="14.140625" style="235" bestFit="1" customWidth="1"/>
    <col min="7946" max="7946" width="9.85546875" style="235" bestFit="1" customWidth="1"/>
    <col min="7947" max="7947" width="12.7109375" style="235" bestFit="1" customWidth="1"/>
    <col min="7948" max="7948" width="10.7109375" style="235" bestFit="1" customWidth="1"/>
    <col min="7949" max="7949" width="7.42578125" style="235" customWidth="1"/>
    <col min="7950" max="7950" width="13.5703125" style="235" customWidth="1"/>
    <col min="7951" max="7951" width="15.7109375" style="235" bestFit="1" customWidth="1"/>
    <col min="7952" max="7952" width="17.140625" style="235" bestFit="1" customWidth="1"/>
    <col min="7953" max="7953" width="13.140625" style="235" customWidth="1"/>
    <col min="7954" max="7955" width="12.85546875" style="235" bestFit="1" customWidth="1"/>
    <col min="7956" max="7956" width="13.5703125" style="235" bestFit="1" customWidth="1"/>
    <col min="7957" max="7957" width="12.5703125" style="235" bestFit="1" customWidth="1"/>
    <col min="7958" max="7958" width="11.5703125" style="235" customWidth="1"/>
    <col min="7959" max="7959" width="16" style="235" customWidth="1"/>
    <col min="7960" max="7960" width="10.140625" style="235" bestFit="1" customWidth="1"/>
    <col min="7961" max="8192" width="9.140625" style="235"/>
    <col min="8193" max="8193" width="7.7109375" style="235" customWidth="1"/>
    <col min="8194" max="8194" width="7.28515625" style="235" customWidth="1"/>
    <col min="8195" max="8195" width="50.42578125" style="235" bestFit="1" customWidth="1"/>
    <col min="8196" max="8196" width="28.7109375" style="235" bestFit="1" customWidth="1"/>
    <col min="8197" max="8197" width="5.42578125" style="235" bestFit="1" customWidth="1"/>
    <col min="8198" max="8198" width="9.5703125" style="235" customWidth="1"/>
    <col min="8199" max="8199" width="7.85546875" style="235" customWidth="1"/>
    <col min="8200" max="8200" width="7.5703125" style="235" customWidth="1"/>
    <col min="8201" max="8201" width="14.140625" style="235" bestFit="1" customWidth="1"/>
    <col min="8202" max="8202" width="9.85546875" style="235" bestFit="1" customWidth="1"/>
    <col min="8203" max="8203" width="12.7109375" style="235" bestFit="1" customWidth="1"/>
    <col min="8204" max="8204" width="10.7109375" style="235" bestFit="1" customWidth="1"/>
    <col min="8205" max="8205" width="7.42578125" style="235" customWidth="1"/>
    <col min="8206" max="8206" width="13.5703125" style="235" customWidth="1"/>
    <col min="8207" max="8207" width="15.7109375" style="235" bestFit="1" customWidth="1"/>
    <col min="8208" max="8208" width="17.140625" style="235" bestFit="1" customWidth="1"/>
    <col min="8209" max="8209" width="13.140625" style="235" customWidth="1"/>
    <col min="8210" max="8211" width="12.85546875" style="235" bestFit="1" customWidth="1"/>
    <col min="8212" max="8212" width="13.5703125" style="235" bestFit="1" customWidth="1"/>
    <col min="8213" max="8213" width="12.5703125" style="235" bestFit="1" customWidth="1"/>
    <col min="8214" max="8214" width="11.5703125" style="235" customWidth="1"/>
    <col min="8215" max="8215" width="16" style="235" customWidth="1"/>
    <col min="8216" max="8216" width="10.140625" style="235" bestFit="1" customWidth="1"/>
    <col min="8217" max="8448" width="9.140625" style="235"/>
    <col min="8449" max="8449" width="7.7109375" style="235" customWidth="1"/>
    <col min="8450" max="8450" width="7.28515625" style="235" customWidth="1"/>
    <col min="8451" max="8451" width="50.42578125" style="235" bestFit="1" customWidth="1"/>
    <col min="8452" max="8452" width="28.7109375" style="235" bestFit="1" customWidth="1"/>
    <col min="8453" max="8453" width="5.42578125" style="235" bestFit="1" customWidth="1"/>
    <col min="8454" max="8454" width="9.5703125" style="235" customWidth="1"/>
    <col min="8455" max="8455" width="7.85546875" style="235" customWidth="1"/>
    <col min="8456" max="8456" width="7.5703125" style="235" customWidth="1"/>
    <col min="8457" max="8457" width="14.140625" style="235" bestFit="1" customWidth="1"/>
    <col min="8458" max="8458" width="9.85546875" style="235" bestFit="1" customWidth="1"/>
    <col min="8459" max="8459" width="12.7109375" style="235" bestFit="1" customWidth="1"/>
    <col min="8460" max="8460" width="10.7109375" style="235" bestFit="1" customWidth="1"/>
    <col min="8461" max="8461" width="7.42578125" style="235" customWidth="1"/>
    <col min="8462" max="8462" width="13.5703125" style="235" customWidth="1"/>
    <col min="8463" max="8463" width="15.7109375" style="235" bestFit="1" customWidth="1"/>
    <col min="8464" max="8464" width="17.140625" style="235" bestFit="1" customWidth="1"/>
    <col min="8465" max="8465" width="13.140625" style="235" customWidth="1"/>
    <col min="8466" max="8467" width="12.85546875" style="235" bestFit="1" customWidth="1"/>
    <col min="8468" max="8468" width="13.5703125" style="235" bestFit="1" customWidth="1"/>
    <col min="8469" max="8469" width="12.5703125" style="235" bestFit="1" customWidth="1"/>
    <col min="8470" max="8470" width="11.5703125" style="235" customWidth="1"/>
    <col min="8471" max="8471" width="16" style="235" customWidth="1"/>
    <col min="8472" max="8472" width="10.140625" style="235" bestFit="1" customWidth="1"/>
    <col min="8473" max="8704" width="9.140625" style="235"/>
    <col min="8705" max="8705" width="7.7109375" style="235" customWidth="1"/>
    <col min="8706" max="8706" width="7.28515625" style="235" customWidth="1"/>
    <col min="8707" max="8707" width="50.42578125" style="235" bestFit="1" customWidth="1"/>
    <col min="8708" max="8708" width="28.7109375" style="235" bestFit="1" customWidth="1"/>
    <col min="8709" max="8709" width="5.42578125" style="235" bestFit="1" customWidth="1"/>
    <col min="8710" max="8710" width="9.5703125" style="235" customWidth="1"/>
    <col min="8711" max="8711" width="7.85546875" style="235" customWidth="1"/>
    <col min="8712" max="8712" width="7.5703125" style="235" customWidth="1"/>
    <col min="8713" max="8713" width="14.140625" style="235" bestFit="1" customWidth="1"/>
    <col min="8714" max="8714" width="9.85546875" style="235" bestFit="1" customWidth="1"/>
    <col min="8715" max="8715" width="12.7109375" style="235" bestFit="1" customWidth="1"/>
    <col min="8716" max="8716" width="10.7109375" style="235" bestFit="1" customWidth="1"/>
    <col min="8717" max="8717" width="7.42578125" style="235" customWidth="1"/>
    <col min="8718" max="8718" width="13.5703125" style="235" customWidth="1"/>
    <col min="8719" max="8719" width="15.7109375" style="235" bestFit="1" customWidth="1"/>
    <col min="8720" max="8720" width="17.140625" style="235" bestFit="1" customWidth="1"/>
    <col min="8721" max="8721" width="13.140625" style="235" customWidth="1"/>
    <col min="8722" max="8723" width="12.85546875" style="235" bestFit="1" customWidth="1"/>
    <col min="8724" max="8724" width="13.5703125" style="235" bestFit="1" customWidth="1"/>
    <col min="8725" max="8725" width="12.5703125" style="235" bestFit="1" customWidth="1"/>
    <col min="8726" max="8726" width="11.5703125" style="235" customWidth="1"/>
    <col min="8727" max="8727" width="16" style="235" customWidth="1"/>
    <col min="8728" max="8728" width="10.140625" style="235" bestFit="1" customWidth="1"/>
    <col min="8729" max="8960" width="9.140625" style="235"/>
    <col min="8961" max="8961" width="7.7109375" style="235" customWidth="1"/>
    <col min="8962" max="8962" width="7.28515625" style="235" customWidth="1"/>
    <col min="8963" max="8963" width="50.42578125" style="235" bestFit="1" customWidth="1"/>
    <col min="8964" max="8964" width="28.7109375" style="235" bestFit="1" customWidth="1"/>
    <col min="8965" max="8965" width="5.42578125" style="235" bestFit="1" customWidth="1"/>
    <col min="8966" max="8966" width="9.5703125" style="235" customWidth="1"/>
    <col min="8967" max="8967" width="7.85546875" style="235" customWidth="1"/>
    <col min="8968" max="8968" width="7.5703125" style="235" customWidth="1"/>
    <col min="8969" max="8969" width="14.140625" style="235" bestFit="1" customWidth="1"/>
    <col min="8970" max="8970" width="9.85546875" style="235" bestFit="1" customWidth="1"/>
    <col min="8971" max="8971" width="12.7109375" style="235" bestFit="1" customWidth="1"/>
    <col min="8972" max="8972" width="10.7109375" style="235" bestFit="1" customWidth="1"/>
    <col min="8973" max="8973" width="7.42578125" style="235" customWidth="1"/>
    <col min="8974" max="8974" width="13.5703125" style="235" customWidth="1"/>
    <col min="8975" max="8975" width="15.7109375" style="235" bestFit="1" customWidth="1"/>
    <col min="8976" max="8976" width="17.140625" style="235" bestFit="1" customWidth="1"/>
    <col min="8977" max="8977" width="13.140625" style="235" customWidth="1"/>
    <col min="8978" max="8979" width="12.85546875" style="235" bestFit="1" customWidth="1"/>
    <col min="8980" max="8980" width="13.5703125" style="235" bestFit="1" customWidth="1"/>
    <col min="8981" max="8981" width="12.5703125" style="235" bestFit="1" customWidth="1"/>
    <col min="8982" max="8982" width="11.5703125" style="235" customWidth="1"/>
    <col min="8983" max="8983" width="16" style="235" customWidth="1"/>
    <col min="8984" max="8984" width="10.140625" style="235" bestFit="1" customWidth="1"/>
    <col min="8985" max="9216" width="9.140625" style="235"/>
    <col min="9217" max="9217" width="7.7109375" style="235" customWidth="1"/>
    <col min="9218" max="9218" width="7.28515625" style="235" customWidth="1"/>
    <col min="9219" max="9219" width="50.42578125" style="235" bestFit="1" customWidth="1"/>
    <col min="9220" max="9220" width="28.7109375" style="235" bestFit="1" customWidth="1"/>
    <col min="9221" max="9221" width="5.42578125" style="235" bestFit="1" customWidth="1"/>
    <col min="9222" max="9222" width="9.5703125" style="235" customWidth="1"/>
    <col min="9223" max="9223" width="7.85546875" style="235" customWidth="1"/>
    <col min="9224" max="9224" width="7.5703125" style="235" customWidth="1"/>
    <col min="9225" max="9225" width="14.140625" style="235" bestFit="1" customWidth="1"/>
    <col min="9226" max="9226" width="9.85546875" style="235" bestFit="1" customWidth="1"/>
    <col min="9227" max="9227" width="12.7109375" style="235" bestFit="1" customWidth="1"/>
    <col min="9228" max="9228" width="10.7109375" style="235" bestFit="1" customWidth="1"/>
    <col min="9229" max="9229" width="7.42578125" style="235" customWidth="1"/>
    <col min="9230" max="9230" width="13.5703125" style="235" customWidth="1"/>
    <col min="9231" max="9231" width="15.7109375" style="235" bestFit="1" customWidth="1"/>
    <col min="9232" max="9232" width="17.140625" style="235" bestFit="1" customWidth="1"/>
    <col min="9233" max="9233" width="13.140625" style="235" customWidth="1"/>
    <col min="9234" max="9235" width="12.85546875" style="235" bestFit="1" customWidth="1"/>
    <col min="9236" max="9236" width="13.5703125" style="235" bestFit="1" customWidth="1"/>
    <col min="9237" max="9237" width="12.5703125" style="235" bestFit="1" customWidth="1"/>
    <col min="9238" max="9238" width="11.5703125" style="235" customWidth="1"/>
    <col min="9239" max="9239" width="16" style="235" customWidth="1"/>
    <col min="9240" max="9240" width="10.140625" style="235" bestFit="1" customWidth="1"/>
    <col min="9241" max="9472" width="9.140625" style="235"/>
    <col min="9473" max="9473" width="7.7109375" style="235" customWidth="1"/>
    <col min="9474" max="9474" width="7.28515625" style="235" customWidth="1"/>
    <col min="9475" max="9475" width="50.42578125" style="235" bestFit="1" customWidth="1"/>
    <col min="9476" max="9476" width="28.7109375" style="235" bestFit="1" customWidth="1"/>
    <col min="9477" max="9477" width="5.42578125" style="235" bestFit="1" customWidth="1"/>
    <col min="9478" max="9478" width="9.5703125" style="235" customWidth="1"/>
    <col min="9479" max="9479" width="7.85546875" style="235" customWidth="1"/>
    <col min="9480" max="9480" width="7.5703125" style="235" customWidth="1"/>
    <col min="9481" max="9481" width="14.140625" style="235" bestFit="1" customWidth="1"/>
    <col min="9482" max="9482" width="9.85546875" style="235" bestFit="1" customWidth="1"/>
    <col min="9483" max="9483" width="12.7109375" style="235" bestFit="1" customWidth="1"/>
    <col min="9484" max="9484" width="10.7109375" style="235" bestFit="1" customWidth="1"/>
    <col min="9485" max="9485" width="7.42578125" style="235" customWidth="1"/>
    <col min="9486" max="9486" width="13.5703125" style="235" customWidth="1"/>
    <col min="9487" max="9487" width="15.7109375" style="235" bestFit="1" customWidth="1"/>
    <col min="9488" max="9488" width="17.140625" style="235" bestFit="1" customWidth="1"/>
    <col min="9489" max="9489" width="13.140625" style="235" customWidth="1"/>
    <col min="9490" max="9491" width="12.85546875" style="235" bestFit="1" customWidth="1"/>
    <col min="9492" max="9492" width="13.5703125" style="235" bestFit="1" customWidth="1"/>
    <col min="9493" max="9493" width="12.5703125" style="235" bestFit="1" customWidth="1"/>
    <col min="9494" max="9494" width="11.5703125" style="235" customWidth="1"/>
    <col min="9495" max="9495" width="16" style="235" customWidth="1"/>
    <col min="9496" max="9496" width="10.140625" style="235" bestFit="1" customWidth="1"/>
    <col min="9497" max="9728" width="9.140625" style="235"/>
    <col min="9729" max="9729" width="7.7109375" style="235" customWidth="1"/>
    <col min="9730" max="9730" width="7.28515625" style="235" customWidth="1"/>
    <col min="9731" max="9731" width="50.42578125" style="235" bestFit="1" customWidth="1"/>
    <col min="9732" max="9732" width="28.7109375" style="235" bestFit="1" customWidth="1"/>
    <col min="9733" max="9733" width="5.42578125" style="235" bestFit="1" customWidth="1"/>
    <col min="9734" max="9734" width="9.5703125" style="235" customWidth="1"/>
    <col min="9735" max="9735" width="7.85546875" style="235" customWidth="1"/>
    <col min="9736" max="9736" width="7.5703125" style="235" customWidth="1"/>
    <col min="9737" max="9737" width="14.140625" style="235" bestFit="1" customWidth="1"/>
    <col min="9738" max="9738" width="9.85546875" style="235" bestFit="1" customWidth="1"/>
    <col min="9739" max="9739" width="12.7109375" style="235" bestFit="1" customWidth="1"/>
    <col min="9740" max="9740" width="10.7109375" style="235" bestFit="1" customWidth="1"/>
    <col min="9741" max="9741" width="7.42578125" style="235" customWidth="1"/>
    <col min="9742" max="9742" width="13.5703125" style="235" customWidth="1"/>
    <col min="9743" max="9743" width="15.7109375" style="235" bestFit="1" customWidth="1"/>
    <col min="9744" max="9744" width="17.140625" style="235" bestFit="1" customWidth="1"/>
    <col min="9745" max="9745" width="13.140625" style="235" customWidth="1"/>
    <col min="9746" max="9747" width="12.85546875" style="235" bestFit="1" customWidth="1"/>
    <col min="9748" max="9748" width="13.5703125" style="235" bestFit="1" customWidth="1"/>
    <col min="9749" max="9749" width="12.5703125" style="235" bestFit="1" customWidth="1"/>
    <col min="9750" max="9750" width="11.5703125" style="235" customWidth="1"/>
    <col min="9751" max="9751" width="16" style="235" customWidth="1"/>
    <col min="9752" max="9752" width="10.140625" style="235" bestFit="1" customWidth="1"/>
    <col min="9753" max="9984" width="9.140625" style="235"/>
    <col min="9985" max="9985" width="7.7109375" style="235" customWidth="1"/>
    <col min="9986" max="9986" width="7.28515625" style="235" customWidth="1"/>
    <col min="9987" max="9987" width="50.42578125" style="235" bestFit="1" customWidth="1"/>
    <col min="9988" max="9988" width="28.7109375" style="235" bestFit="1" customWidth="1"/>
    <col min="9989" max="9989" width="5.42578125" style="235" bestFit="1" customWidth="1"/>
    <col min="9990" max="9990" width="9.5703125" style="235" customWidth="1"/>
    <col min="9991" max="9991" width="7.85546875" style="235" customWidth="1"/>
    <col min="9992" max="9992" width="7.5703125" style="235" customWidth="1"/>
    <col min="9993" max="9993" width="14.140625" style="235" bestFit="1" customWidth="1"/>
    <col min="9994" max="9994" width="9.85546875" style="235" bestFit="1" customWidth="1"/>
    <col min="9995" max="9995" width="12.7109375" style="235" bestFit="1" customWidth="1"/>
    <col min="9996" max="9996" width="10.7109375" style="235" bestFit="1" customWidth="1"/>
    <col min="9997" max="9997" width="7.42578125" style="235" customWidth="1"/>
    <col min="9998" max="9998" width="13.5703125" style="235" customWidth="1"/>
    <col min="9999" max="9999" width="15.7109375" style="235" bestFit="1" customWidth="1"/>
    <col min="10000" max="10000" width="17.140625" style="235" bestFit="1" customWidth="1"/>
    <col min="10001" max="10001" width="13.140625" style="235" customWidth="1"/>
    <col min="10002" max="10003" width="12.85546875" style="235" bestFit="1" customWidth="1"/>
    <col min="10004" max="10004" width="13.5703125" style="235" bestFit="1" customWidth="1"/>
    <col min="10005" max="10005" width="12.5703125" style="235" bestFit="1" customWidth="1"/>
    <col min="10006" max="10006" width="11.5703125" style="235" customWidth="1"/>
    <col min="10007" max="10007" width="16" style="235" customWidth="1"/>
    <col min="10008" max="10008" width="10.140625" style="235" bestFit="1" customWidth="1"/>
    <col min="10009" max="10240" width="9.140625" style="235"/>
    <col min="10241" max="10241" width="7.7109375" style="235" customWidth="1"/>
    <col min="10242" max="10242" width="7.28515625" style="235" customWidth="1"/>
    <col min="10243" max="10243" width="50.42578125" style="235" bestFit="1" customWidth="1"/>
    <col min="10244" max="10244" width="28.7109375" style="235" bestFit="1" customWidth="1"/>
    <col min="10245" max="10245" width="5.42578125" style="235" bestFit="1" customWidth="1"/>
    <col min="10246" max="10246" width="9.5703125" style="235" customWidth="1"/>
    <col min="10247" max="10247" width="7.85546875" style="235" customWidth="1"/>
    <col min="10248" max="10248" width="7.5703125" style="235" customWidth="1"/>
    <col min="10249" max="10249" width="14.140625" style="235" bestFit="1" customWidth="1"/>
    <col min="10250" max="10250" width="9.85546875" style="235" bestFit="1" customWidth="1"/>
    <col min="10251" max="10251" width="12.7109375" style="235" bestFit="1" customWidth="1"/>
    <col min="10252" max="10252" width="10.7109375" style="235" bestFit="1" customWidth="1"/>
    <col min="10253" max="10253" width="7.42578125" style="235" customWidth="1"/>
    <col min="10254" max="10254" width="13.5703125" style="235" customWidth="1"/>
    <col min="10255" max="10255" width="15.7109375" style="235" bestFit="1" customWidth="1"/>
    <col min="10256" max="10256" width="17.140625" style="235" bestFit="1" customWidth="1"/>
    <col min="10257" max="10257" width="13.140625" style="235" customWidth="1"/>
    <col min="10258" max="10259" width="12.85546875" style="235" bestFit="1" customWidth="1"/>
    <col min="10260" max="10260" width="13.5703125" style="235" bestFit="1" customWidth="1"/>
    <col min="10261" max="10261" width="12.5703125" style="235" bestFit="1" customWidth="1"/>
    <col min="10262" max="10262" width="11.5703125" style="235" customWidth="1"/>
    <col min="10263" max="10263" width="16" style="235" customWidth="1"/>
    <col min="10264" max="10264" width="10.140625" style="235" bestFit="1" customWidth="1"/>
    <col min="10265" max="10496" width="9.140625" style="235"/>
    <col min="10497" max="10497" width="7.7109375" style="235" customWidth="1"/>
    <col min="10498" max="10498" width="7.28515625" style="235" customWidth="1"/>
    <col min="10499" max="10499" width="50.42578125" style="235" bestFit="1" customWidth="1"/>
    <col min="10500" max="10500" width="28.7109375" style="235" bestFit="1" customWidth="1"/>
    <col min="10501" max="10501" width="5.42578125" style="235" bestFit="1" customWidth="1"/>
    <col min="10502" max="10502" width="9.5703125" style="235" customWidth="1"/>
    <col min="10503" max="10503" width="7.85546875" style="235" customWidth="1"/>
    <col min="10504" max="10504" width="7.5703125" style="235" customWidth="1"/>
    <col min="10505" max="10505" width="14.140625" style="235" bestFit="1" customWidth="1"/>
    <col min="10506" max="10506" width="9.85546875" style="235" bestFit="1" customWidth="1"/>
    <col min="10507" max="10507" width="12.7109375" style="235" bestFit="1" customWidth="1"/>
    <col min="10508" max="10508" width="10.7109375" style="235" bestFit="1" customWidth="1"/>
    <col min="10509" max="10509" width="7.42578125" style="235" customWidth="1"/>
    <col min="10510" max="10510" width="13.5703125" style="235" customWidth="1"/>
    <col min="10511" max="10511" width="15.7109375" style="235" bestFit="1" customWidth="1"/>
    <col min="10512" max="10512" width="17.140625" style="235" bestFit="1" customWidth="1"/>
    <col min="10513" max="10513" width="13.140625" style="235" customWidth="1"/>
    <col min="10514" max="10515" width="12.85546875" style="235" bestFit="1" customWidth="1"/>
    <col min="10516" max="10516" width="13.5703125" style="235" bestFit="1" customWidth="1"/>
    <col min="10517" max="10517" width="12.5703125" style="235" bestFit="1" customWidth="1"/>
    <col min="10518" max="10518" width="11.5703125" style="235" customWidth="1"/>
    <col min="10519" max="10519" width="16" style="235" customWidth="1"/>
    <col min="10520" max="10520" width="10.140625" style="235" bestFit="1" customWidth="1"/>
    <col min="10521" max="10752" width="9.140625" style="235"/>
    <col min="10753" max="10753" width="7.7109375" style="235" customWidth="1"/>
    <col min="10754" max="10754" width="7.28515625" style="235" customWidth="1"/>
    <col min="10755" max="10755" width="50.42578125" style="235" bestFit="1" customWidth="1"/>
    <col min="10756" max="10756" width="28.7109375" style="235" bestFit="1" customWidth="1"/>
    <col min="10757" max="10757" width="5.42578125" style="235" bestFit="1" customWidth="1"/>
    <col min="10758" max="10758" width="9.5703125" style="235" customWidth="1"/>
    <col min="10759" max="10759" width="7.85546875" style="235" customWidth="1"/>
    <col min="10760" max="10760" width="7.5703125" style="235" customWidth="1"/>
    <col min="10761" max="10761" width="14.140625" style="235" bestFit="1" customWidth="1"/>
    <col min="10762" max="10762" width="9.85546875" style="235" bestFit="1" customWidth="1"/>
    <col min="10763" max="10763" width="12.7109375" style="235" bestFit="1" customWidth="1"/>
    <col min="10764" max="10764" width="10.7109375" style="235" bestFit="1" customWidth="1"/>
    <col min="10765" max="10765" width="7.42578125" style="235" customWidth="1"/>
    <col min="10766" max="10766" width="13.5703125" style="235" customWidth="1"/>
    <col min="10767" max="10767" width="15.7109375" style="235" bestFit="1" customWidth="1"/>
    <col min="10768" max="10768" width="17.140625" style="235" bestFit="1" customWidth="1"/>
    <col min="10769" max="10769" width="13.140625" style="235" customWidth="1"/>
    <col min="10770" max="10771" width="12.85546875" style="235" bestFit="1" customWidth="1"/>
    <col min="10772" max="10772" width="13.5703125" style="235" bestFit="1" customWidth="1"/>
    <col min="10773" max="10773" width="12.5703125" style="235" bestFit="1" customWidth="1"/>
    <col min="10774" max="10774" width="11.5703125" style="235" customWidth="1"/>
    <col min="10775" max="10775" width="16" style="235" customWidth="1"/>
    <col min="10776" max="10776" width="10.140625" style="235" bestFit="1" customWidth="1"/>
    <col min="10777" max="11008" width="9.140625" style="235"/>
    <col min="11009" max="11009" width="7.7109375" style="235" customWidth="1"/>
    <col min="11010" max="11010" width="7.28515625" style="235" customWidth="1"/>
    <col min="11011" max="11011" width="50.42578125" style="235" bestFit="1" customWidth="1"/>
    <col min="11012" max="11012" width="28.7109375" style="235" bestFit="1" customWidth="1"/>
    <col min="11013" max="11013" width="5.42578125" style="235" bestFit="1" customWidth="1"/>
    <col min="11014" max="11014" width="9.5703125" style="235" customWidth="1"/>
    <col min="11015" max="11015" width="7.85546875" style="235" customWidth="1"/>
    <col min="11016" max="11016" width="7.5703125" style="235" customWidth="1"/>
    <col min="11017" max="11017" width="14.140625" style="235" bestFit="1" customWidth="1"/>
    <col min="11018" max="11018" width="9.85546875" style="235" bestFit="1" customWidth="1"/>
    <col min="11019" max="11019" width="12.7109375" style="235" bestFit="1" customWidth="1"/>
    <col min="11020" max="11020" width="10.7109375" style="235" bestFit="1" customWidth="1"/>
    <col min="11021" max="11021" width="7.42578125" style="235" customWidth="1"/>
    <col min="11022" max="11022" width="13.5703125" style="235" customWidth="1"/>
    <col min="11023" max="11023" width="15.7109375" style="235" bestFit="1" customWidth="1"/>
    <col min="11024" max="11024" width="17.140625" style="235" bestFit="1" customWidth="1"/>
    <col min="11025" max="11025" width="13.140625" style="235" customWidth="1"/>
    <col min="11026" max="11027" width="12.85546875" style="235" bestFit="1" customWidth="1"/>
    <col min="11028" max="11028" width="13.5703125" style="235" bestFit="1" customWidth="1"/>
    <col min="11029" max="11029" width="12.5703125" style="235" bestFit="1" customWidth="1"/>
    <col min="11030" max="11030" width="11.5703125" style="235" customWidth="1"/>
    <col min="11031" max="11031" width="16" style="235" customWidth="1"/>
    <col min="11032" max="11032" width="10.140625" style="235" bestFit="1" customWidth="1"/>
    <col min="11033" max="11264" width="9.140625" style="235"/>
    <col min="11265" max="11265" width="7.7109375" style="235" customWidth="1"/>
    <col min="11266" max="11266" width="7.28515625" style="235" customWidth="1"/>
    <col min="11267" max="11267" width="50.42578125" style="235" bestFit="1" customWidth="1"/>
    <col min="11268" max="11268" width="28.7109375" style="235" bestFit="1" customWidth="1"/>
    <col min="11269" max="11269" width="5.42578125" style="235" bestFit="1" customWidth="1"/>
    <col min="11270" max="11270" width="9.5703125" style="235" customWidth="1"/>
    <col min="11271" max="11271" width="7.85546875" style="235" customWidth="1"/>
    <col min="11272" max="11272" width="7.5703125" style="235" customWidth="1"/>
    <col min="11273" max="11273" width="14.140625" style="235" bestFit="1" customWidth="1"/>
    <col min="11274" max="11274" width="9.85546875" style="235" bestFit="1" customWidth="1"/>
    <col min="11275" max="11275" width="12.7109375" style="235" bestFit="1" customWidth="1"/>
    <col min="11276" max="11276" width="10.7109375" style="235" bestFit="1" customWidth="1"/>
    <col min="11277" max="11277" width="7.42578125" style="235" customWidth="1"/>
    <col min="11278" max="11278" width="13.5703125" style="235" customWidth="1"/>
    <col min="11279" max="11279" width="15.7109375" style="235" bestFit="1" customWidth="1"/>
    <col min="11280" max="11280" width="17.140625" style="235" bestFit="1" customWidth="1"/>
    <col min="11281" max="11281" width="13.140625" style="235" customWidth="1"/>
    <col min="11282" max="11283" width="12.85546875" style="235" bestFit="1" customWidth="1"/>
    <col min="11284" max="11284" width="13.5703125" style="235" bestFit="1" customWidth="1"/>
    <col min="11285" max="11285" width="12.5703125" style="235" bestFit="1" customWidth="1"/>
    <col min="11286" max="11286" width="11.5703125" style="235" customWidth="1"/>
    <col min="11287" max="11287" width="16" style="235" customWidth="1"/>
    <col min="11288" max="11288" width="10.140625" style="235" bestFit="1" customWidth="1"/>
    <col min="11289" max="11520" width="9.140625" style="235"/>
    <col min="11521" max="11521" width="7.7109375" style="235" customWidth="1"/>
    <col min="11522" max="11522" width="7.28515625" style="235" customWidth="1"/>
    <col min="11523" max="11523" width="50.42578125" style="235" bestFit="1" customWidth="1"/>
    <col min="11524" max="11524" width="28.7109375" style="235" bestFit="1" customWidth="1"/>
    <col min="11525" max="11525" width="5.42578125" style="235" bestFit="1" customWidth="1"/>
    <col min="11526" max="11526" width="9.5703125" style="235" customWidth="1"/>
    <col min="11527" max="11527" width="7.85546875" style="235" customWidth="1"/>
    <col min="11528" max="11528" width="7.5703125" style="235" customWidth="1"/>
    <col min="11529" max="11529" width="14.140625" style="235" bestFit="1" customWidth="1"/>
    <col min="11530" max="11530" width="9.85546875" style="235" bestFit="1" customWidth="1"/>
    <col min="11531" max="11531" width="12.7109375" style="235" bestFit="1" customWidth="1"/>
    <col min="11532" max="11532" width="10.7109375" style="235" bestFit="1" customWidth="1"/>
    <col min="11533" max="11533" width="7.42578125" style="235" customWidth="1"/>
    <col min="11534" max="11534" width="13.5703125" style="235" customWidth="1"/>
    <col min="11535" max="11535" width="15.7109375" style="235" bestFit="1" customWidth="1"/>
    <col min="11536" max="11536" width="17.140625" style="235" bestFit="1" customWidth="1"/>
    <col min="11537" max="11537" width="13.140625" style="235" customWidth="1"/>
    <col min="11538" max="11539" width="12.85546875" style="235" bestFit="1" customWidth="1"/>
    <col min="11540" max="11540" width="13.5703125" style="235" bestFit="1" customWidth="1"/>
    <col min="11541" max="11541" width="12.5703125" style="235" bestFit="1" customWidth="1"/>
    <col min="11542" max="11542" width="11.5703125" style="235" customWidth="1"/>
    <col min="11543" max="11543" width="16" style="235" customWidth="1"/>
    <col min="11544" max="11544" width="10.140625" style="235" bestFit="1" customWidth="1"/>
    <col min="11545" max="11776" width="9.140625" style="235"/>
    <col min="11777" max="11777" width="7.7109375" style="235" customWidth="1"/>
    <col min="11778" max="11778" width="7.28515625" style="235" customWidth="1"/>
    <col min="11779" max="11779" width="50.42578125" style="235" bestFit="1" customWidth="1"/>
    <col min="11780" max="11780" width="28.7109375" style="235" bestFit="1" customWidth="1"/>
    <col min="11781" max="11781" width="5.42578125" style="235" bestFit="1" customWidth="1"/>
    <col min="11782" max="11782" width="9.5703125" style="235" customWidth="1"/>
    <col min="11783" max="11783" width="7.85546875" style="235" customWidth="1"/>
    <col min="11784" max="11784" width="7.5703125" style="235" customWidth="1"/>
    <col min="11785" max="11785" width="14.140625" style="235" bestFit="1" customWidth="1"/>
    <col min="11786" max="11786" width="9.85546875" style="235" bestFit="1" customWidth="1"/>
    <col min="11787" max="11787" width="12.7109375" style="235" bestFit="1" customWidth="1"/>
    <col min="11788" max="11788" width="10.7109375" style="235" bestFit="1" customWidth="1"/>
    <col min="11789" max="11789" width="7.42578125" style="235" customWidth="1"/>
    <col min="11790" max="11790" width="13.5703125" style="235" customWidth="1"/>
    <col min="11791" max="11791" width="15.7109375" style="235" bestFit="1" customWidth="1"/>
    <col min="11792" max="11792" width="17.140625" style="235" bestFit="1" customWidth="1"/>
    <col min="11793" max="11793" width="13.140625" style="235" customWidth="1"/>
    <col min="11794" max="11795" width="12.85546875" style="235" bestFit="1" customWidth="1"/>
    <col min="11796" max="11796" width="13.5703125" style="235" bestFit="1" customWidth="1"/>
    <col min="11797" max="11797" width="12.5703125" style="235" bestFit="1" customWidth="1"/>
    <col min="11798" max="11798" width="11.5703125" style="235" customWidth="1"/>
    <col min="11799" max="11799" width="16" style="235" customWidth="1"/>
    <col min="11800" max="11800" width="10.140625" style="235" bestFit="1" customWidth="1"/>
    <col min="11801" max="12032" width="9.140625" style="235"/>
    <col min="12033" max="12033" width="7.7109375" style="235" customWidth="1"/>
    <col min="12034" max="12034" width="7.28515625" style="235" customWidth="1"/>
    <col min="12035" max="12035" width="50.42578125" style="235" bestFit="1" customWidth="1"/>
    <col min="12036" max="12036" width="28.7109375" style="235" bestFit="1" customWidth="1"/>
    <col min="12037" max="12037" width="5.42578125" style="235" bestFit="1" customWidth="1"/>
    <col min="12038" max="12038" width="9.5703125" style="235" customWidth="1"/>
    <col min="12039" max="12039" width="7.85546875" style="235" customWidth="1"/>
    <col min="12040" max="12040" width="7.5703125" style="235" customWidth="1"/>
    <col min="12041" max="12041" width="14.140625" style="235" bestFit="1" customWidth="1"/>
    <col min="12042" max="12042" width="9.85546875" style="235" bestFit="1" customWidth="1"/>
    <col min="12043" max="12043" width="12.7109375" style="235" bestFit="1" customWidth="1"/>
    <col min="12044" max="12044" width="10.7109375" style="235" bestFit="1" customWidth="1"/>
    <col min="12045" max="12045" width="7.42578125" style="235" customWidth="1"/>
    <col min="12046" max="12046" width="13.5703125" style="235" customWidth="1"/>
    <col min="12047" max="12047" width="15.7109375" style="235" bestFit="1" customWidth="1"/>
    <col min="12048" max="12048" width="17.140625" style="235" bestFit="1" customWidth="1"/>
    <col min="12049" max="12049" width="13.140625" style="235" customWidth="1"/>
    <col min="12050" max="12051" width="12.85546875" style="235" bestFit="1" customWidth="1"/>
    <col min="12052" max="12052" width="13.5703125" style="235" bestFit="1" customWidth="1"/>
    <col min="12053" max="12053" width="12.5703125" style="235" bestFit="1" customWidth="1"/>
    <col min="12054" max="12054" width="11.5703125" style="235" customWidth="1"/>
    <col min="12055" max="12055" width="16" style="235" customWidth="1"/>
    <col min="12056" max="12056" width="10.140625" style="235" bestFit="1" customWidth="1"/>
    <col min="12057" max="12288" width="9.140625" style="235"/>
    <col min="12289" max="12289" width="7.7109375" style="235" customWidth="1"/>
    <col min="12290" max="12290" width="7.28515625" style="235" customWidth="1"/>
    <col min="12291" max="12291" width="50.42578125" style="235" bestFit="1" customWidth="1"/>
    <col min="12292" max="12292" width="28.7109375" style="235" bestFit="1" customWidth="1"/>
    <col min="12293" max="12293" width="5.42578125" style="235" bestFit="1" customWidth="1"/>
    <col min="12294" max="12294" width="9.5703125" style="235" customWidth="1"/>
    <col min="12295" max="12295" width="7.85546875" style="235" customWidth="1"/>
    <col min="12296" max="12296" width="7.5703125" style="235" customWidth="1"/>
    <col min="12297" max="12297" width="14.140625" style="235" bestFit="1" customWidth="1"/>
    <col min="12298" max="12298" width="9.85546875" style="235" bestFit="1" customWidth="1"/>
    <col min="12299" max="12299" width="12.7109375" style="235" bestFit="1" customWidth="1"/>
    <col min="12300" max="12300" width="10.7109375" style="235" bestFit="1" customWidth="1"/>
    <col min="12301" max="12301" width="7.42578125" style="235" customWidth="1"/>
    <col min="12302" max="12302" width="13.5703125" style="235" customWidth="1"/>
    <col min="12303" max="12303" width="15.7109375" style="235" bestFit="1" customWidth="1"/>
    <col min="12304" max="12304" width="17.140625" style="235" bestFit="1" customWidth="1"/>
    <col min="12305" max="12305" width="13.140625" style="235" customWidth="1"/>
    <col min="12306" max="12307" width="12.85546875" style="235" bestFit="1" customWidth="1"/>
    <col min="12308" max="12308" width="13.5703125" style="235" bestFit="1" customWidth="1"/>
    <col min="12309" max="12309" width="12.5703125" style="235" bestFit="1" customWidth="1"/>
    <col min="12310" max="12310" width="11.5703125" style="235" customWidth="1"/>
    <col min="12311" max="12311" width="16" style="235" customWidth="1"/>
    <col min="12312" max="12312" width="10.140625" style="235" bestFit="1" customWidth="1"/>
    <col min="12313" max="12544" width="9.140625" style="235"/>
    <col min="12545" max="12545" width="7.7109375" style="235" customWidth="1"/>
    <col min="12546" max="12546" width="7.28515625" style="235" customWidth="1"/>
    <col min="12547" max="12547" width="50.42578125" style="235" bestFit="1" customWidth="1"/>
    <col min="12548" max="12548" width="28.7109375" style="235" bestFit="1" customWidth="1"/>
    <col min="12549" max="12549" width="5.42578125" style="235" bestFit="1" customWidth="1"/>
    <col min="12550" max="12550" width="9.5703125" style="235" customWidth="1"/>
    <col min="12551" max="12551" width="7.85546875" style="235" customWidth="1"/>
    <col min="12552" max="12552" width="7.5703125" style="235" customWidth="1"/>
    <col min="12553" max="12553" width="14.140625" style="235" bestFit="1" customWidth="1"/>
    <col min="12554" max="12554" width="9.85546875" style="235" bestFit="1" customWidth="1"/>
    <col min="12555" max="12555" width="12.7109375" style="235" bestFit="1" customWidth="1"/>
    <col min="12556" max="12556" width="10.7109375" style="235" bestFit="1" customWidth="1"/>
    <col min="12557" max="12557" width="7.42578125" style="235" customWidth="1"/>
    <col min="12558" max="12558" width="13.5703125" style="235" customWidth="1"/>
    <col min="12559" max="12559" width="15.7109375" style="235" bestFit="1" customWidth="1"/>
    <col min="12560" max="12560" width="17.140625" style="235" bestFit="1" customWidth="1"/>
    <col min="12561" max="12561" width="13.140625" style="235" customWidth="1"/>
    <col min="12562" max="12563" width="12.85546875" style="235" bestFit="1" customWidth="1"/>
    <col min="12564" max="12564" width="13.5703125" style="235" bestFit="1" customWidth="1"/>
    <col min="12565" max="12565" width="12.5703125" style="235" bestFit="1" customWidth="1"/>
    <col min="12566" max="12566" width="11.5703125" style="235" customWidth="1"/>
    <col min="12567" max="12567" width="16" style="235" customWidth="1"/>
    <col min="12568" max="12568" width="10.140625" style="235" bestFit="1" customWidth="1"/>
    <col min="12569" max="12800" width="9.140625" style="235"/>
    <col min="12801" max="12801" width="7.7109375" style="235" customWidth="1"/>
    <col min="12802" max="12802" width="7.28515625" style="235" customWidth="1"/>
    <col min="12803" max="12803" width="50.42578125" style="235" bestFit="1" customWidth="1"/>
    <col min="12804" max="12804" width="28.7109375" style="235" bestFit="1" customWidth="1"/>
    <col min="12805" max="12805" width="5.42578125" style="235" bestFit="1" customWidth="1"/>
    <col min="12806" max="12806" width="9.5703125" style="235" customWidth="1"/>
    <col min="12807" max="12807" width="7.85546875" style="235" customWidth="1"/>
    <col min="12808" max="12808" width="7.5703125" style="235" customWidth="1"/>
    <col min="12809" max="12809" width="14.140625" style="235" bestFit="1" customWidth="1"/>
    <col min="12810" max="12810" width="9.85546875" style="235" bestFit="1" customWidth="1"/>
    <col min="12811" max="12811" width="12.7109375" style="235" bestFit="1" customWidth="1"/>
    <col min="12812" max="12812" width="10.7109375" style="235" bestFit="1" customWidth="1"/>
    <col min="12813" max="12813" width="7.42578125" style="235" customWidth="1"/>
    <col min="12814" max="12814" width="13.5703125" style="235" customWidth="1"/>
    <col min="12815" max="12815" width="15.7109375" style="235" bestFit="1" customWidth="1"/>
    <col min="12816" max="12816" width="17.140625" style="235" bestFit="1" customWidth="1"/>
    <col min="12817" max="12817" width="13.140625" style="235" customWidth="1"/>
    <col min="12818" max="12819" width="12.85546875" style="235" bestFit="1" customWidth="1"/>
    <col min="12820" max="12820" width="13.5703125" style="235" bestFit="1" customWidth="1"/>
    <col min="12821" max="12821" width="12.5703125" style="235" bestFit="1" customWidth="1"/>
    <col min="12822" max="12822" width="11.5703125" style="235" customWidth="1"/>
    <col min="12823" max="12823" width="16" style="235" customWidth="1"/>
    <col min="12824" max="12824" width="10.140625" style="235" bestFit="1" customWidth="1"/>
    <col min="12825" max="13056" width="9.140625" style="235"/>
    <col min="13057" max="13057" width="7.7109375" style="235" customWidth="1"/>
    <col min="13058" max="13058" width="7.28515625" style="235" customWidth="1"/>
    <col min="13059" max="13059" width="50.42578125" style="235" bestFit="1" customWidth="1"/>
    <col min="13060" max="13060" width="28.7109375" style="235" bestFit="1" customWidth="1"/>
    <col min="13061" max="13061" width="5.42578125" style="235" bestFit="1" customWidth="1"/>
    <col min="13062" max="13062" width="9.5703125" style="235" customWidth="1"/>
    <col min="13063" max="13063" width="7.85546875" style="235" customWidth="1"/>
    <col min="13064" max="13064" width="7.5703125" style="235" customWidth="1"/>
    <col min="13065" max="13065" width="14.140625" style="235" bestFit="1" customWidth="1"/>
    <col min="13066" max="13066" width="9.85546875" style="235" bestFit="1" customWidth="1"/>
    <col min="13067" max="13067" width="12.7109375" style="235" bestFit="1" customWidth="1"/>
    <col min="13068" max="13068" width="10.7109375" style="235" bestFit="1" customWidth="1"/>
    <col min="13069" max="13069" width="7.42578125" style="235" customWidth="1"/>
    <col min="13070" max="13070" width="13.5703125" style="235" customWidth="1"/>
    <col min="13071" max="13071" width="15.7109375" style="235" bestFit="1" customWidth="1"/>
    <col min="13072" max="13072" width="17.140625" style="235" bestFit="1" customWidth="1"/>
    <col min="13073" max="13073" width="13.140625" style="235" customWidth="1"/>
    <col min="13074" max="13075" width="12.85546875" style="235" bestFit="1" customWidth="1"/>
    <col min="13076" max="13076" width="13.5703125" style="235" bestFit="1" customWidth="1"/>
    <col min="13077" max="13077" width="12.5703125" style="235" bestFit="1" customWidth="1"/>
    <col min="13078" max="13078" width="11.5703125" style="235" customWidth="1"/>
    <col min="13079" max="13079" width="16" style="235" customWidth="1"/>
    <col min="13080" max="13080" width="10.140625" style="235" bestFit="1" customWidth="1"/>
    <col min="13081" max="13312" width="9.140625" style="235"/>
    <col min="13313" max="13313" width="7.7109375" style="235" customWidth="1"/>
    <col min="13314" max="13314" width="7.28515625" style="235" customWidth="1"/>
    <col min="13315" max="13315" width="50.42578125" style="235" bestFit="1" customWidth="1"/>
    <col min="13316" max="13316" width="28.7109375" style="235" bestFit="1" customWidth="1"/>
    <col min="13317" max="13317" width="5.42578125" style="235" bestFit="1" customWidth="1"/>
    <col min="13318" max="13318" width="9.5703125" style="235" customWidth="1"/>
    <col min="13319" max="13319" width="7.85546875" style="235" customWidth="1"/>
    <col min="13320" max="13320" width="7.5703125" style="235" customWidth="1"/>
    <col min="13321" max="13321" width="14.140625" style="235" bestFit="1" customWidth="1"/>
    <col min="13322" max="13322" width="9.85546875" style="235" bestFit="1" customWidth="1"/>
    <col min="13323" max="13323" width="12.7109375" style="235" bestFit="1" customWidth="1"/>
    <col min="13324" max="13324" width="10.7109375" style="235" bestFit="1" customWidth="1"/>
    <col min="13325" max="13325" width="7.42578125" style="235" customWidth="1"/>
    <col min="13326" max="13326" width="13.5703125" style="235" customWidth="1"/>
    <col min="13327" max="13327" width="15.7109375" style="235" bestFit="1" customWidth="1"/>
    <col min="13328" max="13328" width="17.140625" style="235" bestFit="1" customWidth="1"/>
    <col min="13329" max="13329" width="13.140625" style="235" customWidth="1"/>
    <col min="13330" max="13331" width="12.85546875" style="235" bestFit="1" customWidth="1"/>
    <col min="13332" max="13332" width="13.5703125" style="235" bestFit="1" customWidth="1"/>
    <col min="13333" max="13333" width="12.5703125" style="235" bestFit="1" customWidth="1"/>
    <col min="13334" max="13334" width="11.5703125" style="235" customWidth="1"/>
    <col min="13335" max="13335" width="16" style="235" customWidth="1"/>
    <col min="13336" max="13336" width="10.140625" style="235" bestFit="1" customWidth="1"/>
    <col min="13337" max="13568" width="9.140625" style="235"/>
    <col min="13569" max="13569" width="7.7109375" style="235" customWidth="1"/>
    <col min="13570" max="13570" width="7.28515625" style="235" customWidth="1"/>
    <col min="13571" max="13571" width="50.42578125" style="235" bestFit="1" customWidth="1"/>
    <col min="13572" max="13572" width="28.7109375" style="235" bestFit="1" customWidth="1"/>
    <col min="13573" max="13573" width="5.42578125" style="235" bestFit="1" customWidth="1"/>
    <col min="13574" max="13574" width="9.5703125" style="235" customWidth="1"/>
    <col min="13575" max="13575" width="7.85546875" style="235" customWidth="1"/>
    <col min="13576" max="13576" width="7.5703125" style="235" customWidth="1"/>
    <col min="13577" max="13577" width="14.140625" style="235" bestFit="1" customWidth="1"/>
    <col min="13578" max="13578" width="9.85546875" style="235" bestFit="1" customWidth="1"/>
    <col min="13579" max="13579" width="12.7109375" style="235" bestFit="1" customWidth="1"/>
    <col min="13580" max="13580" width="10.7109375" style="235" bestFit="1" customWidth="1"/>
    <col min="13581" max="13581" width="7.42578125" style="235" customWidth="1"/>
    <col min="13582" max="13582" width="13.5703125" style="235" customWidth="1"/>
    <col min="13583" max="13583" width="15.7109375" style="235" bestFit="1" customWidth="1"/>
    <col min="13584" max="13584" width="17.140625" style="235" bestFit="1" customWidth="1"/>
    <col min="13585" max="13585" width="13.140625" style="235" customWidth="1"/>
    <col min="13586" max="13587" width="12.85546875" style="235" bestFit="1" customWidth="1"/>
    <col min="13588" max="13588" width="13.5703125" style="235" bestFit="1" customWidth="1"/>
    <col min="13589" max="13589" width="12.5703125" style="235" bestFit="1" customWidth="1"/>
    <col min="13590" max="13590" width="11.5703125" style="235" customWidth="1"/>
    <col min="13591" max="13591" width="16" style="235" customWidth="1"/>
    <col min="13592" max="13592" width="10.140625" style="235" bestFit="1" customWidth="1"/>
    <col min="13593" max="13824" width="9.140625" style="235"/>
    <col min="13825" max="13825" width="7.7109375" style="235" customWidth="1"/>
    <col min="13826" max="13826" width="7.28515625" style="235" customWidth="1"/>
    <col min="13827" max="13827" width="50.42578125" style="235" bestFit="1" customWidth="1"/>
    <col min="13828" max="13828" width="28.7109375" style="235" bestFit="1" customWidth="1"/>
    <col min="13829" max="13829" width="5.42578125" style="235" bestFit="1" customWidth="1"/>
    <col min="13830" max="13830" width="9.5703125" style="235" customWidth="1"/>
    <col min="13831" max="13831" width="7.85546875" style="235" customWidth="1"/>
    <col min="13832" max="13832" width="7.5703125" style="235" customWidth="1"/>
    <col min="13833" max="13833" width="14.140625" style="235" bestFit="1" customWidth="1"/>
    <col min="13834" max="13834" width="9.85546875" style="235" bestFit="1" customWidth="1"/>
    <col min="13835" max="13835" width="12.7109375" style="235" bestFit="1" customWidth="1"/>
    <col min="13836" max="13836" width="10.7109375" style="235" bestFit="1" customWidth="1"/>
    <col min="13837" max="13837" width="7.42578125" style="235" customWidth="1"/>
    <col min="13838" max="13838" width="13.5703125" style="235" customWidth="1"/>
    <col min="13839" max="13839" width="15.7109375" style="235" bestFit="1" customWidth="1"/>
    <col min="13840" max="13840" width="17.140625" style="235" bestFit="1" customWidth="1"/>
    <col min="13841" max="13841" width="13.140625" style="235" customWidth="1"/>
    <col min="13842" max="13843" width="12.85546875" style="235" bestFit="1" customWidth="1"/>
    <col min="13844" max="13844" width="13.5703125" style="235" bestFit="1" customWidth="1"/>
    <col min="13845" max="13845" width="12.5703125" style="235" bestFit="1" customWidth="1"/>
    <col min="13846" max="13846" width="11.5703125" style="235" customWidth="1"/>
    <col min="13847" max="13847" width="16" style="235" customWidth="1"/>
    <col min="13848" max="13848" width="10.140625" style="235" bestFit="1" customWidth="1"/>
    <col min="13849" max="14080" width="9.140625" style="235"/>
    <col min="14081" max="14081" width="7.7109375" style="235" customWidth="1"/>
    <col min="14082" max="14082" width="7.28515625" style="235" customWidth="1"/>
    <col min="14083" max="14083" width="50.42578125" style="235" bestFit="1" customWidth="1"/>
    <col min="14084" max="14084" width="28.7109375" style="235" bestFit="1" customWidth="1"/>
    <col min="14085" max="14085" width="5.42578125" style="235" bestFit="1" customWidth="1"/>
    <col min="14086" max="14086" width="9.5703125" style="235" customWidth="1"/>
    <col min="14087" max="14087" width="7.85546875" style="235" customWidth="1"/>
    <col min="14088" max="14088" width="7.5703125" style="235" customWidth="1"/>
    <col min="14089" max="14089" width="14.140625" style="235" bestFit="1" customWidth="1"/>
    <col min="14090" max="14090" width="9.85546875" style="235" bestFit="1" customWidth="1"/>
    <col min="14091" max="14091" width="12.7109375" style="235" bestFit="1" customWidth="1"/>
    <col min="14092" max="14092" width="10.7109375" style="235" bestFit="1" customWidth="1"/>
    <col min="14093" max="14093" width="7.42578125" style="235" customWidth="1"/>
    <col min="14094" max="14094" width="13.5703125" style="235" customWidth="1"/>
    <col min="14095" max="14095" width="15.7109375" style="235" bestFit="1" customWidth="1"/>
    <col min="14096" max="14096" width="17.140625" style="235" bestFit="1" customWidth="1"/>
    <col min="14097" max="14097" width="13.140625" style="235" customWidth="1"/>
    <col min="14098" max="14099" width="12.85546875" style="235" bestFit="1" customWidth="1"/>
    <col min="14100" max="14100" width="13.5703125" style="235" bestFit="1" customWidth="1"/>
    <col min="14101" max="14101" width="12.5703125" style="235" bestFit="1" customWidth="1"/>
    <col min="14102" max="14102" width="11.5703125" style="235" customWidth="1"/>
    <col min="14103" max="14103" width="16" style="235" customWidth="1"/>
    <col min="14104" max="14104" width="10.140625" style="235" bestFit="1" customWidth="1"/>
    <col min="14105" max="14336" width="9.140625" style="235"/>
    <col min="14337" max="14337" width="7.7109375" style="235" customWidth="1"/>
    <col min="14338" max="14338" width="7.28515625" style="235" customWidth="1"/>
    <col min="14339" max="14339" width="50.42578125" style="235" bestFit="1" customWidth="1"/>
    <col min="14340" max="14340" width="28.7109375" style="235" bestFit="1" customWidth="1"/>
    <col min="14341" max="14341" width="5.42578125" style="235" bestFit="1" customWidth="1"/>
    <col min="14342" max="14342" width="9.5703125" style="235" customWidth="1"/>
    <col min="14343" max="14343" width="7.85546875" style="235" customWidth="1"/>
    <col min="14344" max="14344" width="7.5703125" style="235" customWidth="1"/>
    <col min="14345" max="14345" width="14.140625" style="235" bestFit="1" customWidth="1"/>
    <col min="14346" max="14346" width="9.85546875" style="235" bestFit="1" customWidth="1"/>
    <col min="14347" max="14347" width="12.7109375" style="235" bestFit="1" customWidth="1"/>
    <col min="14348" max="14348" width="10.7109375" style="235" bestFit="1" customWidth="1"/>
    <col min="14349" max="14349" width="7.42578125" style="235" customWidth="1"/>
    <col min="14350" max="14350" width="13.5703125" style="235" customWidth="1"/>
    <col min="14351" max="14351" width="15.7109375" style="235" bestFit="1" customWidth="1"/>
    <col min="14352" max="14352" width="17.140625" style="235" bestFit="1" customWidth="1"/>
    <col min="14353" max="14353" width="13.140625" style="235" customWidth="1"/>
    <col min="14354" max="14355" width="12.85546875" style="235" bestFit="1" customWidth="1"/>
    <col min="14356" max="14356" width="13.5703125" style="235" bestFit="1" customWidth="1"/>
    <col min="14357" max="14357" width="12.5703125" style="235" bestFit="1" customWidth="1"/>
    <col min="14358" max="14358" width="11.5703125" style="235" customWidth="1"/>
    <col min="14359" max="14359" width="16" style="235" customWidth="1"/>
    <col min="14360" max="14360" width="10.140625" style="235" bestFit="1" customWidth="1"/>
    <col min="14361" max="14592" width="9.140625" style="235"/>
    <col min="14593" max="14593" width="7.7109375" style="235" customWidth="1"/>
    <col min="14594" max="14594" width="7.28515625" style="235" customWidth="1"/>
    <col min="14595" max="14595" width="50.42578125" style="235" bestFit="1" customWidth="1"/>
    <col min="14596" max="14596" width="28.7109375" style="235" bestFit="1" customWidth="1"/>
    <col min="14597" max="14597" width="5.42578125" style="235" bestFit="1" customWidth="1"/>
    <col min="14598" max="14598" width="9.5703125" style="235" customWidth="1"/>
    <col min="14599" max="14599" width="7.85546875" style="235" customWidth="1"/>
    <col min="14600" max="14600" width="7.5703125" style="235" customWidth="1"/>
    <col min="14601" max="14601" width="14.140625" style="235" bestFit="1" customWidth="1"/>
    <col min="14602" max="14602" width="9.85546875" style="235" bestFit="1" customWidth="1"/>
    <col min="14603" max="14603" width="12.7109375" style="235" bestFit="1" customWidth="1"/>
    <col min="14604" max="14604" width="10.7109375" style="235" bestFit="1" customWidth="1"/>
    <col min="14605" max="14605" width="7.42578125" style="235" customWidth="1"/>
    <col min="14606" max="14606" width="13.5703125" style="235" customWidth="1"/>
    <col min="14607" max="14607" width="15.7109375" style="235" bestFit="1" customWidth="1"/>
    <col min="14608" max="14608" width="17.140625" style="235" bestFit="1" customWidth="1"/>
    <col min="14609" max="14609" width="13.140625" style="235" customWidth="1"/>
    <col min="14610" max="14611" width="12.85546875" style="235" bestFit="1" customWidth="1"/>
    <col min="14612" max="14612" width="13.5703125" style="235" bestFit="1" customWidth="1"/>
    <col min="14613" max="14613" width="12.5703125" style="235" bestFit="1" customWidth="1"/>
    <col min="14614" max="14614" width="11.5703125" style="235" customWidth="1"/>
    <col min="14615" max="14615" width="16" style="235" customWidth="1"/>
    <col min="14616" max="14616" width="10.140625" style="235" bestFit="1" customWidth="1"/>
    <col min="14617" max="14848" width="9.140625" style="235"/>
    <col min="14849" max="14849" width="7.7109375" style="235" customWidth="1"/>
    <col min="14850" max="14850" width="7.28515625" style="235" customWidth="1"/>
    <col min="14851" max="14851" width="50.42578125" style="235" bestFit="1" customWidth="1"/>
    <col min="14852" max="14852" width="28.7109375" style="235" bestFit="1" customWidth="1"/>
    <col min="14853" max="14853" width="5.42578125" style="235" bestFit="1" customWidth="1"/>
    <col min="14854" max="14854" width="9.5703125" style="235" customWidth="1"/>
    <col min="14855" max="14855" width="7.85546875" style="235" customWidth="1"/>
    <col min="14856" max="14856" width="7.5703125" style="235" customWidth="1"/>
    <col min="14857" max="14857" width="14.140625" style="235" bestFit="1" customWidth="1"/>
    <col min="14858" max="14858" width="9.85546875" style="235" bestFit="1" customWidth="1"/>
    <col min="14859" max="14859" width="12.7109375" style="235" bestFit="1" customWidth="1"/>
    <col min="14860" max="14860" width="10.7109375" style="235" bestFit="1" customWidth="1"/>
    <col min="14861" max="14861" width="7.42578125" style="235" customWidth="1"/>
    <col min="14862" max="14862" width="13.5703125" style="235" customWidth="1"/>
    <col min="14863" max="14863" width="15.7109375" style="235" bestFit="1" customWidth="1"/>
    <col min="14864" max="14864" width="17.140625" style="235" bestFit="1" customWidth="1"/>
    <col min="14865" max="14865" width="13.140625" style="235" customWidth="1"/>
    <col min="14866" max="14867" width="12.85546875" style="235" bestFit="1" customWidth="1"/>
    <col min="14868" max="14868" width="13.5703125" style="235" bestFit="1" customWidth="1"/>
    <col min="14869" max="14869" width="12.5703125" style="235" bestFit="1" customWidth="1"/>
    <col min="14870" max="14870" width="11.5703125" style="235" customWidth="1"/>
    <col min="14871" max="14871" width="16" style="235" customWidth="1"/>
    <col min="14872" max="14872" width="10.140625" style="235" bestFit="1" customWidth="1"/>
    <col min="14873" max="15104" width="9.140625" style="235"/>
    <col min="15105" max="15105" width="7.7109375" style="235" customWidth="1"/>
    <col min="15106" max="15106" width="7.28515625" style="235" customWidth="1"/>
    <col min="15107" max="15107" width="50.42578125" style="235" bestFit="1" customWidth="1"/>
    <col min="15108" max="15108" width="28.7109375" style="235" bestFit="1" customWidth="1"/>
    <col min="15109" max="15109" width="5.42578125" style="235" bestFit="1" customWidth="1"/>
    <col min="15110" max="15110" width="9.5703125" style="235" customWidth="1"/>
    <col min="15111" max="15111" width="7.85546875" style="235" customWidth="1"/>
    <col min="15112" max="15112" width="7.5703125" style="235" customWidth="1"/>
    <col min="15113" max="15113" width="14.140625" style="235" bestFit="1" customWidth="1"/>
    <col min="15114" max="15114" width="9.85546875" style="235" bestFit="1" customWidth="1"/>
    <col min="15115" max="15115" width="12.7109375" style="235" bestFit="1" customWidth="1"/>
    <col min="15116" max="15116" width="10.7109375" style="235" bestFit="1" customWidth="1"/>
    <col min="15117" max="15117" width="7.42578125" style="235" customWidth="1"/>
    <col min="15118" max="15118" width="13.5703125" style="235" customWidth="1"/>
    <col min="15119" max="15119" width="15.7109375" style="235" bestFit="1" customWidth="1"/>
    <col min="15120" max="15120" width="17.140625" style="235" bestFit="1" customWidth="1"/>
    <col min="15121" max="15121" width="13.140625" style="235" customWidth="1"/>
    <col min="15122" max="15123" width="12.85546875" style="235" bestFit="1" customWidth="1"/>
    <col min="15124" max="15124" width="13.5703125" style="235" bestFit="1" customWidth="1"/>
    <col min="15125" max="15125" width="12.5703125" style="235" bestFit="1" customWidth="1"/>
    <col min="15126" max="15126" width="11.5703125" style="235" customWidth="1"/>
    <col min="15127" max="15127" width="16" style="235" customWidth="1"/>
    <col min="15128" max="15128" width="10.140625" style="235" bestFit="1" customWidth="1"/>
    <col min="15129" max="15360" width="9.140625" style="235"/>
    <col min="15361" max="15361" width="7.7109375" style="235" customWidth="1"/>
    <col min="15362" max="15362" width="7.28515625" style="235" customWidth="1"/>
    <col min="15363" max="15363" width="50.42578125" style="235" bestFit="1" customWidth="1"/>
    <col min="15364" max="15364" width="28.7109375" style="235" bestFit="1" customWidth="1"/>
    <col min="15365" max="15365" width="5.42578125" style="235" bestFit="1" customWidth="1"/>
    <col min="15366" max="15366" width="9.5703125" style="235" customWidth="1"/>
    <col min="15367" max="15367" width="7.85546875" style="235" customWidth="1"/>
    <col min="15368" max="15368" width="7.5703125" style="235" customWidth="1"/>
    <col min="15369" max="15369" width="14.140625" style="235" bestFit="1" customWidth="1"/>
    <col min="15370" max="15370" width="9.85546875" style="235" bestFit="1" customWidth="1"/>
    <col min="15371" max="15371" width="12.7109375" style="235" bestFit="1" customWidth="1"/>
    <col min="15372" max="15372" width="10.7109375" style="235" bestFit="1" customWidth="1"/>
    <col min="15373" max="15373" width="7.42578125" style="235" customWidth="1"/>
    <col min="15374" max="15374" width="13.5703125" style="235" customWidth="1"/>
    <col min="15375" max="15375" width="15.7109375" style="235" bestFit="1" customWidth="1"/>
    <col min="15376" max="15376" width="17.140625" style="235" bestFit="1" customWidth="1"/>
    <col min="15377" max="15377" width="13.140625" style="235" customWidth="1"/>
    <col min="15378" max="15379" width="12.85546875" style="235" bestFit="1" customWidth="1"/>
    <col min="15380" max="15380" width="13.5703125" style="235" bestFit="1" customWidth="1"/>
    <col min="15381" max="15381" width="12.5703125" style="235" bestFit="1" customWidth="1"/>
    <col min="15382" max="15382" width="11.5703125" style="235" customWidth="1"/>
    <col min="15383" max="15383" width="16" style="235" customWidth="1"/>
    <col min="15384" max="15384" width="10.140625" style="235" bestFit="1" customWidth="1"/>
    <col min="15385" max="15616" width="9.140625" style="235"/>
    <col min="15617" max="15617" width="7.7109375" style="235" customWidth="1"/>
    <col min="15618" max="15618" width="7.28515625" style="235" customWidth="1"/>
    <col min="15619" max="15619" width="50.42578125" style="235" bestFit="1" customWidth="1"/>
    <col min="15620" max="15620" width="28.7109375" style="235" bestFit="1" customWidth="1"/>
    <col min="15621" max="15621" width="5.42578125" style="235" bestFit="1" customWidth="1"/>
    <col min="15622" max="15622" width="9.5703125" style="235" customWidth="1"/>
    <col min="15623" max="15623" width="7.85546875" style="235" customWidth="1"/>
    <col min="15624" max="15624" width="7.5703125" style="235" customWidth="1"/>
    <col min="15625" max="15625" width="14.140625" style="235" bestFit="1" customWidth="1"/>
    <col min="15626" max="15626" width="9.85546875" style="235" bestFit="1" customWidth="1"/>
    <col min="15627" max="15627" width="12.7109375" style="235" bestFit="1" customWidth="1"/>
    <col min="15628" max="15628" width="10.7109375" style="235" bestFit="1" customWidth="1"/>
    <col min="15629" max="15629" width="7.42578125" style="235" customWidth="1"/>
    <col min="15630" max="15630" width="13.5703125" style="235" customWidth="1"/>
    <col min="15631" max="15631" width="15.7109375" style="235" bestFit="1" customWidth="1"/>
    <col min="15632" max="15632" width="17.140625" style="235" bestFit="1" customWidth="1"/>
    <col min="15633" max="15633" width="13.140625" style="235" customWidth="1"/>
    <col min="15634" max="15635" width="12.85546875" style="235" bestFit="1" customWidth="1"/>
    <col min="15636" max="15636" width="13.5703125" style="235" bestFit="1" customWidth="1"/>
    <col min="15637" max="15637" width="12.5703125" style="235" bestFit="1" customWidth="1"/>
    <col min="15638" max="15638" width="11.5703125" style="235" customWidth="1"/>
    <col min="15639" max="15639" width="16" style="235" customWidth="1"/>
    <col min="15640" max="15640" width="10.140625" style="235" bestFit="1" customWidth="1"/>
    <col min="15641" max="15872" width="9.140625" style="235"/>
    <col min="15873" max="15873" width="7.7109375" style="235" customWidth="1"/>
    <col min="15874" max="15874" width="7.28515625" style="235" customWidth="1"/>
    <col min="15875" max="15875" width="50.42578125" style="235" bestFit="1" customWidth="1"/>
    <col min="15876" max="15876" width="28.7109375" style="235" bestFit="1" customWidth="1"/>
    <col min="15877" max="15877" width="5.42578125" style="235" bestFit="1" customWidth="1"/>
    <col min="15878" max="15878" width="9.5703125" style="235" customWidth="1"/>
    <col min="15879" max="15879" width="7.85546875" style="235" customWidth="1"/>
    <col min="15880" max="15880" width="7.5703125" style="235" customWidth="1"/>
    <col min="15881" max="15881" width="14.140625" style="235" bestFit="1" customWidth="1"/>
    <col min="15882" max="15882" width="9.85546875" style="235" bestFit="1" customWidth="1"/>
    <col min="15883" max="15883" width="12.7109375" style="235" bestFit="1" customWidth="1"/>
    <col min="15884" max="15884" width="10.7109375" style="235" bestFit="1" customWidth="1"/>
    <col min="15885" max="15885" width="7.42578125" style="235" customWidth="1"/>
    <col min="15886" max="15886" width="13.5703125" style="235" customWidth="1"/>
    <col min="15887" max="15887" width="15.7109375" style="235" bestFit="1" customWidth="1"/>
    <col min="15888" max="15888" width="17.140625" style="235" bestFit="1" customWidth="1"/>
    <col min="15889" max="15889" width="13.140625" style="235" customWidth="1"/>
    <col min="15890" max="15891" width="12.85546875" style="235" bestFit="1" customWidth="1"/>
    <col min="15892" max="15892" width="13.5703125" style="235" bestFit="1" customWidth="1"/>
    <col min="15893" max="15893" width="12.5703125" style="235" bestFit="1" customWidth="1"/>
    <col min="15894" max="15894" width="11.5703125" style="235" customWidth="1"/>
    <col min="15895" max="15895" width="16" style="235" customWidth="1"/>
    <col min="15896" max="15896" width="10.140625" style="235" bestFit="1" customWidth="1"/>
    <col min="15897" max="16128" width="9.140625" style="235"/>
    <col min="16129" max="16129" width="7.7109375" style="235" customWidth="1"/>
    <col min="16130" max="16130" width="7.28515625" style="235" customWidth="1"/>
    <col min="16131" max="16131" width="50.42578125" style="235" bestFit="1" customWidth="1"/>
    <col min="16132" max="16132" width="28.7109375" style="235" bestFit="1" customWidth="1"/>
    <col min="16133" max="16133" width="5.42578125" style="235" bestFit="1" customWidth="1"/>
    <col min="16134" max="16134" width="9.5703125" style="235" customWidth="1"/>
    <col min="16135" max="16135" width="7.85546875" style="235" customWidth="1"/>
    <col min="16136" max="16136" width="7.5703125" style="235" customWidth="1"/>
    <col min="16137" max="16137" width="14.140625" style="235" bestFit="1" customWidth="1"/>
    <col min="16138" max="16138" width="9.85546875" style="235" bestFit="1" customWidth="1"/>
    <col min="16139" max="16139" width="12.7109375" style="235" bestFit="1" customWidth="1"/>
    <col min="16140" max="16140" width="10.7109375" style="235" bestFit="1" customWidth="1"/>
    <col min="16141" max="16141" width="7.42578125" style="235" customWidth="1"/>
    <col min="16142" max="16142" width="13.5703125" style="235" customWidth="1"/>
    <col min="16143" max="16143" width="15.7109375" style="235" bestFit="1" customWidth="1"/>
    <col min="16144" max="16144" width="17.140625" style="235" bestFit="1" customWidth="1"/>
    <col min="16145" max="16145" width="13.140625" style="235" customWidth="1"/>
    <col min="16146" max="16147" width="12.85546875" style="235" bestFit="1" customWidth="1"/>
    <col min="16148" max="16148" width="13.5703125" style="235" bestFit="1" customWidth="1"/>
    <col min="16149" max="16149" width="12.5703125" style="235" bestFit="1" customWidth="1"/>
    <col min="16150" max="16150" width="11.5703125" style="235" customWidth="1"/>
    <col min="16151" max="16151" width="16" style="235" customWidth="1"/>
    <col min="16152" max="16152" width="10.140625" style="235" bestFit="1" customWidth="1"/>
    <col min="16153" max="16384" width="9.140625" style="235"/>
  </cols>
  <sheetData>
    <row r="1" spans="1:24" s="219" customFormat="1" x14ac:dyDescent="0.2">
      <c r="A1" s="593" t="s">
        <v>52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593"/>
      <c r="M1" s="593"/>
      <c r="N1" s="593"/>
      <c r="O1" s="593"/>
      <c r="P1" s="593"/>
      <c r="Q1" s="593"/>
      <c r="R1" s="593"/>
      <c r="S1" s="593"/>
      <c r="T1" s="593"/>
      <c r="U1" s="593"/>
      <c r="V1" s="593"/>
      <c r="W1" s="593"/>
    </row>
    <row r="2" spans="1:24" s="219" customFormat="1" ht="12.75" customHeight="1" x14ac:dyDescent="0.2">
      <c r="A2" s="593" t="s">
        <v>53</v>
      </c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  <c r="M2" s="593"/>
      <c r="N2" s="593"/>
      <c r="O2" s="593"/>
      <c r="P2" s="593"/>
      <c r="Q2" s="593"/>
      <c r="R2" s="593"/>
      <c r="S2" s="593"/>
      <c r="T2" s="593"/>
      <c r="U2" s="593"/>
      <c r="V2" s="593"/>
      <c r="W2" s="593"/>
    </row>
    <row r="3" spans="1:24" s="219" customFormat="1" ht="12.75" customHeight="1" x14ac:dyDescent="0.2">
      <c r="A3" s="593" t="s">
        <v>30</v>
      </c>
      <c r="B3" s="593"/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593"/>
      <c r="Q3" s="593"/>
      <c r="R3" s="593"/>
      <c r="S3" s="593"/>
      <c r="T3" s="593"/>
      <c r="U3" s="593"/>
      <c r="V3" s="593"/>
      <c r="W3" s="593"/>
    </row>
    <row r="4" spans="1:24" s="219" customFormat="1" ht="12.75" customHeight="1" x14ac:dyDescent="0.2">
      <c r="A4" s="593" t="s">
        <v>31</v>
      </c>
      <c r="B4" s="593"/>
      <c r="C4" s="593"/>
      <c r="D4" s="593"/>
      <c r="E4" s="593"/>
      <c r="F4" s="593"/>
      <c r="G4" s="593"/>
      <c r="H4" s="593"/>
      <c r="I4" s="593"/>
      <c r="J4" s="593"/>
      <c r="K4" s="593"/>
      <c r="L4" s="593"/>
      <c r="M4" s="593"/>
      <c r="N4" s="593"/>
      <c r="O4" s="593"/>
      <c r="P4" s="593"/>
      <c r="Q4" s="593"/>
      <c r="R4" s="593"/>
      <c r="S4" s="593"/>
      <c r="T4" s="593"/>
      <c r="U4" s="593"/>
      <c r="V4" s="593"/>
      <c r="W4" s="593"/>
    </row>
    <row r="5" spans="1:24" s="219" customFormat="1" ht="12.75" customHeight="1" x14ac:dyDescent="0.2">
      <c r="A5" s="593" t="s">
        <v>32</v>
      </c>
      <c r="B5" s="593"/>
      <c r="C5" s="593"/>
      <c r="D5" s="593"/>
      <c r="E5" s="593"/>
      <c r="F5" s="593"/>
      <c r="G5" s="593"/>
      <c r="H5" s="593"/>
      <c r="I5" s="593"/>
      <c r="J5" s="593"/>
      <c r="K5" s="593"/>
      <c r="L5" s="593"/>
      <c r="M5" s="593"/>
      <c r="N5" s="593"/>
      <c r="O5" s="593"/>
      <c r="P5" s="593"/>
      <c r="Q5" s="593"/>
      <c r="R5" s="593"/>
      <c r="S5" s="593"/>
      <c r="T5" s="593"/>
      <c r="U5" s="593"/>
      <c r="V5" s="593"/>
      <c r="W5" s="593"/>
    </row>
    <row r="6" spans="1:24" s="219" customFormat="1" ht="18" customHeight="1" x14ac:dyDescent="0.2">
      <c r="A6" s="220"/>
      <c r="B6" s="220"/>
      <c r="C6" s="220"/>
      <c r="D6" s="220"/>
      <c r="E6" s="220"/>
      <c r="F6" s="220"/>
      <c r="G6" s="220"/>
      <c r="H6" s="221"/>
      <c r="I6" s="222"/>
      <c r="J6" s="223"/>
      <c r="K6" s="223"/>
      <c r="L6" s="224"/>
      <c r="M6" s="223"/>
      <c r="N6" s="223"/>
      <c r="O6" s="222"/>
      <c r="P6" s="223"/>
      <c r="Q6" s="223"/>
      <c r="R6" s="223"/>
      <c r="S6" s="223"/>
      <c r="T6" s="223"/>
      <c r="U6" s="223"/>
      <c r="V6" s="223"/>
      <c r="W6" s="223"/>
    </row>
    <row r="7" spans="1:24" s="219" customFormat="1" ht="18" customHeight="1" x14ac:dyDescent="0.2">
      <c r="A7" s="592" t="s">
        <v>72</v>
      </c>
      <c r="B7" s="592"/>
      <c r="C7" s="592"/>
      <c r="D7" s="592"/>
      <c r="E7" s="592"/>
      <c r="F7" s="592"/>
      <c r="G7" s="592"/>
      <c r="H7" s="592"/>
      <c r="I7" s="592"/>
      <c r="J7" s="592"/>
      <c r="K7" s="592"/>
      <c r="L7" s="592"/>
      <c r="M7" s="592"/>
      <c r="N7" s="592"/>
      <c r="O7" s="592"/>
      <c r="P7" s="592"/>
      <c r="Q7" s="592"/>
      <c r="R7" s="592"/>
      <c r="S7" s="592"/>
      <c r="T7" s="592"/>
      <c r="U7" s="592"/>
      <c r="V7" s="592"/>
      <c r="W7" s="592"/>
    </row>
    <row r="8" spans="1:24" s="219" customFormat="1" ht="12.75" customHeight="1" x14ac:dyDescent="0.2">
      <c r="A8" s="225"/>
      <c r="B8" s="226"/>
      <c r="C8" s="226"/>
      <c r="D8" s="226"/>
      <c r="E8" s="226"/>
      <c r="F8" s="226"/>
      <c r="G8" s="226"/>
      <c r="H8" s="227"/>
      <c r="I8" s="228"/>
      <c r="J8" s="229"/>
      <c r="K8" s="229"/>
      <c r="L8" s="230"/>
      <c r="M8" s="229"/>
      <c r="N8" s="229"/>
      <c r="O8" s="228"/>
      <c r="P8" s="229"/>
      <c r="Q8" s="229"/>
      <c r="R8" s="229"/>
      <c r="S8" s="229"/>
      <c r="T8" s="229"/>
      <c r="U8" s="229"/>
      <c r="V8" s="229"/>
      <c r="W8" s="229"/>
    </row>
    <row r="9" spans="1:24" s="219" customFormat="1" ht="12.75" customHeight="1" x14ac:dyDescent="0.2">
      <c r="A9" s="225" t="s">
        <v>61</v>
      </c>
      <c r="B9" s="226"/>
      <c r="C9" s="226"/>
      <c r="D9" s="226"/>
      <c r="E9" s="226"/>
      <c r="F9" s="231"/>
      <c r="G9" s="226"/>
      <c r="H9" s="229"/>
      <c r="I9" s="228"/>
      <c r="J9" s="229"/>
      <c r="K9" s="228"/>
      <c r="L9" s="232"/>
      <c r="M9" s="228"/>
      <c r="N9" s="230"/>
      <c r="O9" s="228"/>
      <c r="P9" s="229"/>
      <c r="Q9" s="229"/>
      <c r="R9" s="229"/>
      <c r="S9" s="229"/>
      <c r="T9" s="229"/>
      <c r="U9" s="229"/>
      <c r="V9" s="229"/>
      <c r="W9" s="229"/>
    </row>
    <row r="10" spans="1:24" s="219" customFormat="1" ht="12.75" customHeight="1" x14ac:dyDescent="0.2">
      <c r="A10" s="233" t="s">
        <v>51</v>
      </c>
      <c r="B10" s="226"/>
      <c r="C10" s="226"/>
      <c r="D10" s="226"/>
      <c r="E10" s="226"/>
      <c r="F10" s="231"/>
      <c r="G10" s="226"/>
      <c r="H10" s="229"/>
      <c r="I10" s="228"/>
      <c r="J10" s="229"/>
      <c r="K10" s="228"/>
      <c r="L10" s="232"/>
      <c r="M10" s="228"/>
      <c r="N10" s="230"/>
      <c r="O10" s="228"/>
      <c r="P10" s="229"/>
      <c r="Q10" s="229"/>
      <c r="R10" s="229"/>
      <c r="S10" s="229"/>
      <c r="T10" s="229"/>
      <c r="U10" s="229"/>
      <c r="V10" s="229"/>
      <c r="W10" s="229"/>
    </row>
    <row r="11" spans="1:24" s="219" customFormat="1" ht="12.75" customHeight="1" x14ac:dyDescent="0.2">
      <c r="A11" s="233" t="s">
        <v>50</v>
      </c>
      <c r="B11" s="226"/>
      <c r="C11" s="226"/>
      <c r="D11" s="226"/>
      <c r="E11" s="226"/>
      <c r="F11" s="231"/>
      <c r="G11" s="226"/>
      <c r="H11" s="229"/>
      <c r="I11" s="228"/>
      <c r="J11" s="229"/>
      <c r="K11" s="228"/>
      <c r="L11" s="232"/>
      <c r="M11" s="228"/>
      <c r="N11" s="230"/>
      <c r="O11" s="228"/>
      <c r="P11" s="229"/>
      <c r="Q11" s="229"/>
      <c r="R11" s="229"/>
      <c r="S11" s="229"/>
      <c r="T11" s="229"/>
      <c r="U11" s="229"/>
      <c r="V11" s="229"/>
      <c r="W11" s="229"/>
    </row>
    <row r="12" spans="1:24" ht="12.75" customHeight="1" x14ac:dyDescent="0.2">
      <c r="A12" s="594" t="s">
        <v>13</v>
      </c>
      <c r="B12" s="597" t="s">
        <v>0</v>
      </c>
      <c r="C12" s="594" t="s">
        <v>14</v>
      </c>
      <c r="D12" s="594" t="s">
        <v>1</v>
      </c>
      <c r="E12" s="594" t="s">
        <v>2</v>
      </c>
      <c r="F12" s="234"/>
      <c r="G12" s="611" t="s">
        <v>3</v>
      </c>
      <c r="H12" s="612"/>
      <c r="I12" s="612"/>
      <c r="J12" s="613"/>
      <c r="K12" s="642" t="s">
        <v>5</v>
      </c>
      <c r="L12" s="642"/>
      <c r="M12" s="642"/>
      <c r="N12" s="642"/>
      <c r="O12" s="642"/>
      <c r="P12" s="642"/>
      <c r="Q12" s="642"/>
      <c r="R12" s="642"/>
      <c r="S12" s="642"/>
      <c r="T12" s="642"/>
      <c r="U12" s="642"/>
      <c r="V12" s="642"/>
      <c r="W12" s="642"/>
      <c r="X12" s="642"/>
    </row>
    <row r="13" spans="1:24" ht="12.75" customHeight="1" x14ac:dyDescent="0.2">
      <c r="A13" s="595"/>
      <c r="B13" s="598"/>
      <c r="C13" s="595"/>
      <c r="D13" s="595"/>
      <c r="E13" s="595"/>
      <c r="F13" s="236"/>
      <c r="G13" s="614"/>
      <c r="H13" s="615"/>
      <c r="I13" s="615"/>
      <c r="J13" s="616"/>
      <c r="K13" s="643" t="s">
        <v>6</v>
      </c>
      <c r="L13" s="644"/>
      <c r="M13" s="644"/>
      <c r="N13" s="644"/>
      <c r="O13" s="237"/>
      <c r="P13" s="238" t="s">
        <v>10</v>
      </c>
      <c r="Q13" s="645" t="s">
        <v>21</v>
      </c>
      <c r="R13" s="646"/>
      <c r="S13" s="646"/>
      <c r="T13" s="646"/>
      <c r="U13" s="646"/>
      <c r="V13" s="646"/>
      <c r="W13" s="646"/>
      <c r="X13" s="647"/>
    </row>
    <row r="14" spans="1:24" ht="15" customHeight="1" x14ac:dyDescent="0.2">
      <c r="A14" s="595"/>
      <c r="B14" s="598"/>
      <c r="C14" s="595"/>
      <c r="D14" s="595"/>
      <c r="E14" s="595"/>
      <c r="F14" s="636" t="s">
        <v>41</v>
      </c>
      <c r="G14" s="594" t="s">
        <v>3</v>
      </c>
      <c r="H14" s="636" t="s">
        <v>38</v>
      </c>
      <c r="I14" s="636" t="s">
        <v>4</v>
      </c>
      <c r="J14" s="594" t="s">
        <v>15</v>
      </c>
      <c r="K14" s="648" t="s">
        <v>16</v>
      </c>
      <c r="L14" s="648" t="s">
        <v>26</v>
      </c>
      <c r="M14" s="651" t="s">
        <v>17</v>
      </c>
      <c r="N14" s="652" t="s">
        <v>35</v>
      </c>
      <c r="O14" s="654" t="s">
        <v>44</v>
      </c>
      <c r="P14" s="642" t="s">
        <v>11</v>
      </c>
      <c r="Q14" s="640" t="s">
        <v>18</v>
      </c>
      <c r="R14" s="640" t="s">
        <v>19</v>
      </c>
      <c r="S14" s="640" t="s">
        <v>20</v>
      </c>
      <c r="T14" s="634" t="s">
        <v>4</v>
      </c>
      <c r="U14" s="638" t="s">
        <v>7</v>
      </c>
      <c r="V14" s="239" t="s">
        <v>8</v>
      </c>
      <c r="W14" s="634" t="s">
        <v>29</v>
      </c>
      <c r="X14" s="649" t="s">
        <v>47</v>
      </c>
    </row>
    <row r="15" spans="1:24" ht="15" customHeight="1" x14ac:dyDescent="0.2">
      <c r="A15" s="596"/>
      <c r="B15" s="599"/>
      <c r="C15" s="596"/>
      <c r="D15" s="596"/>
      <c r="E15" s="596"/>
      <c r="F15" s="637"/>
      <c r="G15" s="596"/>
      <c r="H15" s="637"/>
      <c r="I15" s="637"/>
      <c r="J15" s="596"/>
      <c r="K15" s="648"/>
      <c r="L15" s="648"/>
      <c r="M15" s="651"/>
      <c r="N15" s="653"/>
      <c r="O15" s="654"/>
      <c r="P15" s="655"/>
      <c r="Q15" s="641"/>
      <c r="R15" s="641"/>
      <c r="S15" s="641"/>
      <c r="T15" s="635"/>
      <c r="U15" s="639"/>
      <c r="V15" s="240"/>
      <c r="W15" s="635"/>
      <c r="X15" s="650"/>
    </row>
    <row r="16" spans="1:24" s="88" customFormat="1" x14ac:dyDescent="0.2">
      <c r="A16" s="89"/>
      <c r="B16" s="89"/>
      <c r="C16" s="175"/>
      <c r="D16" s="175"/>
      <c r="E16" s="176"/>
      <c r="F16" s="163"/>
      <c r="G16" s="154"/>
      <c r="H16" s="90"/>
      <c r="I16" s="91"/>
      <c r="J16" s="151"/>
      <c r="K16" s="271"/>
      <c r="L16" s="307"/>
      <c r="M16" s="272"/>
      <c r="N16" s="380"/>
      <c r="O16" s="275"/>
      <c r="P16" s="302"/>
      <c r="Q16" s="303"/>
      <c r="R16" s="303"/>
      <c r="S16" s="303"/>
      <c r="T16" s="282"/>
      <c r="U16" s="298"/>
      <c r="V16" s="299"/>
      <c r="W16" s="300"/>
      <c r="X16" s="301"/>
    </row>
    <row r="17" spans="1:24" ht="15.95" customHeight="1" x14ac:dyDescent="0.2">
      <c r="A17" s="241"/>
      <c r="B17" s="242"/>
      <c r="C17" s="242"/>
      <c r="D17" s="242"/>
      <c r="E17" s="242"/>
      <c r="F17" s="243"/>
      <c r="G17" s="244"/>
      <c r="H17" s="245" t="s">
        <v>9</v>
      </c>
      <c r="I17" s="246"/>
      <c r="J17" s="246"/>
      <c r="K17" s="247">
        <f>SUM(K16:K16)</f>
        <v>0</v>
      </c>
      <c r="L17" s="248"/>
      <c r="M17" s="135"/>
      <c r="N17" s="249"/>
      <c r="O17" s="250"/>
      <c r="P17" s="267"/>
      <c r="Q17" s="268"/>
      <c r="R17" s="268"/>
      <c r="S17" s="268"/>
      <c r="T17" s="269"/>
      <c r="U17" s="218"/>
      <c r="V17" s="238"/>
      <c r="W17" s="251"/>
      <c r="X17" s="270">
        <v>0</v>
      </c>
    </row>
    <row r="18" spans="1:24" ht="15.95" customHeight="1" x14ac:dyDescent="0.2">
      <c r="W18" s="255"/>
    </row>
    <row r="19" spans="1:24" ht="15.95" customHeight="1" x14ac:dyDescent="0.2">
      <c r="A19" s="256" t="s">
        <v>22</v>
      </c>
      <c r="B19" s="257"/>
      <c r="C19" s="257"/>
      <c r="D19" s="258"/>
      <c r="E19" s="606" t="s">
        <v>33</v>
      </c>
      <c r="F19" s="607"/>
      <c r="G19" s="608"/>
      <c r="W19" s="255"/>
    </row>
    <row r="20" spans="1:24" ht="15.95" customHeight="1" x14ac:dyDescent="0.2">
      <c r="A20" s="259"/>
      <c r="B20" s="260"/>
      <c r="C20" s="260"/>
      <c r="D20" s="261"/>
      <c r="E20" s="630" t="s">
        <v>25</v>
      </c>
      <c r="F20" s="631"/>
      <c r="G20" s="261">
        <v>0.28999999999999998</v>
      </c>
      <c r="W20" s="255"/>
    </row>
    <row r="21" spans="1:24" ht="15.95" customHeight="1" x14ac:dyDescent="0.2">
      <c r="A21" s="262" t="s">
        <v>23</v>
      </c>
      <c r="B21" s="260"/>
      <c r="C21" s="260"/>
      <c r="D21" s="261"/>
      <c r="E21" s="630" t="s">
        <v>27</v>
      </c>
      <c r="F21" s="631"/>
      <c r="G21" s="261">
        <v>0.36</v>
      </c>
      <c r="W21" s="255"/>
    </row>
    <row r="22" spans="1:24" ht="15.95" customHeight="1" x14ac:dyDescent="0.2">
      <c r="A22" s="263" t="s">
        <v>24</v>
      </c>
      <c r="B22" s="264"/>
      <c r="C22" s="264"/>
      <c r="D22" s="265"/>
      <c r="E22" s="632" t="s">
        <v>28</v>
      </c>
      <c r="F22" s="633"/>
      <c r="G22" s="266">
        <v>0.51</v>
      </c>
      <c r="W22" s="255"/>
    </row>
    <row r="23" spans="1:24" x14ac:dyDescent="0.2">
      <c r="W23" s="255"/>
    </row>
    <row r="24" spans="1:24" x14ac:dyDescent="0.2">
      <c r="W24" s="255"/>
    </row>
    <row r="25" spans="1:24" x14ac:dyDescent="0.2">
      <c r="W25" s="255"/>
    </row>
  </sheetData>
  <mergeCells count="37">
    <mergeCell ref="A7:W7"/>
    <mergeCell ref="A1:W1"/>
    <mergeCell ref="A2:W2"/>
    <mergeCell ref="A3:W3"/>
    <mergeCell ref="A4:W4"/>
    <mergeCell ref="A5:W5"/>
    <mergeCell ref="A12:A15"/>
    <mergeCell ref="B12:B15"/>
    <mergeCell ref="C12:C15"/>
    <mergeCell ref="D12:D15"/>
    <mergeCell ref="E12:E15"/>
    <mergeCell ref="G12:J13"/>
    <mergeCell ref="M14:M15"/>
    <mergeCell ref="N14:N15"/>
    <mergeCell ref="O14:O15"/>
    <mergeCell ref="P14:P15"/>
    <mergeCell ref="U14:U15"/>
    <mergeCell ref="W14:W15"/>
    <mergeCell ref="R14:R15"/>
    <mergeCell ref="K12:X12"/>
    <mergeCell ref="K13:N13"/>
    <mergeCell ref="Q13:X13"/>
    <mergeCell ref="K14:K15"/>
    <mergeCell ref="L14:L15"/>
    <mergeCell ref="X14:X15"/>
    <mergeCell ref="Q14:Q15"/>
    <mergeCell ref="S14:S15"/>
    <mergeCell ref="E19:G19"/>
    <mergeCell ref="E20:F20"/>
    <mergeCell ref="E21:F21"/>
    <mergeCell ref="E22:F22"/>
    <mergeCell ref="T14:T15"/>
    <mergeCell ref="F14:F15"/>
    <mergeCell ref="G14:G15"/>
    <mergeCell ref="H14:H15"/>
    <mergeCell ref="I14:I15"/>
    <mergeCell ref="J14:J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X29"/>
  <sheetViews>
    <sheetView showGridLines="0" workbookViewId="0">
      <selection activeCell="K15" activeCellId="2" sqref="F15:F18 H15:I18 K15:O18"/>
    </sheetView>
  </sheetViews>
  <sheetFormatPr defaultRowHeight="12.75" x14ac:dyDescent="0.2"/>
  <cols>
    <col min="1" max="1" width="5" style="6" customWidth="1"/>
    <col min="2" max="2" width="8" style="6" bestFit="1" customWidth="1"/>
    <col min="3" max="3" width="58.85546875" style="6" bestFit="1" customWidth="1"/>
    <col min="4" max="4" width="25.85546875" style="6" bestFit="1" customWidth="1"/>
    <col min="5" max="5" width="5.28515625" style="6" customWidth="1"/>
    <col min="6" max="6" width="9" style="160" customWidth="1"/>
    <col min="7" max="7" width="9.85546875" style="160" customWidth="1"/>
    <col min="8" max="8" width="8.85546875" style="44" bestFit="1" customWidth="1"/>
    <col min="9" max="9" width="13.42578125" style="54" bestFit="1" customWidth="1"/>
    <col min="10" max="10" width="10.85546875" style="6" bestFit="1" customWidth="1"/>
    <col min="11" max="11" width="13.28515625" style="40" bestFit="1" customWidth="1"/>
    <col min="12" max="12" width="10" style="6" bestFit="1" customWidth="1"/>
    <col min="13" max="13" width="9.140625" style="6"/>
    <col min="14" max="14" width="11.42578125" style="6" bestFit="1" customWidth="1"/>
    <col min="15" max="15" width="17.5703125" style="59" customWidth="1"/>
    <col min="16" max="16" width="16.7109375" style="6" customWidth="1"/>
    <col min="17" max="17" width="13.140625" style="6" bestFit="1" customWidth="1"/>
    <col min="18" max="20" width="13.42578125" style="6" bestFit="1" customWidth="1"/>
    <col min="21" max="21" width="9.7109375" style="33" customWidth="1"/>
    <col min="22" max="22" width="18.28515625" style="6" bestFit="1" customWidth="1"/>
    <col min="23" max="23" width="13.140625" style="6" bestFit="1" customWidth="1"/>
    <col min="24" max="24" width="10.140625" style="6" customWidth="1"/>
    <col min="25" max="25" width="9.140625" style="6"/>
    <col min="26" max="27" width="0" style="6" hidden="1" customWidth="1"/>
    <col min="28" max="16384" width="9.140625" style="6"/>
  </cols>
  <sheetData>
    <row r="1" spans="1:24" s="1" customFormat="1" ht="12.75" customHeight="1" x14ac:dyDescent="0.2">
      <c r="A1" s="627" t="s">
        <v>40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</row>
    <row r="2" spans="1:24" s="1" customFormat="1" ht="12.75" customHeight="1" x14ac:dyDescent="0.2">
      <c r="A2" s="627" t="s">
        <v>43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  <c r="R2" s="627"/>
      <c r="S2" s="627"/>
      <c r="T2" s="627"/>
      <c r="U2" s="627"/>
      <c r="V2" s="627"/>
      <c r="W2" s="627"/>
      <c r="X2" s="627"/>
    </row>
    <row r="3" spans="1:24" s="1" customFormat="1" ht="12.75" customHeight="1" x14ac:dyDescent="0.2">
      <c r="A3" s="627" t="s">
        <v>30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  <c r="R3" s="627"/>
      <c r="S3" s="627"/>
      <c r="T3" s="627"/>
      <c r="U3" s="627"/>
      <c r="V3" s="627"/>
      <c r="W3" s="627"/>
      <c r="X3" s="627"/>
    </row>
    <row r="4" spans="1:24" s="1" customFormat="1" ht="12.75" customHeight="1" x14ac:dyDescent="0.2">
      <c r="A4" s="627" t="s">
        <v>31</v>
      </c>
      <c r="B4" s="627"/>
      <c r="C4" s="627"/>
      <c r="D4" s="627"/>
      <c r="E4" s="627"/>
      <c r="F4" s="627"/>
      <c r="G4" s="627"/>
      <c r="H4" s="627"/>
      <c r="I4" s="627"/>
      <c r="J4" s="627"/>
      <c r="K4" s="627"/>
      <c r="L4" s="627"/>
      <c r="M4" s="627"/>
      <c r="N4" s="627"/>
      <c r="O4" s="627"/>
      <c r="P4" s="627"/>
      <c r="Q4" s="627"/>
      <c r="R4" s="627"/>
      <c r="S4" s="627"/>
      <c r="T4" s="627"/>
      <c r="U4" s="627"/>
      <c r="V4" s="627"/>
      <c r="W4" s="627"/>
      <c r="X4" s="627"/>
    </row>
    <row r="5" spans="1:24" s="1" customFormat="1" ht="12.75" customHeight="1" x14ac:dyDescent="0.2">
      <c r="A5" s="627" t="s">
        <v>32</v>
      </c>
      <c r="B5" s="627"/>
      <c r="C5" s="627"/>
      <c r="D5" s="627"/>
      <c r="E5" s="627"/>
      <c r="F5" s="627"/>
      <c r="G5" s="627"/>
      <c r="H5" s="627"/>
      <c r="I5" s="627"/>
      <c r="J5" s="627"/>
      <c r="K5" s="627"/>
      <c r="L5" s="627"/>
      <c r="M5" s="627"/>
      <c r="N5" s="627"/>
      <c r="O5" s="627"/>
      <c r="P5" s="627"/>
      <c r="Q5" s="627"/>
      <c r="R5" s="627"/>
      <c r="S5" s="627"/>
      <c r="T5" s="627"/>
      <c r="U5" s="627"/>
      <c r="V5" s="627"/>
      <c r="W5" s="627"/>
      <c r="X5" s="627"/>
    </row>
    <row r="6" spans="1:24" s="1" customFormat="1" ht="18" customHeight="1" x14ac:dyDescent="0.2">
      <c r="A6" s="29"/>
      <c r="B6" s="29"/>
      <c r="C6" s="29"/>
      <c r="D6" s="29"/>
      <c r="E6" s="29"/>
      <c r="F6" s="156"/>
      <c r="G6" s="156"/>
      <c r="H6" s="46"/>
      <c r="I6" s="51"/>
      <c r="J6" s="29"/>
      <c r="K6" s="39"/>
      <c r="L6" s="29"/>
      <c r="M6" s="29"/>
      <c r="N6" s="29"/>
      <c r="O6" s="56"/>
      <c r="P6" s="29"/>
      <c r="Q6" s="29"/>
      <c r="R6" s="29"/>
      <c r="S6" s="29"/>
      <c r="T6" s="29"/>
      <c r="U6" s="38"/>
      <c r="V6" s="29"/>
      <c r="W6" s="29"/>
      <c r="X6" s="29"/>
    </row>
    <row r="7" spans="1:24" s="1" customFormat="1" ht="18" customHeight="1" x14ac:dyDescent="0.2">
      <c r="A7" s="628" t="s">
        <v>67</v>
      </c>
      <c r="B7" s="628"/>
      <c r="C7" s="628"/>
      <c r="D7" s="628"/>
      <c r="E7" s="628"/>
      <c r="F7" s="628"/>
      <c r="G7" s="628"/>
      <c r="H7" s="628"/>
      <c r="I7" s="628"/>
      <c r="J7" s="628"/>
      <c r="K7" s="628"/>
      <c r="L7" s="628"/>
      <c r="M7" s="628"/>
      <c r="N7" s="628"/>
      <c r="O7" s="628"/>
      <c r="P7" s="628"/>
      <c r="Q7" s="628"/>
      <c r="R7" s="628"/>
      <c r="S7" s="628"/>
      <c r="T7" s="628"/>
      <c r="U7" s="628"/>
      <c r="V7" s="628"/>
      <c r="W7" s="628"/>
      <c r="X7" s="628"/>
    </row>
    <row r="8" spans="1:24" s="1" customFormat="1" ht="12.75" customHeight="1" x14ac:dyDescent="0.25">
      <c r="A8" s="3"/>
      <c r="B8" s="4"/>
      <c r="C8" s="4"/>
      <c r="D8" s="4"/>
      <c r="E8" s="4"/>
      <c r="F8" s="157"/>
      <c r="G8" s="157"/>
      <c r="H8" s="47"/>
      <c r="I8" s="52"/>
      <c r="J8" s="2"/>
      <c r="K8" s="36"/>
      <c r="L8" s="2"/>
      <c r="M8" s="2"/>
      <c r="N8" s="2"/>
      <c r="O8" s="57"/>
      <c r="P8" s="2"/>
      <c r="Q8" s="2"/>
      <c r="R8" s="2"/>
      <c r="S8" s="2"/>
      <c r="T8" s="2"/>
      <c r="U8" s="37"/>
      <c r="V8" s="2"/>
      <c r="W8" s="2"/>
      <c r="X8" s="2"/>
    </row>
    <row r="9" spans="1:24" s="1" customFormat="1" ht="12.75" customHeight="1" x14ac:dyDescent="0.25">
      <c r="A9" s="3" t="s">
        <v>48</v>
      </c>
      <c r="B9" s="4"/>
      <c r="C9" s="4"/>
      <c r="D9" s="4"/>
      <c r="E9" s="4"/>
      <c r="F9" s="172"/>
      <c r="G9" s="157"/>
      <c r="H9" s="2"/>
      <c r="I9" s="36"/>
      <c r="J9" s="2"/>
      <c r="K9" s="36"/>
      <c r="L9" s="45"/>
      <c r="M9" s="36"/>
      <c r="N9" s="42"/>
      <c r="O9" s="36"/>
      <c r="P9" s="2"/>
      <c r="Q9" s="2"/>
      <c r="R9" s="2"/>
      <c r="S9" s="2"/>
      <c r="T9" s="2"/>
      <c r="U9" s="2"/>
      <c r="V9" s="2"/>
      <c r="W9" s="2"/>
      <c r="X9" s="63"/>
    </row>
    <row r="10" spans="1:24" s="1" customFormat="1" ht="12.75" customHeight="1" x14ac:dyDescent="0.25">
      <c r="A10" s="5" t="s">
        <v>49</v>
      </c>
      <c r="B10" s="4"/>
      <c r="C10" s="4"/>
      <c r="D10" s="4"/>
      <c r="E10" s="4"/>
      <c r="F10" s="172"/>
      <c r="G10" s="157"/>
      <c r="H10" s="2"/>
      <c r="I10" s="36"/>
      <c r="J10" s="2"/>
      <c r="K10" s="36"/>
      <c r="L10" s="45"/>
      <c r="M10" s="36"/>
      <c r="N10" s="42"/>
      <c r="O10" s="36"/>
      <c r="P10" s="2"/>
      <c r="Q10" s="2"/>
      <c r="R10" s="2"/>
      <c r="S10" s="2"/>
      <c r="T10" s="2"/>
      <c r="U10" s="2"/>
      <c r="V10" s="2"/>
      <c r="W10" s="2"/>
      <c r="X10" s="63"/>
    </row>
    <row r="11" spans="1:24" s="1" customFormat="1" ht="12.75" customHeight="1" x14ac:dyDescent="0.25">
      <c r="A11" s="5" t="s">
        <v>63</v>
      </c>
      <c r="B11" s="4"/>
      <c r="C11" s="4"/>
      <c r="D11" s="4"/>
      <c r="E11" s="4"/>
      <c r="F11" s="157"/>
      <c r="G11" s="157"/>
      <c r="H11" s="47"/>
      <c r="I11" s="52"/>
      <c r="J11" s="2"/>
      <c r="K11" s="36"/>
      <c r="L11" s="2"/>
      <c r="M11" s="2"/>
      <c r="N11" s="2"/>
      <c r="O11" s="57"/>
      <c r="P11" s="2"/>
      <c r="Q11" s="2"/>
      <c r="R11" s="2"/>
      <c r="S11" s="2"/>
      <c r="T11" s="2"/>
      <c r="U11" s="37"/>
      <c r="V11" s="2"/>
      <c r="W11" s="2"/>
      <c r="X11" s="2"/>
    </row>
    <row r="12" spans="1:24" ht="12.75" customHeight="1" x14ac:dyDescent="0.2">
      <c r="A12" s="549" t="s">
        <v>13</v>
      </c>
      <c r="B12" s="542" t="s">
        <v>0</v>
      </c>
      <c r="C12" s="549" t="s">
        <v>14</v>
      </c>
      <c r="D12" s="549" t="s">
        <v>1</v>
      </c>
      <c r="E12" s="549" t="s">
        <v>2</v>
      </c>
      <c r="F12" s="565" t="s">
        <v>3</v>
      </c>
      <c r="G12" s="566"/>
      <c r="H12" s="566"/>
      <c r="I12" s="566"/>
      <c r="J12" s="567"/>
      <c r="K12" s="656" t="s">
        <v>5</v>
      </c>
      <c r="L12" s="656"/>
      <c r="M12" s="656"/>
      <c r="N12" s="656"/>
      <c r="O12" s="656"/>
      <c r="P12" s="656"/>
      <c r="Q12" s="656"/>
      <c r="R12" s="656"/>
      <c r="S12" s="656"/>
      <c r="T12" s="656"/>
      <c r="U12" s="656"/>
      <c r="V12" s="656"/>
      <c r="W12" s="656"/>
      <c r="X12" s="656"/>
    </row>
    <row r="13" spans="1:24" ht="12.75" customHeight="1" x14ac:dyDescent="0.2">
      <c r="A13" s="550"/>
      <c r="B13" s="543"/>
      <c r="C13" s="550"/>
      <c r="D13" s="550"/>
      <c r="E13" s="550"/>
      <c r="F13" s="568"/>
      <c r="G13" s="569"/>
      <c r="H13" s="569"/>
      <c r="I13" s="569"/>
      <c r="J13" s="570"/>
      <c r="K13" s="622" t="s">
        <v>6</v>
      </c>
      <c r="L13" s="623"/>
      <c r="M13" s="623"/>
      <c r="N13" s="624"/>
      <c r="O13" s="58"/>
      <c r="P13" s="556" t="s">
        <v>21</v>
      </c>
      <c r="Q13" s="557"/>
      <c r="R13" s="557"/>
      <c r="S13" s="557"/>
      <c r="T13" s="557"/>
      <c r="U13" s="557"/>
      <c r="V13" s="557"/>
      <c r="W13" s="557"/>
      <c r="X13" s="558"/>
    </row>
    <row r="14" spans="1:24" ht="25.5" customHeight="1" thickBot="1" x14ac:dyDescent="0.25">
      <c r="A14" s="551"/>
      <c r="B14" s="544"/>
      <c r="C14" s="551"/>
      <c r="D14" s="551"/>
      <c r="E14" s="551"/>
      <c r="F14" s="165" t="s">
        <v>41</v>
      </c>
      <c r="G14" s="158" t="s">
        <v>3</v>
      </c>
      <c r="H14" s="48" t="s">
        <v>38</v>
      </c>
      <c r="I14" s="53" t="s">
        <v>4</v>
      </c>
      <c r="J14" s="31" t="s">
        <v>15</v>
      </c>
      <c r="K14" s="32" t="s">
        <v>34</v>
      </c>
      <c r="L14" s="55" t="s">
        <v>26</v>
      </c>
      <c r="M14" s="50" t="s">
        <v>17</v>
      </c>
      <c r="N14" s="55" t="s">
        <v>35</v>
      </c>
      <c r="O14" s="127" t="s">
        <v>44</v>
      </c>
      <c r="P14" s="26" t="s">
        <v>42</v>
      </c>
      <c r="Q14" s="26" t="s">
        <v>18</v>
      </c>
      <c r="R14" s="26" t="s">
        <v>19</v>
      </c>
      <c r="S14" s="26" t="s">
        <v>20</v>
      </c>
      <c r="T14" s="26" t="s">
        <v>4</v>
      </c>
      <c r="U14" s="27" t="s">
        <v>7</v>
      </c>
      <c r="V14" s="7" t="s">
        <v>8</v>
      </c>
      <c r="W14" s="28" t="s">
        <v>29</v>
      </c>
      <c r="X14" s="64" t="s">
        <v>47</v>
      </c>
    </row>
    <row r="15" spans="1:24" ht="13.5" thickBot="1" x14ac:dyDescent="0.25">
      <c r="A15" s="89">
        <v>6</v>
      </c>
      <c r="B15" s="89">
        <v>93</v>
      </c>
      <c r="C15" s="175" t="s">
        <v>79</v>
      </c>
      <c r="D15" s="175" t="s">
        <v>80</v>
      </c>
      <c r="E15" s="176" t="s">
        <v>81</v>
      </c>
      <c r="F15" s="163">
        <v>165123</v>
      </c>
      <c r="G15" s="154">
        <v>12289</v>
      </c>
      <c r="H15" s="90">
        <v>4</v>
      </c>
      <c r="I15" s="91">
        <v>11320</v>
      </c>
      <c r="J15" s="151">
        <v>45.95</v>
      </c>
      <c r="K15" s="335">
        <v>309</v>
      </c>
      <c r="L15" s="337">
        <v>7.0000000000000007E-2</v>
      </c>
      <c r="M15" s="272">
        <f>K15*L15</f>
        <v>21.630000000000003</v>
      </c>
      <c r="N15" s="273">
        <f>K15/I15</f>
        <v>2.7296819787985864E-2</v>
      </c>
      <c r="O15" s="506">
        <v>309</v>
      </c>
      <c r="P15" s="507">
        <v>28175</v>
      </c>
      <c r="Q15" s="475">
        <v>42387</v>
      </c>
      <c r="R15" s="475">
        <v>42389</v>
      </c>
      <c r="S15" s="475">
        <v>42403</v>
      </c>
      <c r="T15" s="476">
        <v>308.66000000000003</v>
      </c>
      <c r="U15" s="508">
        <f t="shared" ref="U15:U18" si="0">T15/I15</f>
        <v>2.726678445229682E-2</v>
      </c>
      <c r="V15" s="478" t="s">
        <v>115</v>
      </c>
      <c r="W15" s="479"/>
      <c r="X15" s="480">
        <v>0</v>
      </c>
    </row>
    <row r="16" spans="1:24" x14ac:dyDescent="0.2">
      <c r="A16" s="89">
        <v>19</v>
      </c>
      <c r="B16" s="89">
        <v>93</v>
      </c>
      <c r="C16" s="175" t="s">
        <v>108</v>
      </c>
      <c r="D16" s="175" t="s">
        <v>109</v>
      </c>
      <c r="E16" s="176" t="s">
        <v>81</v>
      </c>
      <c r="F16" s="163">
        <v>165135</v>
      </c>
      <c r="G16" s="154">
        <v>12299</v>
      </c>
      <c r="H16" s="90">
        <v>2</v>
      </c>
      <c r="I16" s="91">
        <v>7360</v>
      </c>
      <c r="J16" s="151">
        <v>23.19</v>
      </c>
      <c r="K16" s="296">
        <v>170</v>
      </c>
      <c r="L16" s="337">
        <v>7.0000000000000007E-2</v>
      </c>
      <c r="M16" s="272">
        <f>K16*L16</f>
        <v>11.9</v>
      </c>
      <c r="N16" s="273">
        <f>K16/I16</f>
        <v>2.309782608695652E-2</v>
      </c>
      <c r="O16" s="506">
        <f>O15+K16</f>
        <v>479</v>
      </c>
      <c r="P16" s="523">
        <v>28438</v>
      </c>
      <c r="Q16" s="490">
        <v>42401</v>
      </c>
      <c r="R16" s="490">
        <v>42411</v>
      </c>
      <c r="S16" s="490">
        <v>42420</v>
      </c>
      <c r="T16" s="491">
        <v>161.66</v>
      </c>
      <c r="U16" s="492">
        <f t="shared" si="0"/>
        <v>2.1964673913043478E-2</v>
      </c>
      <c r="V16" s="493" t="s">
        <v>127</v>
      </c>
      <c r="W16" s="494"/>
      <c r="X16" s="495">
        <v>0</v>
      </c>
    </row>
    <row r="17" spans="1:24" x14ac:dyDescent="0.2">
      <c r="A17" s="89">
        <v>26</v>
      </c>
      <c r="B17" s="89">
        <v>93</v>
      </c>
      <c r="C17" s="175" t="s">
        <v>120</v>
      </c>
      <c r="D17" s="175" t="s">
        <v>121</v>
      </c>
      <c r="E17" s="176" t="s">
        <v>81</v>
      </c>
      <c r="F17" s="163">
        <v>165143</v>
      </c>
      <c r="G17" s="154">
        <v>12305</v>
      </c>
      <c r="H17" s="90">
        <v>3</v>
      </c>
      <c r="I17" s="91">
        <v>11040</v>
      </c>
      <c r="J17" s="151">
        <v>34.78</v>
      </c>
      <c r="K17" s="509">
        <v>211</v>
      </c>
      <c r="L17" s="337">
        <v>7.0000000000000007E-2</v>
      </c>
      <c r="M17" s="272">
        <f>K17*L17</f>
        <v>14.770000000000001</v>
      </c>
      <c r="N17" s="273">
        <f>K17/I17</f>
        <v>1.911231884057971E-2</v>
      </c>
      <c r="O17" s="506">
        <f>O16+K17</f>
        <v>690</v>
      </c>
      <c r="P17" s="524">
        <v>28604</v>
      </c>
      <c r="Q17" s="331">
        <v>42401</v>
      </c>
      <c r="R17" s="331">
        <v>42411</v>
      </c>
      <c r="S17" s="331">
        <v>42420</v>
      </c>
      <c r="T17" s="354">
        <v>210.73</v>
      </c>
      <c r="U17" s="497">
        <f t="shared" si="0"/>
        <v>1.908786231884058E-2</v>
      </c>
      <c r="V17" s="329" t="s">
        <v>127</v>
      </c>
      <c r="W17" s="352"/>
      <c r="X17" s="498">
        <v>0</v>
      </c>
    </row>
    <row r="18" spans="1:24" ht="13.5" thickBot="1" x14ac:dyDescent="0.25">
      <c r="A18" s="89">
        <v>27</v>
      </c>
      <c r="B18" s="89">
        <v>93</v>
      </c>
      <c r="C18" s="175" t="s">
        <v>122</v>
      </c>
      <c r="D18" s="175" t="s">
        <v>123</v>
      </c>
      <c r="E18" s="176" t="s">
        <v>81</v>
      </c>
      <c r="F18" s="163">
        <v>165145</v>
      </c>
      <c r="G18" s="154">
        <v>12307</v>
      </c>
      <c r="H18" s="90">
        <v>3</v>
      </c>
      <c r="I18" s="91">
        <v>10980</v>
      </c>
      <c r="J18" s="151">
        <v>34.630000000000003</v>
      </c>
      <c r="K18" s="509">
        <v>212</v>
      </c>
      <c r="L18" s="337">
        <v>7.0000000000000007E-2</v>
      </c>
      <c r="M18" s="272">
        <f>K18*L18</f>
        <v>14.840000000000002</v>
      </c>
      <c r="N18" s="273">
        <f>K18/I18</f>
        <v>1.9307832422586522E-2</v>
      </c>
      <c r="O18" s="506">
        <f>O17+K18</f>
        <v>902</v>
      </c>
      <c r="P18" s="525">
        <v>28626</v>
      </c>
      <c r="Q18" s="526">
        <v>42401</v>
      </c>
      <c r="R18" s="526">
        <v>42411</v>
      </c>
      <c r="S18" s="526">
        <v>42420</v>
      </c>
      <c r="T18" s="501">
        <v>210.43</v>
      </c>
      <c r="U18" s="522">
        <f t="shared" si="0"/>
        <v>1.9164845173041897E-2</v>
      </c>
      <c r="V18" s="521" t="s">
        <v>127</v>
      </c>
      <c r="W18" s="504"/>
      <c r="X18" s="505">
        <v>0</v>
      </c>
    </row>
    <row r="19" spans="1:24" x14ac:dyDescent="0.2">
      <c r="A19" s="89"/>
      <c r="B19" s="89"/>
      <c r="C19" s="175"/>
      <c r="D19" s="175"/>
      <c r="E19" s="176"/>
      <c r="F19" s="163"/>
      <c r="G19" s="154"/>
      <c r="H19" s="90"/>
      <c r="I19" s="91"/>
      <c r="J19" s="151"/>
      <c r="K19" s="509"/>
      <c r="L19" s="337"/>
      <c r="M19" s="272"/>
      <c r="N19" s="273"/>
      <c r="O19" s="506"/>
      <c r="P19" s="305"/>
      <c r="Q19" s="331"/>
      <c r="R19" s="331"/>
      <c r="S19" s="331"/>
      <c r="T19" s="295"/>
      <c r="U19" s="339"/>
      <c r="V19" s="329"/>
      <c r="W19" s="330"/>
      <c r="X19" s="304"/>
    </row>
    <row r="20" spans="1:24" x14ac:dyDescent="0.2">
      <c r="A20" s="89"/>
      <c r="B20" s="89"/>
      <c r="C20" s="175"/>
      <c r="D20" s="175"/>
      <c r="E20" s="176"/>
      <c r="F20" s="163"/>
      <c r="G20" s="154"/>
      <c r="H20" s="90"/>
      <c r="I20" s="91"/>
      <c r="J20" s="151"/>
      <c r="K20" s="509"/>
      <c r="L20" s="337"/>
      <c r="M20" s="272"/>
      <c r="N20" s="273"/>
      <c r="O20" s="506"/>
      <c r="P20" s="305"/>
      <c r="Q20" s="331"/>
      <c r="R20" s="331"/>
      <c r="S20" s="331"/>
      <c r="T20" s="295"/>
      <c r="U20" s="339"/>
      <c r="V20" s="329"/>
      <c r="W20" s="330"/>
      <c r="X20" s="304"/>
    </row>
    <row r="21" spans="1:24" x14ac:dyDescent="0.2">
      <c r="A21" s="89"/>
      <c r="B21" s="89"/>
      <c r="C21" s="175"/>
      <c r="D21" s="175"/>
      <c r="E21" s="176"/>
      <c r="F21" s="163"/>
      <c r="G21" s="154"/>
      <c r="H21" s="90"/>
      <c r="I21" s="91"/>
      <c r="J21" s="151"/>
      <c r="K21" s="336"/>
      <c r="L21" s="337"/>
      <c r="M21" s="272"/>
      <c r="N21" s="273"/>
      <c r="O21" s="291"/>
      <c r="P21" s="341"/>
      <c r="Q21" s="346"/>
      <c r="R21" s="346"/>
      <c r="S21" s="346"/>
      <c r="T21" s="347"/>
      <c r="U21" s="343"/>
      <c r="V21" s="344"/>
      <c r="W21" s="345"/>
      <c r="X21" s="342"/>
    </row>
    <row r="22" spans="1:24" ht="12.75" customHeight="1" x14ac:dyDescent="0.2">
      <c r="A22" s="89"/>
      <c r="B22" s="89"/>
      <c r="C22" s="175"/>
      <c r="D22" s="175"/>
      <c r="E22" s="176"/>
      <c r="F22" s="163"/>
      <c r="G22" s="154"/>
      <c r="H22" s="90"/>
      <c r="I22" s="91"/>
      <c r="J22" s="359"/>
      <c r="K22" s="335"/>
      <c r="L22" s="274"/>
      <c r="M22" s="360"/>
      <c r="N22" s="361"/>
      <c r="O22" s="362"/>
      <c r="P22" s="341"/>
      <c r="Q22" s="346"/>
      <c r="R22" s="346"/>
      <c r="S22" s="346"/>
      <c r="T22" s="347"/>
      <c r="U22" s="343"/>
      <c r="V22" s="344"/>
      <c r="W22" s="345"/>
      <c r="X22" s="342"/>
    </row>
    <row r="23" spans="1:24" x14ac:dyDescent="0.2">
      <c r="A23" s="8"/>
      <c r="B23" s="9"/>
      <c r="C23" s="10"/>
      <c r="D23" s="11"/>
      <c r="E23" s="12"/>
      <c r="F23" s="159"/>
      <c r="G23" s="159"/>
      <c r="H23" s="49" t="s">
        <v>9</v>
      </c>
      <c r="I23" s="14">
        <f>SUM(I15:I22)</f>
        <v>40700</v>
      </c>
      <c r="J23" s="217">
        <f>SUM(J16:J22)</f>
        <v>92.6</v>
      </c>
      <c r="K23" s="14">
        <f>SUM(K15:K22)</f>
        <v>902</v>
      </c>
      <c r="L23" s="34"/>
      <c r="M23" s="34"/>
      <c r="N23" s="128"/>
      <c r="O23" s="150"/>
      <c r="P23" s="349"/>
      <c r="Q23" s="353"/>
      <c r="R23" s="353"/>
      <c r="S23" s="353"/>
      <c r="T23" s="97">
        <f>SUM(T4:T22)</f>
        <v>891.48</v>
      </c>
      <c r="U23" s="339"/>
      <c r="V23" s="351"/>
      <c r="W23" s="352"/>
      <c r="X23" s="348"/>
    </row>
    <row r="24" spans="1:24" ht="12.75" customHeight="1" x14ac:dyDescent="0.2">
      <c r="A24" s="363"/>
      <c r="B24" s="363"/>
      <c r="C24" s="364"/>
      <c r="D24" s="364"/>
      <c r="E24" s="365"/>
      <c r="F24" s="366"/>
      <c r="G24" s="367"/>
      <c r="H24" s="368"/>
      <c r="I24" s="369"/>
      <c r="J24" s="13"/>
      <c r="K24" s="370"/>
      <c r="L24" s="371"/>
      <c r="M24" s="372"/>
      <c r="N24" s="373"/>
      <c r="O24" s="374"/>
      <c r="P24" s="198"/>
      <c r="Q24" s="199"/>
      <c r="R24" s="199"/>
      <c r="S24" s="199"/>
      <c r="T24" s="375"/>
      <c r="U24" s="376"/>
      <c r="V24" s="377"/>
      <c r="W24" s="378"/>
      <c r="X24" s="379"/>
    </row>
    <row r="25" spans="1:24" ht="15.95" customHeight="1" x14ac:dyDescent="0.2">
      <c r="A25" s="15" t="s">
        <v>22</v>
      </c>
      <c r="B25" s="16"/>
      <c r="C25" s="16"/>
      <c r="D25" s="17"/>
      <c r="E25" s="622" t="s">
        <v>33</v>
      </c>
      <c r="F25" s="623"/>
      <c r="G25" s="624"/>
    </row>
    <row r="26" spans="1:24" ht="15.95" customHeight="1" x14ac:dyDescent="0.2">
      <c r="A26" s="18"/>
      <c r="B26" s="13"/>
      <c r="C26" s="13"/>
      <c r="D26" s="19"/>
      <c r="E26" s="625" t="s">
        <v>25</v>
      </c>
      <c r="F26" s="626"/>
      <c r="G26" s="173">
        <v>0.28999999999999998</v>
      </c>
      <c r="K26" s="297"/>
    </row>
    <row r="27" spans="1:24" ht="15.95" customHeight="1" x14ac:dyDescent="0.2">
      <c r="A27" s="20" t="s">
        <v>23</v>
      </c>
      <c r="B27" s="13"/>
      <c r="C27" s="13"/>
      <c r="D27" s="19"/>
      <c r="E27" s="625" t="s">
        <v>27</v>
      </c>
      <c r="F27" s="626"/>
      <c r="G27" s="173">
        <v>0.36</v>
      </c>
      <c r="K27" s="297"/>
    </row>
    <row r="28" spans="1:24" ht="15.95" customHeight="1" x14ac:dyDescent="0.2">
      <c r="A28" s="21" t="s">
        <v>24</v>
      </c>
      <c r="B28" s="22"/>
      <c r="C28" s="22"/>
      <c r="D28" s="23"/>
      <c r="E28" s="620" t="s">
        <v>28</v>
      </c>
      <c r="F28" s="621"/>
      <c r="G28" s="174">
        <v>0.51</v>
      </c>
      <c r="K28" s="297"/>
    </row>
    <row r="29" spans="1:24" x14ac:dyDescent="0.2">
      <c r="A29" s="126"/>
      <c r="K29" s="297"/>
    </row>
  </sheetData>
  <sheetProtection password="C2F3" sheet="1" objects="1" scenarios="1"/>
  <mergeCells count="19">
    <mergeCell ref="A1:X1"/>
    <mergeCell ref="A2:X2"/>
    <mergeCell ref="A12:A14"/>
    <mergeCell ref="B12:B14"/>
    <mergeCell ref="C12:C14"/>
    <mergeCell ref="E12:E14"/>
    <mergeCell ref="K13:N13"/>
    <mergeCell ref="A3:X3"/>
    <mergeCell ref="A4:X4"/>
    <mergeCell ref="A5:X5"/>
    <mergeCell ref="A7:X7"/>
    <mergeCell ref="F12:J13"/>
    <mergeCell ref="P13:X13"/>
    <mergeCell ref="D12:D14"/>
    <mergeCell ref="E28:F28"/>
    <mergeCell ref="E26:F26"/>
    <mergeCell ref="E27:F27"/>
    <mergeCell ref="E25:G25"/>
    <mergeCell ref="K12:X12"/>
  </mergeCells>
  <phoneticPr fontId="0" type="noConversion"/>
  <printOptions horizontalCentered="1"/>
  <pageMargins left="0.21" right="0.15748031496062992" top="0.34" bottom="0.15748031496062992" header="0.15748031496062992" footer="0.15748031496062992"/>
  <pageSetup paperSize="9" scale="58" orientation="landscape" r:id="rId1"/>
  <headerFooter alignWithMargins="0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7"/>
  <sheetViews>
    <sheetView tabSelected="1" topLeftCell="C3" zoomScale="81" zoomScaleNormal="81" workbookViewId="0">
      <selection activeCell="K17" activeCellId="2" sqref="K17"/>
    </sheetView>
  </sheetViews>
  <sheetFormatPr defaultRowHeight="12.75" x14ac:dyDescent="0.2"/>
  <cols>
    <col min="1" max="1" width="5" style="6" customWidth="1"/>
    <col min="2" max="2" width="8.28515625" style="6" customWidth="1"/>
    <col min="3" max="3" width="61" style="6" bestFit="1" customWidth="1"/>
    <col min="4" max="4" width="35.28515625" style="6" customWidth="1"/>
    <col min="5" max="5" width="5.28515625" style="6" customWidth="1"/>
    <col min="6" max="6" width="9" style="160" customWidth="1"/>
    <col min="7" max="7" width="9.85546875" style="160" customWidth="1"/>
    <col min="8" max="8" width="9" style="44" bestFit="1" customWidth="1"/>
    <col min="9" max="9" width="14.42578125" style="54" bestFit="1" customWidth="1"/>
    <col min="10" max="10" width="11.28515625" style="6" bestFit="1" customWidth="1"/>
    <col min="11" max="11" width="13.42578125" style="6" bestFit="1" customWidth="1"/>
    <col min="12" max="12" width="11.5703125" style="6" customWidth="1"/>
    <col min="13" max="13" width="9.140625" style="6"/>
    <col min="14" max="14" width="12.140625" style="6" customWidth="1"/>
    <col min="15" max="15" width="15.28515625" style="40" customWidth="1"/>
    <col min="16" max="16" width="17.28515625" style="6" customWidth="1"/>
    <col min="17" max="17" width="13.28515625" style="6" bestFit="1" customWidth="1"/>
    <col min="18" max="18" width="13.42578125" style="6" customWidth="1"/>
    <col min="19" max="19" width="14" style="6" customWidth="1"/>
    <col min="20" max="20" width="13.85546875" style="6" bestFit="1" customWidth="1"/>
    <col min="21" max="21" width="9.5703125" style="33" bestFit="1" customWidth="1"/>
    <col min="22" max="22" width="14" style="6" bestFit="1" customWidth="1"/>
    <col min="23" max="23" width="13.140625" style="6" bestFit="1" customWidth="1"/>
    <col min="24" max="24" width="10.140625" style="6" customWidth="1"/>
    <col min="25" max="25" width="9.140625" style="6"/>
    <col min="26" max="27" width="0" style="6" hidden="1" customWidth="1"/>
    <col min="28" max="16384" width="9.140625" style="6"/>
  </cols>
  <sheetData>
    <row r="1" spans="1:24" s="1" customFormat="1" ht="12.75" customHeight="1" x14ac:dyDescent="0.2">
      <c r="A1" s="627" t="s">
        <v>40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</row>
    <row r="2" spans="1:24" s="1" customFormat="1" ht="12.75" customHeight="1" x14ac:dyDescent="0.2">
      <c r="A2" s="627" t="s">
        <v>43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  <c r="R2" s="627"/>
      <c r="S2" s="627"/>
      <c r="T2" s="627"/>
      <c r="U2" s="627"/>
      <c r="V2" s="627"/>
      <c r="W2" s="627"/>
      <c r="X2" s="627"/>
    </row>
    <row r="3" spans="1:24" s="1" customFormat="1" ht="12.75" customHeight="1" x14ac:dyDescent="0.2">
      <c r="A3" s="627" t="s">
        <v>30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  <c r="R3" s="627"/>
      <c r="S3" s="627"/>
      <c r="T3" s="627"/>
      <c r="U3" s="627"/>
      <c r="V3" s="627"/>
      <c r="W3" s="627"/>
      <c r="X3" s="627"/>
    </row>
    <row r="4" spans="1:24" s="1" customFormat="1" ht="12.75" customHeight="1" x14ac:dyDescent="0.2">
      <c r="A4" s="627" t="s">
        <v>31</v>
      </c>
      <c r="B4" s="627"/>
      <c r="C4" s="627"/>
      <c r="D4" s="627"/>
      <c r="E4" s="627"/>
      <c r="F4" s="627"/>
      <c r="G4" s="627"/>
      <c r="H4" s="627"/>
      <c r="I4" s="627"/>
      <c r="J4" s="627"/>
      <c r="K4" s="627"/>
      <c r="L4" s="627"/>
      <c r="M4" s="627"/>
      <c r="N4" s="627"/>
      <c r="O4" s="627"/>
      <c r="P4" s="627"/>
      <c r="Q4" s="627"/>
      <c r="R4" s="627"/>
      <c r="S4" s="627"/>
      <c r="T4" s="627"/>
      <c r="U4" s="627"/>
      <c r="V4" s="627"/>
      <c r="W4" s="627"/>
      <c r="X4" s="627"/>
    </row>
    <row r="5" spans="1:24" s="1" customFormat="1" ht="12.75" customHeight="1" x14ac:dyDescent="0.2">
      <c r="A5" s="627" t="s">
        <v>32</v>
      </c>
      <c r="B5" s="627"/>
      <c r="C5" s="627"/>
      <c r="D5" s="627"/>
      <c r="E5" s="627"/>
      <c r="F5" s="627"/>
      <c r="G5" s="627"/>
      <c r="H5" s="627"/>
      <c r="I5" s="627"/>
      <c r="J5" s="627"/>
      <c r="K5" s="627"/>
      <c r="L5" s="627"/>
      <c r="M5" s="627"/>
      <c r="N5" s="627"/>
      <c r="O5" s="627"/>
      <c r="P5" s="627"/>
      <c r="Q5" s="627"/>
      <c r="R5" s="627"/>
      <c r="S5" s="627"/>
      <c r="T5" s="627"/>
      <c r="U5" s="627"/>
      <c r="V5" s="627"/>
      <c r="W5" s="627"/>
      <c r="X5" s="627"/>
    </row>
    <row r="6" spans="1:24" s="1" customFormat="1" ht="18" customHeight="1" x14ac:dyDescent="0.2">
      <c r="A6" s="29"/>
      <c r="B6" s="29"/>
      <c r="C6" s="29"/>
      <c r="D6" s="29"/>
      <c r="E6" s="29"/>
      <c r="F6" s="156"/>
      <c r="G6" s="156"/>
      <c r="H6" s="46"/>
      <c r="I6" s="51"/>
      <c r="J6" s="29"/>
      <c r="K6" s="29"/>
      <c r="L6" s="29"/>
      <c r="M6" s="29"/>
      <c r="N6" s="29"/>
      <c r="O6" s="39"/>
      <c r="P6" s="29"/>
      <c r="Q6" s="29"/>
      <c r="R6" s="29"/>
      <c r="S6" s="29"/>
      <c r="T6" s="29"/>
      <c r="U6" s="38"/>
      <c r="V6" s="29"/>
      <c r="W6" s="29"/>
      <c r="X6" s="29"/>
    </row>
    <row r="7" spans="1:24" s="1" customFormat="1" ht="18" customHeight="1" x14ac:dyDescent="0.2">
      <c r="A7" s="628" t="s">
        <v>70</v>
      </c>
      <c r="B7" s="628"/>
      <c r="C7" s="628"/>
      <c r="D7" s="628"/>
      <c r="E7" s="628"/>
      <c r="F7" s="628"/>
      <c r="G7" s="628"/>
      <c r="H7" s="628"/>
      <c r="I7" s="628"/>
      <c r="J7" s="628"/>
      <c r="K7" s="628"/>
      <c r="L7" s="628"/>
      <c r="M7" s="628"/>
      <c r="N7" s="628"/>
      <c r="O7" s="628"/>
      <c r="P7" s="628"/>
      <c r="Q7" s="628"/>
      <c r="R7" s="628"/>
      <c r="S7" s="628"/>
      <c r="T7" s="628"/>
      <c r="U7" s="628"/>
      <c r="V7" s="628"/>
      <c r="W7" s="628"/>
      <c r="X7" s="628"/>
    </row>
    <row r="8" spans="1:24" s="1" customFormat="1" ht="12.75" customHeight="1" x14ac:dyDescent="0.25">
      <c r="A8" s="3"/>
      <c r="B8" s="4"/>
      <c r="C8" s="4"/>
      <c r="D8" s="4"/>
      <c r="E8" s="4"/>
      <c r="F8" s="157"/>
      <c r="G8" s="157"/>
      <c r="H8" s="47"/>
      <c r="I8" s="52"/>
      <c r="J8" s="2"/>
      <c r="K8" s="2"/>
      <c r="L8" s="2"/>
      <c r="M8" s="2"/>
      <c r="N8" s="2"/>
      <c r="O8" s="36"/>
      <c r="P8" s="2"/>
      <c r="Q8" s="2"/>
      <c r="R8" s="2"/>
      <c r="S8" s="2"/>
      <c r="T8" s="2"/>
      <c r="U8" s="37"/>
      <c r="V8" s="2"/>
      <c r="W8" s="2"/>
      <c r="X8" s="2"/>
    </row>
    <row r="9" spans="1:24" s="1" customFormat="1" ht="12.75" customHeight="1" x14ac:dyDescent="0.25">
      <c r="A9" s="3" t="s">
        <v>57</v>
      </c>
      <c r="B9" s="4"/>
      <c r="C9" s="4"/>
      <c r="D9" s="4"/>
      <c r="E9" s="4"/>
      <c r="F9" s="157"/>
      <c r="G9" s="157"/>
      <c r="H9" s="47"/>
      <c r="I9" s="52"/>
      <c r="J9" s="2"/>
      <c r="K9" s="2"/>
      <c r="L9" s="2"/>
      <c r="M9" s="2"/>
      <c r="N9" s="2"/>
      <c r="O9" s="36"/>
      <c r="P9" s="2"/>
      <c r="Q9" s="2"/>
      <c r="R9" s="2"/>
      <c r="S9" s="2"/>
      <c r="T9" s="2"/>
      <c r="U9" s="37"/>
      <c r="V9" s="2"/>
      <c r="W9" s="2"/>
      <c r="X9" s="2"/>
    </row>
    <row r="10" spans="1:24" s="1" customFormat="1" ht="12.75" customHeight="1" x14ac:dyDescent="0.25">
      <c r="A10" s="5" t="s">
        <v>51</v>
      </c>
      <c r="B10" s="4"/>
      <c r="C10" s="4"/>
      <c r="D10" s="4"/>
      <c r="E10" s="4"/>
      <c r="F10" s="157"/>
      <c r="G10" s="157"/>
      <c r="H10" s="47"/>
      <c r="I10" s="52"/>
      <c r="J10" s="2"/>
      <c r="K10" s="2"/>
      <c r="L10" s="2"/>
      <c r="M10" s="2"/>
      <c r="N10" s="2"/>
      <c r="O10" s="36"/>
      <c r="P10" s="2"/>
      <c r="Q10" s="2"/>
      <c r="R10" s="2"/>
      <c r="S10" s="2"/>
      <c r="T10" s="2"/>
      <c r="U10" s="37"/>
      <c r="V10" s="2"/>
      <c r="W10" s="2"/>
      <c r="X10" s="2"/>
    </row>
    <row r="11" spans="1:24" s="1" customFormat="1" ht="12.75" customHeight="1" x14ac:dyDescent="0.25">
      <c r="A11" s="5" t="s">
        <v>50</v>
      </c>
      <c r="B11" s="4"/>
      <c r="C11" s="4"/>
      <c r="D11" s="4"/>
      <c r="E11" s="4"/>
      <c r="F11" s="157"/>
      <c r="G11" s="157"/>
      <c r="H11" s="47"/>
      <c r="I11" s="52"/>
      <c r="J11" s="2"/>
      <c r="K11" s="2"/>
      <c r="L11" s="2"/>
      <c r="M11" s="2"/>
      <c r="N11" s="2"/>
      <c r="O11" s="36"/>
      <c r="P11" s="2"/>
      <c r="Q11" s="2"/>
      <c r="R11" s="2"/>
      <c r="S11" s="2"/>
      <c r="T11" s="2"/>
      <c r="U11" s="37"/>
      <c r="V11" s="2"/>
      <c r="W11" s="2"/>
      <c r="X11" s="2"/>
    </row>
    <row r="12" spans="1:24" ht="12.75" customHeight="1" x14ac:dyDescent="0.2">
      <c r="A12" s="549" t="s">
        <v>13</v>
      </c>
      <c r="B12" s="542" t="s">
        <v>0</v>
      </c>
      <c r="C12" s="549" t="s">
        <v>14</v>
      </c>
      <c r="D12" s="549" t="s">
        <v>1</v>
      </c>
      <c r="E12" s="549" t="s">
        <v>2</v>
      </c>
      <c r="F12" s="565" t="s">
        <v>3</v>
      </c>
      <c r="G12" s="566"/>
      <c r="H12" s="566"/>
      <c r="I12" s="566"/>
      <c r="J12" s="567"/>
      <c r="K12" s="622" t="s">
        <v>5</v>
      </c>
      <c r="L12" s="623"/>
      <c r="M12" s="623"/>
      <c r="N12" s="623"/>
      <c r="O12" s="623"/>
      <c r="P12" s="623"/>
      <c r="Q12" s="623"/>
      <c r="R12" s="623"/>
      <c r="S12" s="623"/>
      <c r="T12" s="623"/>
      <c r="U12" s="623"/>
      <c r="V12" s="623"/>
      <c r="W12" s="623"/>
      <c r="X12" s="624"/>
    </row>
    <row r="13" spans="1:24" ht="12.75" customHeight="1" x14ac:dyDescent="0.2">
      <c r="A13" s="550"/>
      <c r="B13" s="543"/>
      <c r="C13" s="550"/>
      <c r="D13" s="550"/>
      <c r="E13" s="550"/>
      <c r="F13" s="568"/>
      <c r="G13" s="569"/>
      <c r="H13" s="569"/>
      <c r="I13" s="569"/>
      <c r="J13" s="570"/>
      <c r="K13" s="622" t="s">
        <v>6</v>
      </c>
      <c r="L13" s="623"/>
      <c r="M13" s="623"/>
      <c r="N13" s="624"/>
      <c r="O13" s="143"/>
      <c r="P13" s="556" t="s">
        <v>21</v>
      </c>
      <c r="Q13" s="557"/>
      <c r="R13" s="557"/>
      <c r="S13" s="557"/>
      <c r="T13" s="557"/>
      <c r="U13" s="557"/>
      <c r="V13" s="557"/>
      <c r="W13" s="557"/>
      <c r="X13" s="558"/>
    </row>
    <row r="14" spans="1:24" ht="31.5" customHeight="1" thickBot="1" x14ac:dyDescent="0.25">
      <c r="A14" s="551"/>
      <c r="B14" s="544"/>
      <c r="C14" s="551"/>
      <c r="D14" s="551"/>
      <c r="E14" s="551"/>
      <c r="F14" s="165" t="s">
        <v>41</v>
      </c>
      <c r="G14" s="158" t="s">
        <v>3</v>
      </c>
      <c r="H14" s="48" t="s">
        <v>38</v>
      </c>
      <c r="I14" s="53" t="s">
        <v>4</v>
      </c>
      <c r="J14" s="31" t="s">
        <v>15</v>
      </c>
      <c r="K14" s="43" t="s">
        <v>34</v>
      </c>
      <c r="L14" s="25" t="s">
        <v>26</v>
      </c>
      <c r="M14" s="130" t="s">
        <v>17</v>
      </c>
      <c r="N14" s="207" t="s">
        <v>35</v>
      </c>
      <c r="O14" s="43" t="s">
        <v>44</v>
      </c>
      <c r="P14" s="26" t="s">
        <v>42</v>
      </c>
      <c r="Q14" s="26" t="s">
        <v>18</v>
      </c>
      <c r="R14" s="26" t="s">
        <v>19</v>
      </c>
      <c r="S14" s="26" t="s">
        <v>20</v>
      </c>
      <c r="T14" s="26" t="s">
        <v>4</v>
      </c>
      <c r="U14" s="27" t="s">
        <v>7</v>
      </c>
      <c r="V14" s="7" t="s">
        <v>8</v>
      </c>
      <c r="W14" s="28" t="s">
        <v>29</v>
      </c>
      <c r="X14" s="64" t="s">
        <v>47</v>
      </c>
    </row>
    <row r="15" spans="1:24" x14ac:dyDescent="0.2">
      <c r="A15" s="89">
        <v>4</v>
      </c>
      <c r="B15" s="89">
        <v>42</v>
      </c>
      <c r="C15" s="175" t="s">
        <v>65</v>
      </c>
      <c r="D15" s="175" t="s">
        <v>66</v>
      </c>
      <c r="E15" s="176" t="s">
        <v>59</v>
      </c>
      <c r="F15" s="163">
        <v>165095</v>
      </c>
      <c r="G15" s="154">
        <v>12286</v>
      </c>
      <c r="H15" s="90">
        <v>8</v>
      </c>
      <c r="I15" s="91">
        <v>35000</v>
      </c>
      <c r="J15" s="151">
        <v>110</v>
      </c>
      <c r="K15" s="336">
        <v>538</v>
      </c>
      <c r="L15" s="337">
        <v>0.12</v>
      </c>
      <c r="M15" s="272">
        <f>K15*L15</f>
        <v>64.56</v>
      </c>
      <c r="N15" s="273">
        <f>K15/I15</f>
        <v>1.5371428571428571E-2</v>
      </c>
      <c r="O15" s="291">
        <f>K15</f>
        <v>538</v>
      </c>
      <c r="P15" s="489">
        <v>32627</v>
      </c>
      <c r="Q15" s="490">
        <v>42385</v>
      </c>
      <c r="R15" s="490">
        <v>42389</v>
      </c>
      <c r="S15" s="490">
        <v>42399</v>
      </c>
      <c r="T15" s="491">
        <v>465.22</v>
      </c>
      <c r="U15" s="492">
        <f t="shared" ref="U15:U25" si="0">T15/I15</f>
        <v>1.3292E-2</v>
      </c>
      <c r="V15" s="493">
        <v>255143</v>
      </c>
      <c r="W15" s="494"/>
      <c r="X15" s="495">
        <v>0</v>
      </c>
    </row>
    <row r="16" spans="1:24" x14ac:dyDescent="0.2">
      <c r="A16" s="89">
        <v>6</v>
      </c>
      <c r="B16" s="89">
        <v>67</v>
      </c>
      <c r="C16" s="175" t="s">
        <v>84</v>
      </c>
      <c r="D16" s="175" t="s">
        <v>85</v>
      </c>
      <c r="E16" s="176" t="s">
        <v>86</v>
      </c>
      <c r="F16" s="163">
        <v>165124</v>
      </c>
      <c r="G16" s="154">
        <v>12291</v>
      </c>
      <c r="H16" s="90">
        <v>2</v>
      </c>
      <c r="I16" s="91">
        <v>6620</v>
      </c>
      <c r="J16" s="151">
        <v>23.02</v>
      </c>
      <c r="K16" s="336">
        <v>165</v>
      </c>
      <c r="L16" s="337">
        <v>0.12</v>
      </c>
      <c r="M16" s="272">
        <f>K16*L16</f>
        <v>19.8</v>
      </c>
      <c r="N16" s="273">
        <f>K16/I16</f>
        <v>2.4924471299093656E-2</v>
      </c>
      <c r="O16" s="291">
        <f>O15+K16</f>
        <v>703</v>
      </c>
      <c r="P16" s="496">
        <v>32613</v>
      </c>
      <c r="Q16" s="353">
        <v>42385</v>
      </c>
      <c r="R16" s="353">
        <v>42389</v>
      </c>
      <c r="S16" s="353">
        <v>42399</v>
      </c>
      <c r="T16" s="354">
        <v>164.15</v>
      </c>
      <c r="U16" s="497">
        <f t="shared" si="0"/>
        <v>2.479607250755287E-2</v>
      </c>
      <c r="V16" s="351">
        <v>255143</v>
      </c>
      <c r="W16" s="352"/>
      <c r="X16" s="498">
        <v>0</v>
      </c>
    </row>
    <row r="17" spans="1:24" x14ac:dyDescent="0.2">
      <c r="A17" s="89">
        <v>7</v>
      </c>
      <c r="B17" s="89">
        <v>1</v>
      </c>
      <c r="C17" s="175" t="s">
        <v>87</v>
      </c>
      <c r="D17" s="175" t="s">
        <v>88</v>
      </c>
      <c r="E17" s="176" t="s">
        <v>59</v>
      </c>
      <c r="F17" s="163">
        <v>165127</v>
      </c>
      <c r="G17" s="154">
        <v>12292</v>
      </c>
      <c r="H17" s="90">
        <v>1</v>
      </c>
      <c r="I17" s="91">
        <v>3850</v>
      </c>
      <c r="J17" s="151">
        <v>11.57</v>
      </c>
      <c r="K17" s="336">
        <v>103</v>
      </c>
      <c r="L17" s="337">
        <v>0.12</v>
      </c>
      <c r="M17" s="272">
        <f t="shared" ref="M17:M25" si="1">K17*L17</f>
        <v>12.36</v>
      </c>
      <c r="N17" s="273">
        <f t="shared" ref="N17:N25" si="2">K17/I17</f>
        <v>2.6753246753246755E-2</v>
      </c>
      <c r="O17" s="291">
        <f t="shared" ref="O17:O25" si="3">O16+K17</f>
        <v>806</v>
      </c>
      <c r="P17" s="496">
        <v>32626</v>
      </c>
      <c r="Q17" s="353">
        <v>42385</v>
      </c>
      <c r="R17" s="353">
        <v>42389</v>
      </c>
      <c r="S17" s="353">
        <v>42399</v>
      </c>
      <c r="T17" s="354">
        <v>95</v>
      </c>
      <c r="U17" s="497">
        <f t="shared" si="0"/>
        <v>2.4675324675324677E-2</v>
      </c>
      <c r="V17" s="351">
        <v>255143</v>
      </c>
      <c r="W17" s="352"/>
      <c r="X17" s="498">
        <v>0</v>
      </c>
    </row>
    <row r="18" spans="1:24" x14ac:dyDescent="0.2">
      <c r="A18" s="89">
        <v>7</v>
      </c>
      <c r="B18" s="89">
        <v>89</v>
      </c>
      <c r="C18" s="175" t="s">
        <v>89</v>
      </c>
      <c r="D18" s="175" t="s">
        <v>90</v>
      </c>
      <c r="E18" s="176" t="s">
        <v>59</v>
      </c>
      <c r="F18" s="163">
        <v>165128</v>
      </c>
      <c r="G18" s="154">
        <v>12293</v>
      </c>
      <c r="H18" s="90">
        <v>2</v>
      </c>
      <c r="I18" s="91">
        <v>7700</v>
      </c>
      <c r="J18" s="151">
        <v>22.96</v>
      </c>
      <c r="K18" s="336">
        <v>148</v>
      </c>
      <c r="L18" s="337">
        <v>0.12</v>
      </c>
      <c r="M18" s="272">
        <f t="shared" si="1"/>
        <v>17.759999999999998</v>
      </c>
      <c r="N18" s="273">
        <f t="shared" si="2"/>
        <v>1.9220779220779222E-2</v>
      </c>
      <c r="O18" s="291">
        <f t="shared" si="3"/>
        <v>954</v>
      </c>
      <c r="P18" s="496">
        <v>32625</v>
      </c>
      <c r="Q18" s="353">
        <v>42385</v>
      </c>
      <c r="R18" s="353">
        <v>42389</v>
      </c>
      <c r="S18" s="353">
        <v>42399</v>
      </c>
      <c r="T18" s="354">
        <v>138.18</v>
      </c>
      <c r="U18" s="497">
        <f t="shared" si="0"/>
        <v>1.7945454545454546E-2</v>
      </c>
      <c r="V18" s="351">
        <v>255143</v>
      </c>
      <c r="W18" s="352"/>
      <c r="X18" s="498">
        <v>0</v>
      </c>
    </row>
    <row r="19" spans="1:24" x14ac:dyDescent="0.2">
      <c r="A19" s="89">
        <v>11</v>
      </c>
      <c r="B19" s="89">
        <v>89</v>
      </c>
      <c r="C19" s="175" t="s">
        <v>91</v>
      </c>
      <c r="D19" s="175" t="s">
        <v>92</v>
      </c>
      <c r="E19" s="176" t="s">
        <v>59</v>
      </c>
      <c r="F19" s="163">
        <v>165129</v>
      </c>
      <c r="G19" s="154">
        <v>12294</v>
      </c>
      <c r="H19" s="90">
        <v>3</v>
      </c>
      <c r="I19" s="91">
        <v>11370</v>
      </c>
      <c r="J19" s="151">
        <v>34.340000000000003</v>
      </c>
      <c r="K19" s="336">
        <v>196</v>
      </c>
      <c r="L19" s="337">
        <v>0.12</v>
      </c>
      <c r="M19" s="272">
        <f t="shared" si="1"/>
        <v>23.52</v>
      </c>
      <c r="N19" s="273">
        <f t="shared" si="2"/>
        <v>1.7238346525945469E-2</v>
      </c>
      <c r="O19" s="291">
        <f t="shared" si="3"/>
        <v>1150</v>
      </c>
      <c r="P19" s="496">
        <v>32653</v>
      </c>
      <c r="Q19" s="353">
        <v>42385</v>
      </c>
      <c r="R19" s="353">
        <v>42389</v>
      </c>
      <c r="S19" s="353">
        <v>42399</v>
      </c>
      <c r="T19" s="354">
        <v>179.72</v>
      </c>
      <c r="U19" s="350">
        <f t="shared" si="0"/>
        <v>1.5806508355321019E-2</v>
      </c>
      <c r="V19" s="351">
        <v>255143</v>
      </c>
      <c r="W19" s="352"/>
      <c r="X19" s="498">
        <v>0</v>
      </c>
    </row>
    <row r="20" spans="1:24" x14ac:dyDescent="0.2">
      <c r="A20" s="89">
        <v>11</v>
      </c>
      <c r="B20" s="89">
        <v>89</v>
      </c>
      <c r="C20" s="175" t="s">
        <v>93</v>
      </c>
      <c r="D20" s="175" t="s">
        <v>94</v>
      </c>
      <c r="E20" s="176" t="s">
        <v>59</v>
      </c>
      <c r="F20" s="163">
        <v>165295</v>
      </c>
      <c r="G20" s="154">
        <v>12295</v>
      </c>
      <c r="H20" s="90">
        <v>1</v>
      </c>
      <c r="I20" s="91">
        <v>10600</v>
      </c>
      <c r="J20" s="151">
        <v>200</v>
      </c>
      <c r="K20" s="336">
        <v>300</v>
      </c>
      <c r="L20" s="337">
        <v>0.12</v>
      </c>
      <c r="M20" s="272">
        <f t="shared" si="1"/>
        <v>36</v>
      </c>
      <c r="N20" s="273">
        <f t="shared" si="2"/>
        <v>2.8301886792452831E-2</v>
      </c>
      <c r="O20" s="291">
        <f t="shared" si="3"/>
        <v>1450</v>
      </c>
      <c r="P20" s="496">
        <v>32654</v>
      </c>
      <c r="Q20" s="353">
        <v>42385</v>
      </c>
      <c r="R20" s="353">
        <v>42389</v>
      </c>
      <c r="S20" s="353">
        <v>42399</v>
      </c>
      <c r="T20" s="354">
        <v>282.64</v>
      </c>
      <c r="U20" s="350">
        <f t="shared" si="0"/>
        <v>2.6664150943396227E-2</v>
      </c>
      <c r="V20" s="351">
        <v>255143</v>
      </c>
      <c r="W20" s="352"/>
      <c r="X20" s="498">
        <v>0</v>
      </c>
    </row>
    <row r="21" spans="1:24" ht="13.5" thickBot="1" x14ac:dyDescent="0.25">
      <c r="A21" s="89">
        <v>12</v>
      </c>
      <c r="B21" s="89">
        <v>67</v>
      </c>
      <c r="C21" s="175" t="s">
        <v>95</v>
      </c>
      <c r="D21" s="175" t="s">
        <v>96</v>
      </c>
      <c r="E21" s="176" t="s">
        <v>75</v>
      </c>
      <c r="F21" s="163">
        <v>165131</v>
      </c>
      <c r="G21" s="154">
        <v>12296</v>
      </c>
      <c r="H21" s="90">
        <v>3</v>
      </c>
      <c r="I21" s="91">
        <v>9930</v>
      </c>
      <c r="J21" s="151">
        <v>34.58</v>
      </c>
      <c r="K21" s="336">
        <v>215</v>
      </c>
      <c r="L21" s="337">
        <v>0.12</v>
      </c>
      <c r="M21" s="272">
        <f t="shared" si="1"/>
        <v>25.8</v>
      </c>
      <c r="N21" s="273">
        <f t="shared" si="2"/>
        <v>2.1651560926485399E-2</v>
      </c>
      <c r="O21" s="291">
        <f t="shared" si="3"/>
        <v>1665</v>
      </c>
      <c r="P21" s="499">
        <v>32676</v>
      </c>
      <c r="Q21" s="500">
        <v>42385</v>
      </c>
      <c r="R21" s="500">
        <v>42389</v>
      </c>
      <c r="S21" s="500">
        <v>42399</v>
      </c>
      <c r="T21" s="501">
        <v>209.81</v>
      </c>
      <c r="U21" s="502">
        <f t="shared" si="0"/>
        <v>2.1128902316213494E-2</v>
      </c>
      <c r="V21" s="503">
        <v>255143</v>
      </c>
      <c r="W21" s="504"/>
      <c r="X21" s="505">
        <v>0</v>
      </c>
    </row>
    <row r="22" spans="1:24" x14ac:dyDescent="0.2">
      <c r="A22" s="89">
        <v>18</v>
      </c>
      <c r="B22" s="89">
        <v>67</v>
      </c>
      <c r="C22" s="175" t="s">
        <v>106</v>
      </c>
      <c r="D22" s="175" t="s">
        <v>107</v>
      </c>
      <c r="E22" s="176" t="s">
        <v>75</v>
      </c>
      <c r="F22" s="163">
        <v>165133</v>
      </c>
      <c r="G22" s="154">
        <v>12298</v>
      </c>
      <c r="H22" s="90">
        <v>3</v>
      </c>
      <c r="I22" s="91">
        <v>9930</v>
      </c>
      <c r="J22" s="151">
        <v>34.71</v>
      </c>
      <c r="K22" s="336">
        <v>211</v>
      </c>
      <c r="L22" s="337">
        <v>0.12</v>
      </c>
      <c r="M22" s="272">
        <f t="shared" si="1"/>
        <v>25.32</v>
      </c>
      <c r="N22" s="273">
        <f t="shared" si="2"/>
        <v>2.1248741188318227E-2</v>
      </c>
      <c r="O22" s="291">
        <f t="shared" si="3"/>
        <v>1876</v>
      </c>
      <c r="P22" s="489">
        <v>32740</v>
      </c>
      <c r="Q22" s="490">
        <v>42401</v>
      </c>
      <c r="R22" s="490">
        <v>42403</v>
      </c>
      <c r="S22" s="490">
        <v>42415</v>
      </c>
      <c r="T22" s="491">
        <v>200.27</v>
      </c>
      <c r="U22" s="520">
        <f t="shared" si="0"/>
        <v>2.0168177240684794E-2</v>
      </c>
      <c r="V22" s="493">
        <v>259331</v>
      </c>
      <c r="W22" s="494"/>
      <c r="X22" s="495">
        <v>0</v>
      </c>
    </row>
    <row r="23" spans="1:24" x14ac:dyDescent="0.2">
      <c r="A23" s="89">
        <v>20</v>
      </c>
      <c r="B23" s="89">
        <v>89</v>
      </c>
      <c r="C23" s="175" t="s">
        <v>91</v>
      </c>
      <c r="D23" s="175" t="s">
        <v>110</v>
      </c>
      <c r="E23" s="176" t="s">
        <v>59</v>
      </c>
      <c r="F23" s="163">
        <v>165134</v>
      </c>
      <c r="G23" s="154">
        <v>12300</v>
      </c>
      <c r="H23" s="90">
        <v>4</v>
      </c>
      <c r="I23" s="91">
        <v>15160</v>
      </c>
      <c r="J23" s="151">
        <v>46.19</v>
      </c>
      <c r="K23" s="336">
        <v>450</v>
      </c>
      <c r="L23" s="337">
        <v>0.12</v>
      </c>
      <c r="M23" s="272">
        <f t="shared" si="1"/>
        <v>54</v>
      </c>
      <c r="N23" s="273">
        <f t="shared" si="2"/>
        <v>2.9683377308707123E-2</v>
      </c>
      <c r="O23" s="291">
        <f t="shared" si="3"/>
        <v>2326</v>
      </c>
      <c r="P23" s="496">
        <v>32823</v>
      </c>
      <c r="Q23" s="353">
        <v>42401</v>
      </c>
      <c r="R23" s="353">
        <v>42403</v>
      </c>
      <c r="S23" s="353">
        <v>42415</v>
      </c>
      <c r="T23" s="354">
        <v>447.59</v>
      </c>
      <c r="U23" s="350">
        <f t="shared" si="0"/>
        <v>2.9524406332453824E-2</v>
      </c>
      <c r="V23" s="329">
        <v>259331</v>
      </c>
      <c r="W23" s="352"/>
      <c r="X23" s="498">
        <v>0</v>
      </c>
    </row>
    <row r="24" spans="1:24" x14ac:dyDescent="0.2">
      <c r="A24" s="89">
        <v>26</v>
      </c>
      <c r="B24" s="89">
        <v>89</v>
      </c>
      <c r="C24" s="175" t="s">
        <v>93</v>
      </c>
      <c r="D24" s="175" t="s">
        <v>94</v>
      </c>
      <c r="E24" s="176" t="s">
        <v>59</v>
      </c>
      <c r="F24" s="163">
        <v>165144</v>
      </c>
      <c r="G24" s="154">
        <v>12306</v>
      </c>
      <c r="H24" s="90">
        <v>1</v>
      </c>
      <c r="I24" s="91">
        <v>10600</v>
      </c>
      <c r="J24" s="151">
        <v>200</v>
      </c>
      <c r="K24" s="336">
        <v>330</v>
      </c>
      <c r="L24" s="337">
        <v>0.12</v>
      </c>
      <c r="M24" s="272">
        <f t="shared" si="1"/>
        <v>39.6</v>
      </c>
      <c r="N24" s="273">
        <f t="shared" si="2"/>
        <v>3.1132075471698113E-2</v>
      </c>
      <c r="O24" s="291">
        <f t="shared" si="3"/>
        <v>2656</v>
      </c>
      <c r="P24" s="496">
        <v>33020</v>
      </c>
      <c r="Q24" s="353">
        <v>42401</v>
      </c>
      <c r="R24" s="353">
        <v>42403</v>
      </c>
      <c r="S24" s="353">
        <v>42415</v>
      </c>
      <c r="T24" s="354">
        <v>329.09</v>
      </c>
      <c r="U24" s="350">
        <f t="shared" si="0"/>
        <v>3.1046226415094337E-2</v>
      </c>
      <c r="V24" s="329">
        <v>259331</v>
      </c>
      <c r="W24" s="352"/>
      <c r="X24" s="498">
        <v>0</v>
      </c>
    </row>
    <row r="25" spans="1:24" ht="13.5" thickBot="1" x14ac:dyDescent="0.25">
      <c r="A25" s="89">
        <v>29</v>
      </c>
      <c r="B25" s="89">
        <v>89</v>
      </c>
      <c r="C25" s="175" t="s">
        <v>125</v>
      </c>
      <c r="D25" s="175" t="s">
        <v>126</v>
      </c>
      <c r="E25" s="176" t="s">
        <v>59</v>
      </c>
      <c r="F25" s="163">
        <v>165147</v>
      </c>
      <c r="G25" s="154">
        <v>12309</v>
      </c>
      <c r="H25" s="90">
        <v>10</v>
      </c>
      <c r="I25" s="91">
        <v>35200</v>
      </c>
      <c r="J25" s="151">
        <v>115.8</v>
      </c>
      <c r="K25" s="336">
        <v>704</v>
      </c>
      <c r="L25" s="337">
        <v>0.12</v>
      </c>
      <c r="M25" s="272">
        <f t="shared" si="1"/>
        <v>84.47999999999999</v>
      </c>
      <c r="N25" s="273">
        <f t="shared" si="2"/>
        <v>0.02</v>
      </c>
      <c r="O25" s="291">
        <f t="shared" si="3"/>
        <v>3360</v>
      </c>
      <c r="P25" s="499">
        <v>33224</v>
      </c>
      <c r="Q25" s="500">
        <v>42401</v>
      </c>
      <c r="R25" s="500">
        <v>42403</v>
      </c>
      <c r="S25" s="500">
        <v>42415</v>
      </c>
      <c r="T25" s="501">
        <v>496.81</v>
      </c>
      <c r="U25" s="502">
        <f t="shared" si="0"/>
        <v>1.4113920454545455E-2</v>
      </c>
      <c r="V25" s="521">
        <v>259331</v>
      </c>
      <c r="W25" s="504"/>
      <c r="X25" s="505">
        <v>0</v>
      </c>
    </row>
    <row r="26" spans="1:24" x14ac:dyDescent="0.2">
      <c r="A26" s="89"/>
      <c r="B26" s="89"/>
      <c r="C26" s="175"/>
      <c r="D26" s="175"/>
      <c r="E26" s="176"/>
      <c r="F26" s="163"/>
      <c r="G26" s="154"/>
      <c r="H26" s="90"/>
      <c r="I26" s="91"/>
      <c r="J26" s="151"/>
      <c r="K26" s="336"/>
      <c r="L26" s="337"/>
      <c r="M26" s="272"/>
      <c r="N26" s="273"/>
      <c r="O26" s="291"/>
      <c r="P26" s="305"/>
      <c r="Q26" s="331"/>
      <c r="R26" s="331"/>
      <c r="S26" s="331"/>
      <c r="T26" s="295"/>
      <c r="U26" s="339"/>
      <c r="V26" s="329"/>
      <c r="W26" s="330"/>
      <c r="X26" s="304"/>
    </row>
    <row r="27" spans="1:24" x14ac:dyDescent="0.2">
      <c r="A27" s="89"/>
      <c r="B27" s="89"/>
      <c r="C27" s="175"/>
      <c r="D27" s="175"/>
      <c r="E27" s="176"/>
      <c r="F27" s="163"/>
      <c r="G27" s="154"/>
      <c r="H27" s="90"/>
      <c r="I27" s="91"/>
      <c r="J27" s="151"/>
      <c r="K27" s="336"/>
      <c r="L27" s="337"/>
      <c r="M27" s="272"/>
      <c r="N27" s="273"/>
      <c r="O27" s="291"/>
      <c r="P27" s="305"/>
      <c r="Q27" s="331"/>
      <c r="R27" s="331"/>
      <c r="S27" s="331"/>
      <c r="T27" s="295"/>
      <c r="U27" s="339"/>
      <c r="V27" s="329"/>
      <c r="W27" s="330"/>
      <c r="X27" s="304"/>
    </row>
    <row r="28" spans="1:24" x14ac:dyDescent="0.2">
      <c r="A28" s="8"/>
      <c r="B28" s="9"/>
      <c r="C28" s="10"/>
      <c r="D28" s="11"/>
      <c r="E28" s="12"/>
      <c r="F28" s="159"/>
      <c r="G28" s="159"/>
      <c r="H28" s="49" t="s">
        <v>9</v>
      </c>
      <c r="I28" s="14">
        <f>SUM(I16:I27)</f>
        <v>120960</v>
      </c>
      <c r="J28" s="217">
        <f>SUM(J16:J27)</f>
        <v>723.16999999999985</v>
      </c>
      <c r="K28" s="14">
        <f>SUM(K15:K27)</f>
        <v>3360</v>
      </c>
      <c r="L28" s="34"/>
      <c r="M28" s="34"/>
      <c r="N28" s="128"/>
      <c r="O28" s="150"/>
      <c r="P28" s="216"/>
      <c r="Q28" s="294"/>
      <c r="R28" s="294"/>
      <c r="S28" s="294"/>
      <c r="T28" s="97">
        <f>SUM(T11:T27)</f>
        <v>3008.48</v>
      </c>
      <c r="U28" s="208"/>
      <c r="V28" s="292"/>
      <c r="W28" s="293"/>
      <c r="X28" s="284"/>
    </row>
    <row r="29" spans="1:24" x14ac:dyDescent="0.2">
      <c r="U29" s="6"/>
    </row>
    <row r="30" spans="1:24" x14ac:dyDescent="0.2">
      <c r="A30" s="15" t="s">
        <v>22</v>
      </c>
      <c r="B30" s="16"/>
      <c r="C30" s="16"/>
      <c r="D30" s="17"/>
      <c r="E30" s="622" t="s">
        <v>33</v>
      </c>
      <c r="F30" s="623"/>
      <c r="G30" s="624"/>
      <c r="U30" s="6"/>
    </row>
    <row r="31" spans="1:24" x14ac:dyDescent="0.2">
      <c r="A31" s="18"/>
      <c r="B31" s="13"/>
      <c r="C31" s="13"/>
      <c r="D31" s="19"/>
      <c r="E31" s="625" t="s">
        <v>25</v>
      </c>
      <c r="F31" s="626"/>
      <c r="G31" s="173">
        <v>0.28999999999999998</v>
      </c>
      <c r="K31" s="24"/>
      <c r="U31" s="6"/>
    </row>
    <row r="32" spans="1:24" x14ac:dyDescent="0.2">
      <c r="A32" s="20" t="s">
        <v>23</v>
      </c>
      <c r="B32" s="13"/>
      <c r="C32" s="13"/>
      <c r="D32" s="19"/>
      <c r="E32" s="625" t="s">
        <v>27</v>
      </c>
      <c r="F32" s="626"/>
      <c r="G32" s="173">
        <v>0.36</v>
      </c>
      <c r="K32" s="24"/>
      <c r="U32" s="6"/>
    </row>
    <row r="33" spans="1:21" x14ac:dyDescent="0.2">
      <c r="A33" s="21" t="s">
        <v>24</v>
      </c>
      <c r="B33" s="22"/>
      <c r="C33" s="22"/>
      <c r="D33" s="23"/>
      <c r="E33" s="620" t="s">
        <v>28</v>
      </c>
      <c r="F33" s="621"/>
      <c r="G33" s="174">
        <v>0.51</v>
      </c>
      <c r="K33" s="24"/>
      <c r="U33" s="6"/>
    </row>
    <row r="34" spans="1:21" x14ac:dyDescent="0.2">
      <c r="K34" s="24"/>
      <c r="U34" s="6"/>
    </row>
    <row r="35" spans="1:21" x14ac:dyDescent="0.2">
      <c r="U35" s="6"/>
    </row>
    <row r="36" spans="1:21" x14ac:dyDescent="0.2">
      <c r="K36" s="40"/>
      <c r="U36" s="6"/>
    </row>
    <row r="37" spans="1:21" x14ac:dyDescent="0.2">
      <c r="U37" s="6"/>
    </row>
    <row r="38" spans="1:21" x14ac:dyDescent="0.2">
      <c r="U38" s="6"/>
    </row>
    <row r="39" spans="1:21" x14ac:dyDescent="0.2">
      <c r="U39" s="6"/>
    </row>
    <row r="40" spans="1:21" x14ac:dyDescent="0.2">
      <c r="U40" s="6"/>
    </row>
    <row r="41" spans="1:21" x14ac:dyDescent="0.2">
      <c r="U41" s="6"/>
    </row>
    <row r="42" spans="1:21" x14ac:dyDescent="0.2">
      <c r="U42" s="6"/>
    </row>
    <row r="43" spans="1:21" x14ac:dyDescent="0.2">
      <c r="U43" s="6"/>
    </row>
    <row r="44" spans="1:21" x14ac:dyDescent="0.2">
      <c r="U44" s="6"/>
    </row>
    <row r="45" spans="1:21" x14ac:dyDescent="0.2">
      <c r="U45" s="6"/>
    </row>
    <row r="46" spans="1:21" x14ac:dyDescent="0.2">
      <c r="U46" s="6"/>
    </row>
    <row r="47" spans="1:21" x14ac:dyDescent="0.2">
      <c r="U47" s="6"/>
    </row>
    <row r="48" spans="1:21" x14ac:dyDescent="0.2">
      <c r="U48" s="6"/>
    </row>
    <row r="49" spans="21:21" x14ac:dyDescent="0.2">
      <c r="U49" s="6"/>
    </row>
    <row r="50" spans="21:21" x14ac:dyDescent="0.2">
      <c r="U50" s="6"/>
    </row>
    <row r="51" spans="21:21" x14ac:dyDescent="0.2">
      <c r="U51" s="6"/>
    </row>
    <row r="52" spans="21:21" x14ac:dyDescent="0.2">
      <c r="U52" s="6"/>
    </row>
    <row r="53" spans="21:21" x14ac:dyDescent="0.2">
      <c r="U53" s="6"/>
    </row>
    <row r="54" spans="21:21" x14ac:dyDescent="0.2">
      <c r="U54" s="6"/>
    </row>
    <row r="55" spans="21:21" x14ac:dyDescent="0.2">
      <c r="U55" s="6"/>
    </row>
    <row r="56" spans="21:21" x14ac:dyDescent="0.2">
      <c r="U56" s="6"/>
    </row>
    <row r="57" spans="21:21" x14ac:dyDescent="0.2">
      <c r="U57" s="6"/>
    </row>
    <row r="58" spans="21:21" x14ac:dyDescent="0.2">
      <c r="U58" s="6"/>
    </row>
    <row r="59" spans="21:21" x14ac:dyDescent="0.2">
      <c r="U59" s="6"/>
    </row>
    <row r="60" spans="21:21" x14ac:dyDescent="0.2">
      <c r="U60" s="6"/>
    </row>
    <row r="61" spans="21:21" x14ac:dyDescent="0.2">
      <c r="U61" s="6"/>
    </row>
    <row r="62" spans="21:21" x14ac:dyDescent="0.2">
      <c r="U62" s="6"/>
    </row>
    <row r="63" spans="21:21" x14ac:dyDescent="0.2">
      <c r="U63" s="6"/>
    </row>
    <row r="64" spans="21:21" x14ac:dyDescent="0.2">
      <c r="U64" s="6"/>
    </row>
    <row r="65" spans="21:21" x14ac:dyDescent="0.2">
      <c r="U65" s="6"/>
    </row>
    <row r="66" spans="21:21" x14ac:dyDescent="0.2">
      <c r="U66" s="6"/>
    </row>
    <row r="67" spans="21:21" x14ac:dyDescent="0.2">
      <c r="U67" s="6"/>
    </row>
    <row r="68" spans="21:21" x14ac:dyDescent="0.2">
      <c r="U68" s="6"/>
    </row>
    <row r="69" spans="21:21" x14ac:dyDescent="0.2">
      <c r="U69" s="6"/>
    </row>
    <row r="70" spans="21:21" x14ac:dyDescent="0.2">
      <c r="U70" s="6"/>
    </row>
    <row r="71" spans="21:21" x14ac:dyDescent="0.2">
      <c r="U71" s="6"/>
    </row>
    <row r="72" spans="21:21" x14ac:dyDescent="0.2">
      <c r="U72" s="6"/>
    </row>
    <row r="73" spans="21:21" x14ac:dyDescent="0.2">
      <c r="U73" s="6"/>
    </row>
    <row r="74" spans="21:21" x14ac:dyDescent="0.2">
      <c r="U74" s="6"/>
    </row>
    <row r="75" spans="21:21" x14ac:dyDescent="0.2">
      <c r="U75" s="6"/>
    </row>
    <row r="76" spans="21:21" x14ac:dyDescent="0.2">
      <c r="U76" s="6"/>
    </row>
    <row r="77" spans="21:21" x14ac:dyDescent="0.2">
      <c r="U77" s="6"/>
    </row>
    <row r="78" spans="21:21" x14ac:dyDescent="0.2">
      <c r="U78" s="6"/>
    </row>
    <row r="79" spans="21:21" x14ac:dyDescent="0.2">
      <c r="U79" s="6"/>
    </row>
    <row r="80" spans="21:21" x14ac:dyDescent="0.2">
      <c r="U80" s="6"/>
    </row>
    <row r="81" spans="21:21" x14ac:dyDescent="0.2">
      <c r="U81" s="6"/>
    </row>
    <row r="82" spans="21:21" x14ac:dyDescent="0.2">
      <c r="U82" s="6"/>
    </row>
    <row r="83" spans="21:21" x14ac:dyDescent="0.2">
      <c r="U83" s="6"/>
    </row>
    <row r="84" spans="21:21" x14ac:dyDescent="0.2">
      <c r="U84" s="6"/>
    </row>
    <row r="85" spans="21:21" x14ac:dyDescent="0.2">
      <c r="U85" s="6"/>
    </row>
    <row r="86" spans="21:21" x14ac:dyDescent="0.2">
      <c r="U86" s="6"/>
    </row>
    <row r="87" spans="21:21" x14ac:dyDescent="0.2">
      <c r="U87" s="6"/>
    </row>
    <row r="88" spans="21:21" x14ac:dyDescent="0.2">
      <c r="U88" s="6"/>
    </row>
    <row r="89" spans="21:21" x14ac:dyDescent="0.2">
      <c r="U89" s="6"/>
    </row>
    <row r="90" spans="21:21" x14ac:dyDescent="0.2">
      <c r="U90" s="6"/>
    </row>
    <row r="91" spans="21:21" x14ac:dyDescent="0.2">
      <c r="U91" s="6"/>
    </row>
    <row r="92" spans="21:21" x14ac:dyDescent="0.2">
      <c r="U92" s="6"/>
    </row>
    <row r="93" spans="21:21" x14ac:dyDescent="0.2">
      <c r="U93" s="6"/>
    </row>
    <row r="94" spans="21:21" x14ac:dyDescent="0.2">
      <c r="U94" s="6"/>
    </row>
    <row r="95" spans="21:21" x14ac:dyDescent="0.2">
      <c r="U95" s="6"/>
    </row>
    <row r="96" spans="21:21" x14ac:dyDescent="0.2">
      <c r="U96" s="6"/>
    </row>
    <row r="97" spans="21:21" x14ac:dyDescent="0.2">
      <c r="U97" s="6"/>
    </row>
    <row r="98" spans="21:21" x14ac:dyDescent="0.2">
      <c r="U98" s="6"/>
    </row>
    <row r="99" spans="21:21" x14ac:dyDescent="0.2">
      <c r="U99" s="6"/>
    </row>
    <row r="100" spans="21:21" x14ac:dyDescent="0.2">
      <c r="U100" s="6"/>
    </row>
    <row r="101" spans="21:21" x14ac:dyDescent="0.2">
      <c r="U101" s="6"/>
    </row>
    <row r="102" spans="21:21" x14ac:dyDescent="0.2">
      <c r="U102" s="6"/>
    </row>
    <row r="103" spans="21:21" x14ac:dyDescent="0.2">
      <c r="U103" s="6"/>
    </row>
    <row r="104" spans="21:21" x14ac:dyDescent="0.2">
      <c r="U104" s="6"/>
    </row>
    <row r="105" spans="21:21" x14ac:dyDescent="0.2">
      <c r="U105" s="6"/>
    </row>
    <row r="106" spans="21:21" x14ac:dyDescent="0.2">
      <c r="U106" s="6"/>
    </row>
    <row r="107" spans="21:21" x14ac:dyDescent="0.2">
      <c r="U107" s="6"/>
    </row>
    <row r="108" spans="21:21" x14ac:dyDescent="0.2">
      <c r="U108" s="6"/>
    </row>
    <row r="109" spans="21:21" x14ac:dyDescent="0.2">
      <c r="U109" s="6"/>
    </row>
    <row r="110" spans="21:21" x14ac:dyDescent="0.2">
      <c r="U110" s="6"/>
    </row>
    <row r="111" spans="21:21" x14ac:dyDescent="0.2">
      <c r="U111" s="6"/>
    </row>
    <row r="112" spans="21:21" x14ac:dyDescent="0.2">
      <c r="U112" s="6"/>
    </row>
    <row r="113" spans="21:21" x14ac:dyDescent="0.2">
      <c r="U113" s="6"/>
    </row>
    <row r="114" spans="21:21" x14ac:dyDescent="0.2">
      <c r="U114" s="6"/>
    </row>
    <row r="115" spans="21:21" x14ac:dyDescent="0.2">
      <c r="U115" s="6"/>
    </row>
    <row r="116" spans="21:21" x14ac:dyDescent="0.2">
      <c r="U116" s="6"/>
    </row>
    <row r="117" spans="21:21" x14ac:dyDescent="0.2">
      <c r="U117" s="6"/>
    </row>
    <row r="118" spans="21:21" x14ac:dyDescent="0.2">
      <c r="U118" s="6"/>
    </row>
    <row r="119" spans="21:21" x14ac:dyDescent="0.2">
      <c r="U119" s="6"/>
    </row>
    <row r="120" spans="21:21" x14ac:dyDescent="0.2">
      <c r="U120" s="6"/>
    </row>
    <row r="121" spans="21:21" x14ac:dyDescent="0.2">
      <c r="U121" s="6"/>
    </row>
    <row r="122" spans="21:21" x14ac:dyDescent="0.2">
      <c r="U122" s="6"/>
    </row>
    <row r="123" spans="21:21" x14ac:dyDescent="0.2">
      <c r="U123" s="6"/>
    </row>
    <row r="124" spans="21:21" x14ac:dyDescent="0.2">
      <c r="U124" s="6"/>
    </row>
    <row r="125" spans="21:21" x14ac:dyDescent="0.2">
      <c r="U125" s="6"/>
    </row>
    <row r="126" spans="21:21" x14ac:dyDescent="0.2">
      <c r="U126" s="6"/>
    </row>
    <row r="127" spans="21:21" x14ac:dyDescent="0.2">
      <c r="U127" s="6"/>
    </row>
    <row r="128" spans="21:21" x14ac:dyDescent="0.2">
      <c r="U128" s="6"/>
    </row>
    <row r="129" spans="21:21" x14ac:dyDescent="0.2">
      <c r="U129" s="6"/>
    </row>
    <row r="130" spans="21:21" x14ac:dyDescent="0.2">
      <c r="U130" s="6"/>
    </row>
    <row r="131" spans="21:21" x14ac:dyDescent="0.2">
      <c r="U131" s="6"/>
    </row>
    <row r="132" spans="21:21" x14ac:dyDescent="0.2">
      <c r="U132" s="6"/>
    </row>
    <row r="133" spans="21:21" x14ac:dyDescent="0.2">
      <c r="U133" s="6"/>
    </row>
    <row r="134" spans="21:21" x14ac:dyDescent="0.2">
      <c r="U134" s="6"/>
    </row>
    <row r="135" spans="21:21" x14ac:dyDescent="0.2">
      <c r="U135" s="6"/>
    </row>
    <row r="136" spans="21:21" x14ac:dyDescent="0.2">
      <c r="U136" s="6"/>
    </row>
    <row r="137" spans="21:21" x14ac:dyDescent="0.2">
      <c r="U137" s="6"/>
    </row>
    <row r="138" spans="21:21" x14ac:dyDescent="0.2">
      <c r="U138" s="6"/>
    </row>
    <row r="139" spans="21:21" x14ac:dyDescent="0.2">
      <c r="U139" s="6"/>
    </row>
    <row r="140" spans="21:21" x14ac:dyDescent="0.2">
      <c r="U140" s="6"/>
    </row>
    <row r="141" spans="21:21" x14ac:dyDescent="0.2">
      <c r="U141" s="6"/>
    </row>
    <row r="142" spans="21:21" x14ac:dyDescent="0.2">
      <c r="U142" s="6"/>
    </row>
    <row r="143" spans="21:21" x14ac:dyDescent="0.2">
      <c r="U143" s="6"/>
    </row>
    <row r="144" spans="21:21" x14ac:dyDescent="0.2">
      <c r="U144" s="6"/>
    </row>
    <row r="145" spans="21:21" x14ac:dyDescent="0.2">
      <c r="U145" s="6"/>
    </row>
    <row r="146" spans="21:21" x14ac:dyDescent="0.2">
      <c r="U146" s="6"/>
    </row>
    <row r="147" spans="21:21" x14ac:dyDescent="0.2">
      <c r="U147" s="6"/>
    </row>
    <row r="148" spans="21:21" x14ac:dyDescent="0.2">
      <c r="U148" s="6"/>
    </row>
    <row r="149" spans="21:21" x14ac:dyDescent="0.2">
      <c r="U149" s="6"/>
    </row>
    <row r="150" spans="21:21" x14ac:dyDescent="0.2">
      <c r="U150" s="6"/>
    </row>
    <row r="151" spans="21:21" x14ac:dyDescent="0.2">
      <c r="U151" s="6"/>
    </row>
    <row r="152" spans="21:21" x14ac:dyDescent="0.2">
      <c r="U152" s="6"/>
    </row>
    <row r="153" spans="21:21" x14ac:dyDescent="0.2">
      <c r="U153" s="6"/>
    </row>
    <row r="154" spans="21:21" x14ac:dyDescent="0.2">
      <c r="U154" s="6"/>
    </row>
    <row r="155" spans="21:21" x14ac:dyDescent="0.2">
      <c r="U155" s="6"/>
    </row>
    <row r="156" spans="21:21" x14ac:dyDescent="0.2">
      <c r="U156" s="6"/>
    </row>
    <row r="157" spans="21:21" x14ac:dyDescent="0.2">
      <c r="U157" s="6"/>
    </row>
    <row r="158" spans="21:21" x14ac:dyDescent="0.2">
      <c r="U158" s="6"/>
    </row>
    <row r="159" spans="21:21" x14ac:dyDescent="0.2">
      <c r="U159" s="6"/>
    </row>
    <row r="160" spans="21:21" x14ac:dyDescent="0.2">
      <c r="U160" s="6"/>
    </row>
    <row r="161" spans="21:21" x14ac:dyDescent="0.2">
      <c r="U161" s="6"/>
    </row>
    <row r="162" spans="21:21" x14ac:dyDescent="0.2">
      <c r="U162" s="6"/>
    </row>
    <row r="163" spans="21:21" x14ac:dyDescent="0.2">
      <c r="U163" s="6"/>
    </row>
    <row r="164" spans="21:21" x14ac:dyDescent="0.2">
      <c r="U164" s="6"/>
    </row>
    <row r="165" spans="21:21" x14ac:dyDescent="0.2">
      <c r="U165" s="6"/>
    </row>
    <row r="166" spans="21:21" x14ac:dyDescent="0.2">
      <c r="U166" s="6"/>
    </row>
    <row r="167" spans="21:21" x14ac:dyDescent="0.2">
      <c r="U167" s="6"/>
    </row>
    <row r="168" spans="21:21" x14ac:dyDescent="0.2">
      <c r="U168" s="6"/>
    </row>
    <row r="169" spans="21:21" x14ac:dyDescent="0.2">
      <c r="U169" s="6"/>
    </row>
    <row r="170" spans="21:21" x14ac:dyDescent="0.2">
      <c r="U170" s="6"/>
    </row>
    <row r="171" spans="21:21" x14ac:dyDescent="0.2">
      <c r="U171" s="6"/>
    </row>
    <row r="172" spans="21:21" x14ac:dyDescent="0.2">
      <c r="U172" s="6"/>
    </row>
    <row r="173" spans="21:21" x14ac:dyDescent="0.2">
      <c r="U173" s="6"/>
    </row>
    <row r="174" spans="21:21" x14ac:dyDescent="0.2">
      <c r="U174" s="6"/>
    </row>
    <row r="175" spans="21:21" x14ac:dyDescent="0.2">
      <c r="U175" s="6"/>
    </row>
    <row r="176" spans="21:21" x14ac:dyDescent="0.2">
      <c r="U176" s="6"/>
    </row>
    <row r="177" spans="21:21" x14ac:dyDescent="0.2">
      <c r="U177" s="6"/>
    </row>
    <row r="178" spans="21:21" x14ac:dyDescent="0.2">
      <c r="U178" s="6"/>
    </row>
    <row r="179" spans="21:21" x14ac:dyDescent="0.2">
      <c r="U179" s="6"/>
    </row>
    <row r="180" spans="21:21" x14ac:dyDescent="0.2">
      <c r="U180" s="6"/>
    </row>
    <row r="181" spans="21:21" x14ac:dyDescent="0.2">
      <c r="U181" s="6"/>
    </row>
    <row r="182" spans="21:21" x14ac:dyDescent="0.2">
      <c r="U182" s="6"/>
    </row>
    <row r="183" spans="21:21" x14ac:dyDescent="0.2">
      <c r="U183" s="6"/>
    </row>
    <row r="184" spans="21:21" x14ac:dyDescent="0.2">
      <c r="U184" s="6"/>
    </row>
    <row r="185" spans="21:21" x14ac:dyDescent="0.2">
      <c r="U185" s="6"/>
    </row>
    <row r="186" spans="21:21" x14ac:dyDescent="0.2">
      <c r="U186" s="6"/>
    </row>
    <row r="187" spans="21:21" x14ac:dyDescent="0.2">
      <c r="U187" s="6"/>
    </row>
    <row r="188" spans="21:21" x14ac:dyDescent="0.2">
      <c r="U188" s="6"/>
    </row>
    <row r="189" spans="21:21" x14ac:dyDescent="0.2">
      <c r="U189" s="6"/>
    </row>
    <row r="190" spans="21:21" x14ac:dyDescent="0.2">
      <c r="U190" s="6"/>
    </row>
    <row r="191" spans="21:21" x14ac:dyDescent="0.2">
      <c r="U191" s="6"/>
    </row>
    <row r="192" spans="21:21" x14ac:dyDescent="0.2">
      <c r="U192" s="6"/>
    </row>
    <row r="193" spans="21:21" x14ac:dyDescent="0.2">
      <c r="U193" s="6"/>
    </row>
    <row r="194" spans="21:21" x14ac:dyDescent="0.2">
      <c r="U194" s="6"/>
    </row>
    <row r="195" spans="21:21" x14ac:dyDescent="0.2">
      <c r="U195" s="6"/>
    </row>
    <row r="196" spans="21:21" x14ac:dyDescent="0.2">
      <c r="U196" s="6"/>
    </row>
    <row r="197" spans="21:21" x14ac:dyDescent="0.2">
      <c r="U197" s="6"/>
    </row>
    <row r="198" spans="21:21" x14ac:dyDescent="0.2">
      <c r="U198" s="6"/>
    </row>
    <row r="199" spans="21:21" x14ac:dyDescent="0.2">
      <c r="U199" s="6"/>
    </row>
    <row r="200" spans="21:21" x14ac:dyDescent="0.2">
      <c r="U200" s="6"/>
    </row>
    <row r="201" spans="21:21" x14ac:dyDescent="0.2">
      <c r="U201" s="6"/>
    </row>
    <row r="202" spans="21:21" x14ac:dyDescent="0.2">
      <c r="U202" s="6"/>
    </row>
    <row r="203" spans="21:21" x14ac:dyDescent="0.2">
      <c r="U203" s="6"/>
    </row>
    <row r="204" spans="21:21" x14ac:dyDescent="0.2">
      <c r="U204" s="6"/>
    </row>
    <row r="205" spans="21:21" x14ac:dyDescent="0.2">
      <c r="U205" s="6"/>
    </row>
    <row r="206" spans="21:21" x14ac:dyDescent="0.2">
      <c r="U206" s="6"/>
    </row>
    <row r="207" spans="21:21" x14ac:dyDescent="0.2">
      <c r="U207" s="6"/>
    </row>
    <row r="208" spans="21:21" x14ac:dyDescent="0.2">
      <c r="U208" s="6"/>
    </row>
    <row r="209" spans="21:21" x14ac:dyDescent="0.2">
      <c r="U209" s="6"/>
    </row>
    <row r="210" spans="21:21" x14ac:dyDescent="0.2">
      <c r="U210" s="6"/>
    </row>
    <row r="211" spans="21:21" x14ac:dyDescent="0.2">
      <c r="U211" s="6"/>
    </row>
    <row r="212" spans="21:21" x14ac:dyDescent="0.2">
      <c r="U212" s="6"/>
    </row>
    <row r="213" spans="21:21" x14ac:dyDescent="0.2">
      <c r="U213" s="6"/>
    </row>
    <row r="214" spans="21:21" x14ac:dyDescent="0.2">
      <c r="U214" s="6"/>
    </row>
    <row r="215" spans="21:21" x14ac:dyDescent="0.2">
      <c r="U215" s="6"/>
    </row>
    <row r="216" spans="21:21" x14ac:dyDescent="0.2">
      <c r="U216" s="6"/>
    </row>
    <row r="217" spans="21:21" x14ac:dyDescent="0.2">
      <c r="U217" s="6"/>
    </row>
    <row r="218" spans="21:21" x14ac:dyDescent="0.2">
      <c r="U218" s="6"/>
    </row>
    <row r="219" spans="21:21" x14ac:dyDescent="0.2">
      <c r="U219" s="6"/>
    </row>
    <row r="220" spans="21:21" x14ac:dyDescent="0.2">
      <c r="U220" s="6"/>
    </row>
    <row r="221" spans="21:21" x14ac:dyDescent="0.2">
      <c r="U221" s="6"/>
    </row>
    <row r="222" spans="21:21" x14ac:dyDescent="0.2">
      <c r="U222" s="6"/>
    </row>
    <row r="223" spans="21:21" x14ac:dyDescent="0.2">
      <c r="U223" s="6"/>
    </row>
    <row r="224" spans="21:21" x14ac:dyDescent="0.2">
      <c r="U224" s="6"/>
    </row>
    <row r="225" spans="21:21" x14ac:dyDescent="0.2">
      <c r="U225" s="6"/>
    </row>
    <row r="226" spans="21:21" x14ac:dyDescent="0.2">
      <c r="U226" s="6"/>
    </row>
    <row r="227" spans="21:21" x14ac:dyDescent="0.2">
      <c r="U227" s="6"/>
    </row>
    <row r="228" spans="21:21" x14ac:dyDescent="0.2">
      <c r="U228" s="6"/>
    </row>
    <row r="229" spans="21:21" x14ac:dyDescent="0.2">
      <c r="U229" s="6"/>
    </row>
    <row r="230" spans="21:21" x14ac:dyDescent="0.2">
      <c r="U230" s="6"/>
    </row>
    <row r="231" spans="21:21" x14ac:dyDescent="0.2">
      <c r="U231" s="6"/>
    </row>
    <row r="232" spans="21:21" x14ac:dyDescent="0.2">
      <c r="U232" s="6"/>
    </row>
    <row r="233" spans="21:21" x14ac:dyDescent="0.2">
      <c r="U233" s="6"/>
    </row>
    <row r="234" spans="21:21" x14ac:dyDescent="0.2">
      <c r="U234" s="6"/>
    </row>
    <row r="235" spans="21:21" x14ac:dyDescent="0.2">
      <c r="U235" s="6"/>
    </row>
    <row r="236" spans="21:21" x14ac:dyDescent="0.2">
      <c r="U236" s="6"/>
    </row>
    <row r="237" spans="21:21" x14ac:dyDescent="0.2">
      <c r="U237" s="6"/>
    </row>
    <row r="238" spans="21:21" x14ac:dyDescent="0.2">
      <c r="U238" s="6"/>
    </row>
    <row r="239" spans="21:21" x14ac:dyDescent="0.2">
      <c r="U239" s="6"/>
    </row>
    <row r="240" spans="21:21" x14ac:dyDescent="0.2">
      <c r="U240" s="6"/>
    </row>
    <row r="241" spans="21:21" x14ac:dyDescent="0.2">
      <c r="U241" s="6"/>
    </row>
    <row r="242" spans="21:21" x14ac:dyDescent="0.2">
      <c r="U242" s="6"/>
    </row>
    <row r="243" spans="21:21" x14ac:dyDescent="0.2">
      <c r="U243" s="6"/>
    </row>
    <row r="244" spans="21:21" x14ac:dyDescent="0.2">
      <c r="U244" s="6"/>
    </row>
    <row r="245" spans="21:21" x14ac:dyDescent="0.2">
      <c r="U245" s="6"/>
    </row>
    <row r="246" spans="21:21" x14ac:dyDescent="0.2">
      <c r="U246" s="6"/>
    </row>
    <row r="247" spans="21:21" x14ac:dyDescent="0.2">
      <c r="U247" s="6"/>
    </row>
    <row r="248" spans="21:21" x14ac:dyDescent="0.2">
      <c r="U248" s="6"/>
    </row>
    <row r="249" spans="21:21" x14ac:dyDescent="0.2">
      <c r="U249" s="6"/>
    </row>
    <row r="250" spans="21:21" x14ac:dyDescent="0.2">
      <c r="U250" s="6"/>
    </row>
    <row r="251" spans="21:21" x14ac:dyDescent="0.2">
      <c r="U251" s="6"/>
    </row>
    <row r="252" spans="21:21" x14ac:dyDescent="0.2">
      <c r="U252" s="6"/>
    </row>
    <row r="253" spans="21:21" x14ac:dyDescent="0.2">
      <c r="U253" s="6"/>
    </row>
    <row r="254" spans="21:21" x14ac:dyDescent="0.2">
      <c r="U254" s="6"/>
    </row>
    <row r="255" spans="21:21" x14ac:dyDescent="0.2">
      <c r="U255" s="6"/>
    </row>
    <row r="256" spans="21:21" x14ac:dyDescent="0.2">
      <c r="U256" s="6"/>
    </row>
    <row r="257" spans="21:21" x14ac:dyDescent="0.2">
      <c r="U257" s="6"/>
    </row>
    <row r="258" spans="21:21" x14ac:dyDescent="0.2">
      <c r="U258" s="6"/>
    </row>
    <row r="259" spans="21:21" x14ac:dyDescent="0.2">
      <c r="U259" s="6"/>
    </row>
    <row r="260" spans="21:21" x14ac:dyDescent="0.2">
      <c r="U260" s="6"/>
    </row>
    <row r="261" spans="21:21" x14ac:dyDescent="0.2">
      <c r="U261" s="6"/>
    </row>
    <row r="262" spans="21:21" x14ac:dyDescent="0.2">
      <c r="U262" s="6"/>
    </row>
    <row r="263" spans="21:21" x14ac:dyDescent="0.2">
      <c r="U263" s="6"/>
    </row>
    <row r="264" spans="21:21" x14ac:dyDescent="0.2">
      <c r="U264" s="6"/>
    </row>
    <row r="265" spans="21:21" x14ac:dyDescent="0.2">
      <c r="U265" s="6"/>
    </row>
    <row r="266" spans="21:21" x14ac:dyDescent="0.2">
      <c r="U266" s="6"/>
    </row>
    <row r="267" spans="21:21" x14ac:dyDescent="0.2">
      <c r="U267" s="6"/>
    </row>
    <row r="268" spans="21:21" x14ac:dyDescent="0.2">
      <c r="U268" s="6"/>
    </row>
    <row r="269" spans="21:21" x14ac:dyDescent="0.2">
      <c r="U269" s="6"/>
    </row>
    <row r="270" spans="21:21" x14ac:dyDescent="0.2">
      <c r="U270" s="6"/>
    </row>
    <row r="271" spans="21:21" x14ac:dyDescent="0.2">
      <c r="U271" s="6"/>
    </row>
    <row r="272" spans="21:21" x14ac:dyDescent="0.2">
      <c r="U272" s="6"/>
    </row>
    <row r="273" spans="21:21" x14ac:dyDescent="0.2">
      <c r="U273" s="6"/>
    </row>
    <row r="274" spans="21:21" x14ac:dyDescent="0.2">
      <c r="U274" s="6"/>
    </row>
    <row r="275" spans="21:21" x14ac:dyDescent="0.2">
      <c r="U275" s="6"/>
    </row>
    <row r="276" spans="21:21" x14ac:dyDescent="0.2">
      <c r="U276" s="6"/>
    </row>
    <row r="277" spans="21:21" x14ac:dyDescent="0.2">
      <c r="U277" s="6"/>
    </row>
    <row r="278" spans="21:21" x14ac:dyDescent="0.2">
      <c r="U278" s="6"/>
    </row>
    <row r="279" spans="21:21" x14ac:dyDescent="0.2">
      <c r="U279" s="6"/>
    </row>
    <row r="280" spans="21:21" x14ac:dyDescent="0.2">
      <c r="U280" s="6"/>
    </row>
    <row r="281" spans="21:21" x14ac:dyDescent="0.2">
      <c r="U281" s="6"/>
    </row>
    <row r="282" spans="21:21" x14ac:dyDescent="0.2">
      <c r="U282" s="6"/>
    </row>
    <row r="283" spans="21:21" x14ac:dyDescent="0.2">
      <c r="U283" s="6"/>
    </row>
    <row r="284" spans="21:21" x14ac:dyDescent="0.2">
      <c r="U284" s="6"/>
    </row>
    <row r="285" spans="21:21" x14ac:dyDescent="0.2">
      <c r="U285" s="6"/>
    </row>
    <row r="286" spans="21:21" x14ac:dyDescent="0.2">
      <c r="U286" s="6"/>
    </row>
    <row r="287" spans="21:21" x14ac:dyDescent="0.2">
      <c r="U287" s="6"/>
    </row>
    <row r="288" spans="21:21" x14ac:dyDescent="0.2">
      <c r="U288" s="6"/>
    </row>
    <row r="289" spans="21:21" x14ac:dyDescent="0.2">
      <c r="U289" s="6"/>
    </row>
    <row r="290" spans="21:21" x14ac:dyDescent="0.2">
      <c r="U290" s="6"/>
    </row>
    <row r="291" spans="21:21" x14ac:dyDescent="0.2">
      <c r="U291" s="6"/>
    </row>
    <row r="292" spans="21:21" x14ac:dyDescent="0.2">
      <c r="U292" s="6"/>
    </row>
    <row r="293" spans="21:21" x14ac:dyDescent="0.2">
      <c r="U293" s="6"/>
    </row>
    <row r="294" spans="21:21" x14ac:dyDescent="0.2">
      <c r="U294" s="6"/>
    </row>
    <row r="295" spans="21:21" x14ac:dyDescent="0.2">
      <c r="U295" s="6"/>
    </row>
    <row r="296" spans="21:21" x14ac:dyDescent="0.2">
      <c r="U296" s="6"/>
    </row>
    <row r="297" spans="21:21" x14ac:dyDescent="0.2">
      <c r="U297" s="6"/>
    </row>
    <row r="298" spans="21:21" x14ac:dyDescent="0.2">
      <c r="U298" s="6"/>
    </row>
    <row r="299" spans="21:21" x14ac:dyDescent="0.2">
      <c r="U299" s="6"/>
    </row>
    <row r="300" spans="21:21" x14ac:dyDescent="0.2">
      <c r="U300" s="6"/>
    </row>
    <row r="301" spans="21:21" x14ac:dyDescent="0.2">
      <c r="U301" s="6"/>
    </row>
    <row r="302" spans="21:21" x14ac:dyDescent="0.2">
      <c r="U302" s="6"/>
    </row>
    <row r="303" spans="21:21" x14ac:dyDescent="0.2">
      <c r="U303" s="6"/>
    </row>
    <row r="304" spans="21:21" x14ac:dyDescent="0.2">
      <c r="U304" s="6"/>
    </row>
    <row r="305" spans="21:21" x14ac:dyDescent="0.2">
      <c r="U305" s="6"/>
    </row>
    <row r="306" spans="21:21" x14ac:dyDescent="0.2">
      <c r="U306" s="6"/>
    </row>
    <row r="307" spans="21:21" x14ac:dyDescent="0.2">
      <c r="U307" s="6"/>
    </row>
    <row r="308" spans="21:21" x14ac:dyDescent="0.2">
      <c r="U308" s="6"/>
    </row>
    <row r="309" spans="21:21" x14ac:dyDescent="0.2">
      <c r="U309" s="6"/>
    </row>
    <row r="310" spans="21:21" x14ac:dyDescent="0.2">
      <c r="U310" s="6"/>
    </row>
    <row r="311" spans="21:21" x14ac:dyDescent="0.2">
      <c r="U311" s="6"/>
    </row>
    <row r="312" spans="21:21" x14ac:dyDescent="0.2">
      <c r="U312" s="6"/>
    </row>
    <row r="313" spans="21:21" x14ac:dyDescent="0.2">
      <c r="U313" s="6"/>
    </row>
    <row r="314" spans="21:21" x14ac:dyDescent="0.2">
      <c r="U314" s="6"/>
    </row>
    <row r="315" spans="21:21" x14ac:dyDescent="0.2">
      <c r="U315" s="6"/>
    </row>
    <row r="316" spans="21:21" x14ac:dyDescent="0.2">
      <c r="U316" s="6"/>
    </row>
    <row r="317" spans="21:21" x14ac:dyDescent="0.2">
      <c r="U317" s="6"/>
    </row>
    <row r="318" spans="21:21" x14ac:dyDescent="0.2">
      <c r="U318" s="6"/>
    </row>
    <row r="319" spans="21:21" x14ac:dyDescent="0.2">
      <c r="U319" s="6"/>
    </row>
    <row r="320" spans="21:21" x14ac:dyDescent="0.2">
      <c r="U320" s="6"/>
    </row>
    <row r="321" spans="21:21" x14ac:dyDescent="0.2">
      <c r="U321" s="6"/>
    </row>
    <row r="322" spans="21:21" x14ac:dyDescent="0.2">
      <c r="U322" s="6"/>
    </row>
    <row r="323" spans="21:21" x14ac:dyDescent="0.2">
      <c r="U323" s="6"/>
    </row>
    <row r="324" spans="21:21" x14ac:dyDescent="0.2">
      <c r="U324" s="6"/>
    </row>
    <row r="325" spans="21:21" x14ac:dyDescent="0.2">
      <c r="U325" s="6"/>
    </row>
    <row r="326" spans="21:21" x14ac:dyDescent="0.2">
      <c r="U326" s="6"/>
    </row>
    <row r="327" spans="21:21" x14ac:dyDescent="0.2">
      <c r="U327" s="6"/>
    </row>
    <row r="328" spans="21:21" x14ac:dyDescent="0.2">
      <c r="U328" s="6"/>
    </row>
    <row r="329" spans="21:21" x14ac:dyDescent="0.2">
      <c r="U329" s="6"/>
    </row>
    <row r="330" spans="21:21" x14ac:dyDescent="0.2">
      <c r="U330" s="6"/>
    </row>
    <row r="331" spans="21:21" x14ac:dyDescent="0.2">
      <c r="U331" s="6"/>
    </row>
    <row r="332" spans="21:21" x14ac:dyDescent="0.2">
      <c r="U332" s="6"/>
    </row>
    <row r="333" spans="21:21" x14ac:dyDescent="0.2">
      <c r="U333" s="6"/>
    </row>
    <row r="334" spans="21:21" x14ac:dyDescent="0.2">
      <c r="U334" s="6"/>
    </row>
    <row r="335" spans="21:21" x14ac:dyDescent="0.2">
      <c r="U335" s="6"/>
    </row>
    <row r="336" spans="21:21" x14ac:dyDescent="0.2">
      <c r="U336" s="6"/>
    </row>
    <row r="337" spans="21:21" x14ac:dyDescent="0.2">
      <c r="U337" s="6"/>
    </row>
    <row r="338" spans="21:21" x14ac:dyDescent="0.2">
      <c r="U338" s="6"/>
    </row>
    <row r="339" spans="21:21" x14ac:dyDescent="0.2">
      <c r="U339" s="6"/>
    </row>
    <row r="340" spans="21:21" x14ac:dyDescent="0.2">
      <c r="U340" s="6"/>
    </row>
    <row r="341" spans="21:21" x14ac:dyDescent="0.2">
      <c r="U341" s="6"/>
    </row>
    <row r="342" spans="21:21" x14ac:dyDescent="0.2">
      <c r="U342" s="6"/>
    </row>
    <row r="343" spans="21:21" x14ac:dyDescent="0.2">
      <c r="U343" s="6"/>
    </row>
    <row r="344" spans="21:21" x14ac:dyDescent="0.2">
      <c r="U344" s="6"/>
    </row>
    <row r="345" spans="21:21" x14ac:dyDescent="0.2">
      <c r="U345" s="6"/>
    </row>
    <row r="346" spans="21:21" x14ac:dyDescent="0.2">
      <c r="U346" s="6"/>
    </row>
    <row r="347" spans="21:21" x14ac:dyDescent="0.2">
      <c r="U347" s="6"/>
    </row>
    <row r="348" spans="21:21" x14ac:dyDescent="0.2">
      <c r="U348" s="6"/>
    </row>
    <row r="349" spans="21:21" x14ac:dyDescent="0.2">
      <c r="U349" s="6"/>
    </row>
    <row r="350" spans="21:21" x14ac:dyDescent="0.2">
      <c r="U350" s="6"/>
    </row>
    <row r="351" spans="21:21" x14ac:dyDescent="0.2">
      <c r="U351" s="6"/>
    </row>
    <row r="352" spans="21:21" x14ac:dyDescent="0.2">
      <c r="U352" s="6"/>
    </row>
    <row r="353" spans="21:21" x14ac:dyDescent="0.2">
      <c r="U353" s="6"/>
    </row>
    <row r="354" spans="21:21" x14ac:dyDescent="0.2">
      <c r="U354" s="6"/>
    </row>
    <row r="355" spans="21:21" x14ac:dyDescent="0.2">
      <c r="U355" s="6"/>
    </row>
    <row r="356" spans="21:21" x14ac:dyDescent="0.2">
      <c r="U356" s="6"/>
    </row>
    <row r="357" spans="21:21" x14ac:dyDescent="0.2">
      <c r="U357" s="6"/>
    </row>
    <row r="358" spans="21:21" x14ac:dyDescent="0.2">
      <c r="U358" s="6"/>
    </row>
    <row r="359" spans="21:21" x14ac:dyDescent="0.2">
      <c r="U359" s="6"/>
    </row>
    <row r="360" spans="21:21" x14ac:dyDescent="0.2">
      <c r="U360" s="6"/>
    </row>
    <row r="361" spans="21:21" x14ac:dyDescent="0.2">
      <c r="U361" s="6"/>
    </row>
    <row r="362" spans="21:21" x14ac:dyDescent="0.2">
      <c r="U362" s="6"/>
    </row>
    <row r="363" spans="21:21" x14ac:dyDescent="0.2">
      <c r="U363" s="6"/>
    </row>
    <row r="364" spans="21:21" x14ac:dyDescent="0.2">
      <c r="U364" s="6"/>
    </row>
    <row r="365" spans="21:21" x14ac:dyDescent="0.2">
      <c r="U365" s="6"/>
    </row>
    <row r="366" spans="21:21" x14ac:dyDescent="0.2">
      <c r="U366" s="6"/>
    </row>
    <row r="367" spans="21:21" x14ac:dyDescent="0.2">
      <c r="U367" s="6"/>
    </row>
    <row r="368" spans="21:21" x14ac:dyDescent="0.2">
      <c r="U368" s="6"/>
    </row>
    <row r="369" spans="21:21" x14ac:dyDescent="0.2">
      <c r="U369" s="6"/>
    </row>
    <row r="370" spans="21:21" x14ac:dyDescent="0.2">
      <c r="U370" s="6"/>
    </row>
    <row r="371" spans="21:21" x14ac:dyDescent="0.2">
      <c r="U371" s="6"/>
    </row>
    <row r="372" spans="21:21" x14ac:dyDescent="0.2">
      <c r="U372" s="6"/>
    </row>
    <row r="373" spans="21:21" x14ac:dyDescent="0.2">
      <c r="U373" s="6"/>
    </row>
    <row r="374" spans="21:21" x14ac:dyDescent="0.2">
      <c r="U374" s="6"/>
    </row>
    <row r="375" spans="21:21" x14ac:dyDescent="0.2">
      <c r="U375" s="6"/>
    </row>
    <row r="376" spans="21:21" x14ac:dyDescent="0.2">
      <c r="U376" s="6"/>
    </row>
    <row r="377" spans="21:21" x14ac:dyDescent="0.2">
      <c r="U377" s="6"/>
    </row>
    <row r="378" spans="21:21" x14ac:dyDescent="0.2">
      <c r="U378" s="6"/>
    </row>
    <row r="379" spans="21:21" x14ac:dyDescent="0.2">
      <c r="U379" s="6"/>
    </row>
    <row r="380" spans="21:21" x14ac:dyDescent="0.2">
      <c r="U380" s="6"/>
    </row>
    <row r="381" spans="21:21" x14ac:dyDescent="0.2">
      <c r="U381" s="6"/>
    </row>
    <row r="382" spans="21:21" x14ac:dyDescent="0.2">
      <c r="U382" s="6"/>
    </row>
    <row r="383" spans="21:21" x14ac:dyDescent="0.2">
      <c r="U383" s="6"/>
    </row>
    <row r="384" spans="21:21" x14ac:dyDescent="0.2">
      <c r="U384" s="6"/>
    </row>
    <row r="385" spans="21:21" x14ac:dyDescent="0.2">
      <c r="U385" s="6"/>
    </row>
    <row r="386" spans="21:21" x14ac:dyDescent="0.2">
      <c r="U386" s="6"/>
    </row>
    <row r="387" spans="21:21" x14ac:dyDescent="0.2">
      <c r="U387" s="6"/>
    </row>
    <row r="388" spans="21:21" x14ac:dyDescent="0.2">
      <c r="U388" s="6"/>
    </row>
    <row r="389" spans="21:21" x14ac:dyDescent="0.2">
      <c r="U389" s="6"/>
    </row>
    <row r="390" spans="21:21" x14ac:dyDescent="0.2">
      <c r="U390" s="6"/>
    </row>
    <row r="391" spans="21:21" x14ac:dyDescent="0.2">
      <c r="U391" s="6"/>
    </row>
    <row r="392" spans="21:21" x14ac:dyDescent="0.2">
      <c r="U392" s="6"/>
    </row>
    <row r="393" spans="21:21" x14ac:dyDescent="0.2">
      <c r="U393" s="6"/>
    </row>
    <row r="394" spans="21:21" x14ac:dyDescent="0.2">
      <c r="U394" s="6"/>
    </row>
    <row r="395" spans="21:21" x14ac:dyDescent="0.2">
      <c r="U395" s="6"/>
    </row>
    <row r="396" spans="21:21" x14ac:dyDescent="0.2">
      <c r="U396" s="6"/>
    </row>
    <row r="397" spans="21:21" x14ac:dyDescent="0.2">
      <c r="U397" s="6"/>
    </row>
    <row r="398" spans="21:21" x14ac:dyDescent="0.2">
      <c r="U398" s="6"/>
    </row>
    <row r="399" spans="21:21" x14ac:dyDescent="0.2">
      <c r="U399" s="6"/>
    </row>
    <row r="400" spans="21:21" x14ac:dyDescent="0.2">
      <c r="U400" s="6"/>
    </row>
    <row r="401" spans="21:21" x14ac:dyDescent="0.2">
      <c r="U401" s="6"/>
    </row>
    <row r="402" spans="21:21" x14ac:dyDescent="0.2">
      <c r="U402" s="6"/>
    </row>
    <row r="403" spans="21:21" x14ac:dyDescent="0.2">
      <c r="U403" s="6"/>
    </row>
    <row r="404" spans="21:21" x14ac:dyDescent="0.2">
      <c r="U404" s="6"/>
    </row>
    <row r="405" spans="21:21" x14ac:dyDescent="0.2">
      <c r="U405" s="6"/>
    </row>
    <row r="406" spans="21:21" x14ac:dyDescent="0.2">
      <c r="U406" s="6"/>
    </row>
    <row r="407" spans="21:21" x14ac:dyDescent="0.2">
      <c r="U407" s="6"/>
    </row>
    <row r="408" spans="21:21" x14ac:dyDescent="0.2">
      <c r="U408" s="6"/>
    </row>
    <row r="409" spans="21:21" x14ac:dyDescent="0.2">
      <c r="U409" s="6"/>
    </row>
    <row r="410" spans="21:21" x14ac:dyDescent="0.2">
      <c r="U410" s="6"/>
    </row>
    <row r="411" spans="21:21" x14ac:dyDescent="0.2">
      <c r="U411" s="6"/>
    </row>
    <row r="412" spans="21:21" x14ac:dyDescent="0.2">
      <c r="U412" s="6"/>
    </row>
    <row r="413" spans="21:21" x14ac:dyDescent="0.2">
      <c r="U413" s="6"/>
    </row>
    <row r="414" spans="21:21" x14ac:dyDescent="0.2">
      <c r="U414" s="6"/>
    </row>
    <row r="415" spans="21:21" x14ac:dyDescent="0.2">
      <c r="U415" s="6"/>
    </row>
    <row r="416" spans="21:21" x14ac:dyDescent="0.2">
      <c r="U416" s="6"/>
    </row>
    <row r="417" spans="21:21" x14ac:dyDescent="0.2">
      <c r="U417" s="6"/>
    </row>
    <row r="418" spans="21:21" x14ac:dyDescent="0.2">
      <c r="U418" s="6"/>
    </row>
    <row r="419" spans="21:21" x14ac:dyDescent="0.2">
      <c r="U419" s="6"/>
    </row>
    <row r="420" spans="21:21" x14ac:dyDescent="0.2">
      <c r="U420" s="6"/>
    </row>
    <row r="421" spans="21:21" x14ac:dyDescent="0.2">
      <c r="U421" s="6"/>
    </row>
    <row r="422" spans="21:21" x14ac:dyDescent="0.2">
      <c r="U422" s="6"/>
    </row>
    <row r="423" spans="21:21" x14ac:dyDescent="0.2">
      <c r="U423" s="6"/>
    </row>
    <row r="424" spans="21:21" x14ac:dyDescent="0.2">
      <c r="U424" s="6"/>
    </row>
    <row r="425" spans="21:21" x14ac:dyDescent="0.2">
      <c r="U425" s="6"/>
    </row>
    <row r="426" spans="21:21" x14ac:dyDescent="0.2">
      <c r="U426" s="6"/>
    </row>
    <row r="427" spans="21:21" x14ac:dyDescent="0.2">
      <c r="U427" s="6"/>
    </row>
    <row r="428" spans="21:21" x14ac:dyDescent="0.2">
      <c r="U428" s="6"/>
    </row>
    <row r="429" spans="21:21" x14ac:dyDescent="0.2">
      <c r="U429" s="6"/>
    </row>
    <row r="430" spans="21:21" x14ac:dyDescent="0.2">
      <c r="U430" s="6"/>
    </row>
    <row r="431" spans="21:21" x14ac:dyDescent="0.2">
      <c r="U431" s="6"/>
    </row>
    <row r="432" spans="21:21" x14ac:dyDescent="0.2">
      <c r="U432" s="6"/>
    </row>
    <row r="433" spans="21:21" x14ac:dyDescent="0.2">
      <c r="U433" s="6"/>
    </row>
    <row r="434" spans="21:21" x14ac:dyDescent="0.2">
      <c r="U434" s="6"/>
    </row>
    <row r="435" spans="21:21" x14ac:dyDescent="0.2">
      <c r="U435" s="6"/>
    </row>
    <row r="436" spans="21:21" x14ac:dyDescent="0.2">
      <c r="U436" s="6"/>
    </row>
    <row r="437" spans="21:21" x14ac:dyDescent="0.2">
      <c r="U437" s="6"/>
    </row>
    <row r="438" spans="21:21" x14ac:dyDescent="0.2">
      <c r="U438" s="6"/>
    </row>
    <row r="439" spans="21:21" x14ac:dyDescent="0.2">
      <c r="U439" s="6"/>
    </row>
    <row r="440" spans="21:21" x14ac:dyDescent="0.2">
      <c r="U440" s="6"/>
    </row>
    <row r="441" spans="21:21" x14ac:dyDescent="0.2">
      <c r="U441" s="6"/>
    </row>
    <row r="442" spans="21:21" x14ac:dyDescent="0.2">
      <c r="U442" s="6"/>
    </row>
    <row r="443" spans="21:21" x14ac:dyDescent="0.2">
      <c r="U443" s="6"/>
    </row>
    <row r="444" spans="21:21" x14ac:dyDescent="0.2">
      <c r="U444" s="6"/>
    </row>
    <row r="445" spans="21:21" x14ac:dyDescent="0.2">
      <c r="U445" s="6"/>
    </row>
    <row r="446" spans="21:21" x14ac:dyDescent="0.2">
      <c r="U446" s="6"/>
    </row>
    <row r="447" spans="21:21" x14ac:dyDescent="0.2">
      <c r="U447" s="6"/>
    </row>
    <row r="448" spans="21:21" x14ac:dyDescent="0.2">
      <c r="U448" s="6"/>
    </row>
    <row r="449" spans="21:21" x14ac:dyDescent="0.2">
      <c r="U449" s="6"/>
    </row>
    <row r="450" spans="21:21" x14ac:dyDescent="0.2">
      <c r="U450" s="6"/>
    </row>
    <row r="451" spans="21:21" x14ac:dyDescent="0.2">
      <c r="U451" s="6"/>
    </row>
    <row r="452" spans="21:21" x14ac:dyDescent="0.2">
      <c r="U452" s="6"/>
    </row>
    <row r="453" spans="21:21" x14ac:dyDescent="0.2">
      <c r="U453" s="6"/>
    </row>
    <row r="454" spans="21:21" x14ac:dyDescent="0.2">
      <c r="U454" s="6"/>
    </row>
    <row r="455" spans="21:21" x14ac:dyDescent="0.2">
      <c r="U455" s="6"/>
    </row>
    <row r="456" spans="21:21" x14ac:dyDescent="0.2">
      <c r="U456" s="6"/>
    </row>
    <row r="457" spans="21:21" x14ac:dyDescent="0.2">
      <c r="U457" s="6"/>
    </row>
    <row r="458" spans="21:21" x14ac:dyDescent="0.2">
      <c r="U458" s="6"/>
    </row>
    <row r="459" spans="21:21" x14ac:dyDescent="0.2">
      <c r="U459" s="6"/>
    </row>
    <row r="460" spans="21:21" x14ac:dyDescent="0.2">
      <c r="U460" s="6"/>
    </row>
    <row r="461" spans="21:21" x14ac:dyDescent="0.2">
      <c r="U461" s="6"/>
    </row>
    <row r="462" spans="21:21" x14ac:dyDescent="0.2">
      <c r="U462" s="6"/>
    </row>
    <row r="463" spans="21:21" x14ac:dyDescent="0.2">
      <c r="U463" s="6"/>
    </row>
    <row r="464" spans="21:21" x14ac:dyDescent="0.2">
      <c r="U464" s="6"/>
    </row>
    <row r="465" spans="21:21" x14ac:dyDescent="0.2">
      <c r="U465" s="6"/>
    </row>
    <row r="466" spans="21:21" x14ac:dyDescent="0.2">
      <c r="U466" s="6"/>
    </row>
    <row r="467" spans="21:21" x14ac:dyDescent="0.2">
      <c r="U467" s="6"/>
    </row>
    <row r="468" spans="21:21" x14ac:dyDescent="0.2">
      <c r="U468" s="6"/>
    </row>
    <row r="469" spans="21:21" x14ac:dyDescent="0.2">
      <c r="U469" s="6"/>
    </row>
    <row r="470" spans="21:21" x14ac:dyDescent="0.2">
      <c r="U470" s="6"/>
    </row>
    <row r="471" spans="21:21" x14ac:dyDescent="0.2">
      <c r="U471" s="6"/>
    </row>
    <row r="472" spans="21:21" x14ac:dyDescent="0.2">
      <c r="U472" s="6"/>
    </row>
    <row r="473" spans="21:21" x14ac:dyDescent="0.2">
      <c r="U473" s="6"/>
    </row>
    <row r="474" spans="21:21" x14ac:dyDescent="0.2">
      <c r="U474" s="6"/>
    </row>
    <row r="475" spans="21:21" x14ac:dyDescent="0.2">
      <c r="U475" s="6"/>
    </row>
    <row r="476" spans="21:21" x14ac:dyDescent="0.2">
      <c r="U476" s="6"/>
    </row>
    <row r="477" spans="21:21" x14ac:dyDescent="0.2">
      <c r="U477" s="6"/>
    </row>
  </sheetData>
  <sheetProtection password="C2F3" sheet="1" objects="1" scenarios="1"/>
  <mergeCells count="19">
    <mergeCell ref="E33:F33"/>
    <mergeCell ref="A12:A14"/>
    <mergeCell ref="E30:G30"/>
    <mergeCell ref="E31:F31"/>
    <mergeCell ref="B12:B14"/>
    <mergeCell ref="C12:C14"/>
    <mergeCell ref="F12:J13"/>
    <mergeCell ref="D12:D14"/>
    <mergeCell ref="E12:E14"/>
    <mergeCell ref="E32:F32"/>
    <mergeCell ref="A7:X7"/>
    <mergeCell ref="K12:X12"/>
    <mergeCell ref="P13:X13"/>
    <mergeCell ref="K13:N13"/>
    <mergeCell ref="A1:X1"/>
    <mergeCell ref="A2:X2"/>
    <mergeCell ref="A3:X3"/>
    <mergeCell ref="A4:X4"/>
    <mergeCell ref="A5:X5"/>
  </mergeCells>
  <pageMargins left="0.511811024" right="0.511811024" top="0.78740157499999996" bottom="0.78740157499999996" header="0.31496062000000002" footer="0.31496062000000002"/>
  <pageSetup paperSize="9" scale="3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showGridLines="0" showZeros="0" zoomScale="75" zoomScaleSheetLayoutView="75" workbookViewId="0">
      <selection activeCell="A11" sqref="A11"/>
    </sheetView>
  </sheetViews>
  <sheetFormatPr defaultRowHeight="12.75" x14ac:dyDescent="0.2"/>
  <cols>
    <col min="1" max="1" width="6" style="88" customWidth="1"/>
    <col min="2" max="2" width="8" style="88" bestFit="1" customWidth="1"/>
    <col min="3" max="3" width="59" style="88" bestFit="1" customWidth="1"/>
    <col min="4" max="4" width="25.7109375" style="88" customWidth="1"/>
    <col min="5" max="5" width="6" style="88" customWidth="1"/>
    <col min="6" max="6" width="8.7109375" style="164" customWidth="1"/>
    <col min="7" max="7" width="9.42578125" style="155" customWidth="1"/>
    <col min="8" max="8" width="9.42578125" style="88" customWidth="1"/>
    <col min="9" max="9" width="13.85546875" style="102" bestFit="1" customWidth="1"/>
    <col min="10" max="10" width="11.140625" style="88" bestFit="1" customWidth="1"/>
    <col min="11" max="11" width="11.140625" style="102" bestFit="1" customWidth="1"/>
    <col min="12" max="12" width="9.85546875" style="102" bestFit="1" customWidth="1"/>
    <col min="13" max="13" width="11.7109375" style="102" bestFit="1" customWidth="1"/>
    <col min="14" max="14" width="11.42578125" style="104" bestFit="1" customWidth="1"/>
    <col min="15" max="15" width="21.28515625" style="102" customWidth="1"/>
    <col min="16" max="16" width="16.85546875" style="88" customWidth="1"/>
    <col min="17" max="17" width="13.140625" style="88" bestFit="1" customWidth="1"/>
    <col min="18" max="19" width="13.42578125" style="88" bestFit="1" customWidth="1"/>
    <col min="20" max="20" width="11" style="88" bestFit="1" customWidth="1"/>
    <col min="21" max="21" width="9.42578125" style="88" bestFit="1" customWidth="1"/>
    <col min="22" max="22" width="11.7109375" style="88" bestFit="1" customWidth="1"/>
    <col min="23" max="23" width="13.42578125" style="88" bestFit="1" customWidth="1"/>
    <col min="24" max="24" width="9.140625" style="88"/>
    <col min="25" max="26" width="0" style="88" hidden="1" customWidth="1"/>
    <col min="27" max="16384" width="9.140625" style="88"/>
  </cols>
  <sheetData>
    <row r="1" spans="1:24" s="66" customFormat="1" ht="12.75" customHeight="1" x14ac:dyDescent="0.2">
      <c r="A1" s="627" t="s">
        <v>40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  <c r="X1" s="627"/>
    </row>
    <row r="2" spans="1:24" s="66" customFormat="1" ht="12.75" customHeight="1" x14ac:dyDescent="0.2">
      <c r="A2" s="627" t="s">
        <v>43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  <c r="R2" s="627"/>
      <c r="S2" s="627"/>
      <c r="T2" s="627"/>
      <c r="U2" s="627"/>
      <c r="V2" s="627"/>
      <c r="W2" s="627"/>
      <c r="X2" s="627"/>
    </row>
    <row r="3" spans="1:24" s="66" customFormat="1" ht="12.75" customHeight="1" x14ac:dyDescent="0.2">
      <c r="A3" s="627" t="s">
        <v>30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  <c r="R3" s="627"/>
      <c r="S3" s="627"/>
      <c r="T3" s="627"/>
      <c r="U3" s="627"/>
      <c r="V3" s="627"/>
      <c r="W3" s="627"/>
      <c r="X3" s="627"/>
    </row>
    <row r="4" spans="1:24" s="66" customFormat="1" ht="12.75" customHeight="1" x14ac:dyDescent="0.2">
      <c r="A4" s="627" t="s">
        <v>31</v>
      </c>
      <c r="B4" s="627"/>
      <c r="C4" s="627"/>
      <c r="D4" s="627"/>
      <c r="E4" s="627"/>
      <c r="F4" s="627"/>
      <c r="G4" s="627"/>
      <c r="H4" s="627"/>
      <c r="I4" s="627"/>
      <c r="J4" s="627"/>
      <c r="K4" s="627"/>
      <c r="L4" s="627"/>
      <c r="M4" s="627"/>
      <c r="N4" s="627"/>
      <c r="O4" s="627"/>
      <c r="P4" s="627"/>
      <c r="Q4" s="627"/>
      <c r="R4" s="627"/>
      <c r="S4" s="627"/>
      <c r="T4" s="627"/>
      <c r="U4" s="627"/>
      <c r="V4" s="627"/>
      <c r="W4" s="627"/>
      <c r="X4" s="627"/>
    </row>
    <row r="5" spans="1:24" s="66" customFormat="1" ht="12.75" customHeight="1" x14ac:dyDescent="0.2">
      <c r="A5" s="627" t="s">
        <v>32</v>
      </c>
      <c r="B5" s="627"/>
      <c r="C5" s="627"/>
      <c r="D5" s="627"/>
      <c r="E5" s="627"/>
      <c r="F5" s="627"/>
      <c r="G5" s="627"/>
      <c r="H5" s="627"/>
      <c r="I5" s="627"/>
      <c r="J5" s="627"/>
      <c r="K5" s="627"/>
      <c r="L5" s="627"/>
      <c r="M5" s="627"/>
      <c r="N5" s="627"/>
      <c r="O5" s="627"/>
      <c r="P5" s="627"/>
      <c r="Q5" s="627"/>
      <c r="R5" s="627"/>
      <c r="S5" s="627"/>
      <c r="T5" s="627"/>
      <c r="U5" s="627"/>
      <c r="V5" s="627"/>
      <c r="W5" s="627"/>
      <c r="X5" s="627"/>
    </row>
    <row r="6" spans="1:24" s="66" customFormat="1" ht="18" customHeight="1" x14ac:dyDescent="0.2">
      <c r="A6" s="482"/>
      <c r="B6" s="482"/>
      <c r="C6" s="482"/>
      <c r="D6" s="482"/>
      <c r="E6" s="482"/>
      <c r="F6" s="156"/>
      <c r="G6" s="156"/>
      <c r="H6" s="46"/>
      <c r="I6" s="51"/>
      <c r="J6" s="482"/>
      <c r="K6" s="482"/>
      <c r="L6" s="482"/>
      <c r="M6" s="482"/>
      <c r="N6" s="482"/>
      <c r="O6" s="482"/>
      <c r="P6" s="482"/>
      <c r="Q6" s="482"/>
      <c r="R6" s="482"/>
      <c r="S6" s="482"/>
      <c r="T6" s="482"/>
      <c r="U6" s="482"/>
      <c r="V6" s="482"/>
      <c r="W6" s="482"/>
      <c r="X6" s="482"/>
    </row>
    <row r="7" spans="1:24" s="66" customFormat="1" ht="18" customHeight="1" x14ac:dyDescent="0.2">
      <c r="A7" s="628" t="s">
        <v>114</v>
      </c>
      <c r="B7" s="628"/>
      <c r="C7" s="628"/>
      <c r="D7" s="628"/>
      <c r="E7" s="628"/>
      <c r="F7" s="628"/>
      <c r="G7" s="628"/>
      <c r="H7" s="628"/>
      <c r="I7" s="628"/>
      <c r="J7" s="628"/>
      <c r="K7" s="628"/>
      <c r="L7" s="628"/>
      <c r="M7" s="628"/>
      <c r="N7" s="628"/>
      <c r="O7" s="628"/>
      <c r="P7" s="628"/>
      <c r="Q7" s="628"/>
      <c r="R7" s="628"/>
      <c r="S7" s="628"/>
      <c r="T7" s="628"/>
      <c r="U7" s="628"/>
      <c r="V7" s="628"/>
      <c r="W7" s="628"/>
      <c r="X7" s="628"/>
    </row>
    <row r="8" spans="1:24" s="66" customFormat="1" ht="12.75" customHeight="1" x14ac:dyDescent="0.2">
      <c r="A8" s="132"/>
      <c r="B8" s="70"/>
      <c r="C8" s="70"/>
      <c r="D8" s="70"/>
      <c r="E8" s="70"/>
      <c r="F8" s="167"/>
      <c r="G8" s="166"/>
      <c r="H8" s="488"/>
      <c r="I8" s="73"/>
      <c r="J8" s="488"/>
      <c r="K8" s="73"/>
      <c r="L8" s="71"/>
      <c r="M8" s="73"/>
      <c r="N8" s="133"/>
      <c r="O8" s="71"/>
      <c r="P8" s="488"/>
      <c r="Q8" s="488"/>
      <c r="R8" s="488"/>
      <c r="S8" s="488"/>
      <c r="T8" s="488"/>
      <c r="U8" s="488"/>
      <c r="V8" s="488"/>
      <c r="W8" s="488"/>
    </row>
    <row r="9" spans="1:24" s="66" customFormat="1" ht="12.75" customHeight="1" x14ac:dyDescent="0.2">
      <c r="A9" s="132"/>
      <c r="B9" s="70"/>
      <c r="C9" s="70"/>
      <c r="D9" s="70"/>
      <c r="E9" s="70"/>
      <c r="F9" s="167"/>
      <c r="G9" s="166"/>
      <c r="H9" s="488"/>
      <c r="I9" s="73"/>
      <c r="J9" s="488"/>
      <c r="K9" s="73"/>
      <c r="L9" s="71"/>
      <c r="M9" s="73"/>
      <c r="N9" s="133"/>
      <c r="O9" s="71"/>
      <c r="P9" s="488"/>
      <c r="Q9" s="488"/>
      <c r="R9" s="488"/>
      <c r="S9" s="488"/>
      <c r="T9" s="488"/>
      <c r="U9" s="488"/>
      <c r="V9" s="488"/>
      <c r="W9" s="488"/>
    </row>
    <row r="10" spans="1:24" s="66" customFormat="1" ht="12.75" customHeight="1" x14ac:dyDescent="0.2">
      <c r="A10" s="134"/>
      <c r="B10" s="70"/>
      <c r="C10" s="70"/>
      <c r="D10" s="70"/>
      <c r="E10" s="70"/>
      <c r="F10" s="167"/>
      <c r="G10" s="166"/>
      <c r="H10" s="488"/>
      <c r="I10" s="73"/>
      <c r="J10" s="488"/>
      <c r="K10" s="73"/>
      <c r="L10" s="71"/>
      <c r="M10" s="73"/>
      <c r="N10" s="133"/>
      <c r="O10" s="71"/>
      <c r="P10" s="488"/>
      <c r="Q10" s="488"/>
      <c r="R10" s="488"/>
      <c r="S10" s="488"/>
      <c r="T10" s="488"/>
      <c r="U10" s="488"/>
      <c r="V10" s="488"/>
      <c r="W10" s="488"/>
    </row>
    <row r="11" spans="1:24" s="66" customFormat="1" ht="12.75" customHeight="1" x14ac:dyDescent="0.2">
      <c r="A11" s="134"/>
      <c r="B11" s="70"/>
      <c r="C11" s="70"/>
      <c r="D11" s="70"/>
      <c r="E11" s="70"/>
      <c r="F11" s="167"/>
      <c r="G11" s="166"/>
      <c r="H11" s="488"/>
      <c r="I11" s="73"/>
      <c r="J11" s="488"/>
      <c r="K11" s="73"/>
      <c r="L11" s="71"/>
      <c r="M11" s="73"/>
      <c r="N11" s="133"/>
      <c r="O11" s="71"/>
      <c r="P11" s="488"/>
      <c r="Q11" s="488"/>
      <c r="R11" s="488"/>
      <c r="S11" s="488"/>
      <c r="T11" s="488"/>
      <c r="U11" s="488"/>
      <c r="V11" s="488"/>
      <c r="W11" s="488"/>
    </row>
    <row r="12" spans="1:24" ht="12.75" customHeight="1" x14ac:dyDescent="0.2">
      <c r="A12" s="549" t="s">
        <v>13</v>
      </c>
      <c r="B12" s="542" t="s">
        <v>0</v>
      </c>
      <c r="C12" s="549" t="s">
        <v>14</v>
      </c>
      <c r="D12" s="549" t="s">
        <v>1</v>
      </c>
      <c r="E12" s="549" t="s">
        <v>2</v>
      </c>
      <c r="F12" s="565" t="s">
        <v>3</v>
      </c>
      <c r="G12" s="566"/>
      <c r="H12" s="566"/>
      <c r="I12" s="566"/>
      <c r="J12" s="567"/>
      <c r="K12" s="629" t="s">
        <v>5</v>
      </c>
      <c r="L12" s="629"/>
      <c r="M12" s="629"/>
      <c r="N12" s="629"/>
      <c r="O12" s="629"/>
      <c r="P12" s="629"/>
      <c r="Q12" s="629"/>
      <c r="R12" s="629"/>
      <c r="S12" s="629"/>
      <c r="T12" s="629"/>
      <c r="U12" s="629"/>
      <c r="V12" s="629"/>
      <c r="W12" s="629"/>
      <c r="X12" s="629"/>
    </row>
    <row r="13" spans="1:24" ht="12.75" customHeight="1" x14ac:dyDescent="0.2">
      <c r="A13" s="550"/>
      <c r="B13" s="543"/>
      <c r="C13" s="550"/>
      <c r="D13" s="550"/>
      <c r="E13" s="550"/>
      <c r="F13" s="568"/>
      <c r="G13" s="569"/>
      <c r="H13" s="569"/>
      <c r="I13" s="569"/>
      <c r="J13" s="570"/>
      <c r="K13" s="556" t="s">
        <v>6</v>
      </c>
      <c r="L13" s="557"/>
      <c r="M13" s="557"/>
      <c r="N13" s="557"/>
      <c r="O13" s="558"/>
      <c r="P13" s="556" t="s">
        <v>21</v>
      </c>
      <c r="Q13" s="557"/>
      <c r="R13" s="557"/>
      <c r="S13" s="557"/>
      <c r="T13" s="557"/>
      <c r="U13" s="557"/>
      <c r="V13" s="557"/>
      <c r="W13" s="557"/>
      <c r="X13" s="558"/>
    </row>
    <row r="14" spans="1:24" ht="25.5" customHeight="1" x14ac:dyDescent="0.2">
      <c r="A14" s="551"/>
      <c r="B14" s="544"/>
      <c r="C14" s="551"/>
      <c r="D14" s="551"/>
      <c r="E14" s="551"/>
      <c r="F14" s="165" t="s">
        <v>41</v>
      </c>
      <c r="G14" s="158" t="s">
        <v>3</v>
      </c>
      <c r="H14" s="30" t="s">
        <v>38</v>
      </c>
      <c r="I14" s="32" t="s">
        <v>4</v>
      </c>
      <c r="J14" s="31" t="s">
        <v>15</v>
      </c>
      <c r="K14" s="487" t="s">
        <v>34</v>
      </c>
      <c r="L14" s="485" t="s">
        <v>26</v>
      </c>
      <c r="M14" s="130" t="s">
        <v>17</v>
      </c>
      <c r="N14" s="131" t="s">
        <v>35</v>
      </c>
      <c r="O14" s="487" t="s">
        <v>44</v>
      </c>
      <c r="P14" s="484" t="s">
        <v>42</v>
      </c>
      <c r="Q14" s="484" t="s">
        <v>18</v>
      </c>
      <c r="R14" s="484" t="s">
        <v>19</v>
      </c>
      <c r="S14" s="484" t="s">
        <v>20</v>
      </c>
      <c r="T14" s="484" t="s">
        <v>4</v>
      </c>
      <c r="U14" s="483" t="s">
        <v>7</v>
      </c>
      <c r="V14" s="486" t="s">
        <v>8</v>
      </c>
      <c r="W14" s="60" t="s">
        <v>44</v>
      </c>
      <c r="X14" s="61" t="s">
        <v>47</v>
      </c>
    </row>
    <row r="15" spans="1:24" s="6" customFormat="1" x14ac:dyDescent="0.2">
      <c r="A15" s="89"/>
      <c r="B15" s="89"/>
      <c r="C15" s="175"/>
      <c r="D15" s="175"/>
      <c r="E15" s="176"/>
      <c r="F15" s="163"/>
      <c r="G15" s="154"/>
      <c r="H15" s="90"/>
      <c r="I15" s="91"/>
      <c r="J15" s="151"/>
      <c r="K15" s="336"/>
      <c r="L15" s="337"/>
      <c r="M15" s="272"/>
      <c r="N15" s="273"/>
      <c r="O15" s="291"/>
      <c r="P15" s="349"/>
      <c r="Q15" s="353"/>
      <c r="R15" s="353"/>
      <c r="S15" s="353"/>
      <c r="T15" s="354"/>
      <c r="U15" s="350"/>
      <c r="V15" s="351"/>
      <c r="W15" s="352"/>
      <c r="X15" s="348"/>
    </row>
    <row r="16" spans="1:24" s="6" customFormat="1" ht="12.75" customHeight="1" x14ac:dyDescent="0.2">
      <c r="A16" s="89"/>
      <c r="B16" s="89"/>
      <c r="C16" s="175"/>
      <c r="D16" s="175"/>
      <c r="E16" s="176"/>
      <c r="F16" s="163"/>
      <c r="G16" s="154"/>
      <c r="H16" s="90"/>
      <c r="I16" s="91"/>
      <c r="J16" s="151"/>
      <c r="K16" s="381"/>
      <c r="L16" s="381"/>
      <c r="M16" s="381"/>
      <c r="N16" s="381"/>
      <c r="O16" s="381"/>
      <c r="P16" s="349"/>
      <c r="Q16" s="353"/>
      <c r="R16" s="353"/>
      <c r="S16" s="353"/>
      <c r="T16" s="354"/>
      <c r="U16" s="350"/>
      <c r="V16" s="351"/>
      <c r="W16" s="352"/>
      <c r="X16" s="348"/>
    </row>
    <row r="17" spans="1:24" s="6" customFormat="1" x14ac:dyDescent="0.2">
      <c r="A17" s="89"/>
      <c r="B17" s="89"/>
      <c r="C17" s="175"/>
      <c r="D17" s="175"/>
      <c r="E17" s="176"/>
      <c r="F17" s="163"/>
      <c r="G17" s="154"/>
      <c r="H17" s="90"/>
      <c r="I17" s="91"/>
      <c r="J17" s="151"/>
      <c r="K17" s="381"/>
      <c r="L17" s="381"/>
      <c r="M17" s="381"/>
      <c r="N17" s="381"/>
      <c r="O17" s="381"/>
      <c r="P17" s="349"/>
      <c r="Q17" s="353"/>
      <c r="R17" s="353"/>
      <c r="S17" s="353"/>
      <c r="T17" s="354"/>
      <c r="U17" s="350"/>
      <c r="V17" s="351"/>
      <c r="W17" s="352"/>
      <c r="X17" s="348"/>
    </row>
    <row r="18" spans="1:24" s="6" customFormat="1" x14ac:dyDescent="0.2">
      <c r="A18" s="8"/>
      <c r="B18" s="9"/>
      <c r="C18" s="10"/>
      <c r="D18" s="11"/>
      <c r="E18" s="12"/>
      <c r="F18" s="159"/>
      <c r="G18" s="159"/>
      <c r="H18" s="49" t="s">
        <v>9</v>
      </c>
      <c r="I18" s="14">
        <f>SUM(I7:I17)</f>
        <v>0</v>
      </c>
      <c r="J18" s="217">
        <f>SUM(J15:J17)</f>
        <v>0</v>
      </c>
      <c r="K18" s="14">
        <f>SUM(K7:K17)</f>
        <v>0</v>
      </c>
      <c r="L18" s="34"/>
      <c r="M18" s="34"/>
      <c r="N18" s="128"/>
      <c r="O18" s="150"/>
      <c r="P18" s="349"/>
      <c r="Q18" s="353"/>
      <c r="R18" s="353"/>
      <c r="S18" s="353"/>
      <c r="T18" s="97">
        <f>SUM(T3:T17)</f>
        <v>0</v>
      </c>
      <c r="U18" s="339"/>
      <c r="V18" s="351"/>
      <c r="W18" s="352"/>
      <c r="X18" s="348"/>
    </row>
    <row r="19" spans="1:24" ht="15.95" customHeight="1" x14ac:dyDescent="0.2">
      <c r="S19" s="136"/>
    </row>
    <row r="20" spans="1:24" ht="15.95" customHeight="1" x14ac:dyDescent="0.2">
      <c r="A20" s="137" t="s">
        <v>22</v>
      </c>
      <c r="B20" s="112"/>
      <c r="C20" s="112"/>
      <c r="D20" s="113"/>
      <c r="E20" s="556" t="s">
        <v>33</v>
      </c>
      <c r="F20" s="557"/>
      <c r="G20" s="558"/>
      <c r="L20" s="88"/>
    </row>
    <row r="21" spans="1:24" ht="15.95" customHeight="1" x14ac:dyDescent="0.2">
      <c r="A21" s="138"/>
      <c r="B21" s="101"/>
      <c r="C21" s="101"/>
      <c r="D21" s="115"/>
      <c r="E21" s="586" t="s">
        <v>25</v>
      </c>
      <c r="F21" s="587"/>
      <c r="G21" s="170">
        <v>0.28999999999999998</v>
      </c>
      <c r="L21" s="88"/>
    </row>
    <row r="22" spans="1:24" ht="15.95" customHeight="1" x14ac:dyDescent="0.2">
      <c r="A22" s="139" t="s">
        <v>23</v>
      </c>
      <c r="B22" s="101"/>
      <c r="C22" s="101"/>
      <c r="D22" s="115"/>
      <c r="E22" s="586" t="s">
        <v>27</v>
      </c>
      <c r="F22" s="587"/>
      <c r="G22" s="170">
        <v>0.36</v>
      </c>
      <c r="L22" s="88"/>
    </row>
    <row r="23" spans="1:24" ht="15.95" customHeight="1" x14ac:dyDescent="0.2">
      <c r="A23" s="140" t="s">
        <v>24</v>
      </c>
      <c r="B23" s="119"/>
      <c r="C23" s="119"/>
      <c r="D23" s="120"/>
      <c r="E23" s="582" t="s">
        <v>28</v>
      </c>
      <c r="F23" s="583"/>
      <c r="G23" s="171">
        <v>0.51</v>
      </c>
      <c r="L23" s="88"/>
    </row>
  </sheetData>
  <sheetProtection insertRows="0" sort="0" autoFilter="0" pivotTables="0"/>
  <mergeCells count="19">
    <mergeCell ref="A7:X7"/>
    <mergeCell ref="A1:X1"/>
    <mergeCell ref="A2:X2"/>
    <mergeCell ref="A3:X3"/>
    <mergeCell ref="A4:X4"/>
    <mergeCell ref="A5:X5"/>
    <mergeCell ref="A12:A14"/>
    <mergeCell ref="B12:B14"/>
    <mergeCell ref="C12:C14"/>
    <mergeCell ref="D12:D14"/>
    <mergeCell ref="E12:E14"/>
    <mergeCell ref="E23:F23"/>
    <mergeCell ref="K12:X12"/>
    <mergeCell ref="K13:O13"/>
    <mergeCell ref="P13:X13"/>
    <mergeCell ref="E20:G20"/>
    <mergeCell ref="E21:F21"/>
    <mergeCell ref="E22:F22"/>
    <mergeCell ref="F12:J13"/>
  </mergeCells>
  <printOptions horizontalCentered="1"/>
  <pageMargins left="0.22" right="0.15748031496062992" top="0.49" bottom="0.15748031496062992" header="0.17" footer="0.15748031496062992"/>
  <pageSetup paperSize="9" scale="50" orientation="landscape" r:id="rId1"/>
  <headerFooter alignWithMargins="0"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zoomScale="75" zoomScaleNormal="75" workbookViewId="0">
      <selection activeCell="A9" sqref="A9"/>
    </sheetView>
  </sheetViews>
  <sheetFormatPr defaultRowHeight="12.75" x14ac:dyDescent="0.2"/>
  <cols>
    <col min="1" max="1" width="5.85546875" style="88" customWidth="1"/>
    <col min="2" max="2" width="8" style="88" bestFit="1" customWidth="1"/>
    <col min="3" max="3" width="61" style="88" bestFit="1" customWidth="1"/>
    <col min="4" max="4" width="28.7109375" style="88" bestFit="1" customWidth="1"/>
    <col min="5" max="5" width="5.42578125" style="88" bestFit="1" customWidth="1"/>
    <col min="6" max="6" width="9.5703125" style="155" customWidth="1"/>
    <col min="7" max="7" width="7.85546875" style="155" customWidth="1"/>
    <col min="8" max="8" width="8.85546875" style="88" customWidth="1"/>
    <col min="9" max="9" width="14.140625" style="88" bestFit="1" customWidth="1"/>
    <col min="10" max="10" width="10.7109375" style="88" bestFit="1" customWidth="1"/>
    <col min="11" max="11" width="12.7109375" style="88" bestFit="1" customWidth="1"/>
    <col min="12" max="12" width="10.7109375" style="107" bestFit="1" customWidth="1"/>
    <col min="13" max="13" width="10.28515625" style="88" customWidth="1"/>
    <col min="14" max="14" width="13.5703125" style="104" customWidth="1"/>
    <col min="15" max="15" width="18.85546875" style="88" customWidth="1"/>
    <col min="16" max="16" width="16.140625" style="88" bestFit="1" customWidth="1"/>
    <col min="17" max="17" width="13.140625" style="88" customWidth="1"/>
    <col min="18" max="18" width="17.85546875" style="88" customWidth="1"/>
    <col min="19" max="19" width="13.42578125" style="88" bestFit="1" customWidth="1"/>
    <col min="20" max="20" width="14.28515625" style="124" bestFit="1" customWidth="1"/>
    <col min="21" max="21" width="12.42578125" style="88" bestFit="1" customWidth="1"/>
    <col min="22" max="22" width="11.5703125" style="88" customWidth="1"/>
    <col min="23" max="23" width="16" style="88" customWidth="1"/>
    <col min="24" max="24" width="11.140625" style="88" bestFit="1" customWidth="1"/>
    <col min="25" max="16384" width="9.140625" style="88"/>
  </cols>
  <sheetData>
    <row r="1" spans="1:24" s="66" customFormat="1" x14ac:dyDescent="0.2">
      <c r="A1" s="627" t="s">
        <v>52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627"/>
      <c r="M1" s="627"/>
      <c r="N1" s="627"/>
      <c r="O1" s="627"/>
      <c r="P1" s="627"/>
      <c r="Q1" s="627"/>
      <c r="R1" s="627"/>
      <c r="S1" s="627"/>
      <c r="T1" s="627"/>
      <c r="U1" s="627"/>
      <c r="V1" s="627"/>
      <c r="W1" s="627"/>
    </row>
    <row r="2" spans="1:24" s="66" customFormat="1" ht="12.75" customHeight="1" x14ac:dyDescent="0.2">
      <c r="A2" s="627" t="s">
        <v>53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  <c r="R2" s="627"/>
      <c r="S2" s="627"/>
      <c r="T2" s="627"/>
      <c r="U2" s="627"/>
      <c r="V2" s="627"/>
      <c r="W2" s="627"/>
    </row>
    <row r="3" spans="1:24" s="66" customFormat="1" ht="12.75" customHeight="1" x14ac:dyDescent="0.2">
      <c r="A3" s="627" t="s">
        <v>30</v>
      </c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  <c r="R3" s="627"/>
      <c r="S3" s="627"/>
      <c r="T3" s="627"/>
      <c r="U3" s="627"/>
      <c r="V3" s="627"/>
      <c r="W3" s="627"/>
    </row>
    <row r="4" spans="1:24" s="66" customFormat="1" ht="12.75" customHeight="1" x14ac:dyDescent="0.2">
      <c r="A4" s="627" t="s">
        <v>31</v>
      </c>
      <c r="B4" s="627"/>
      <c r="C4" s="627"/>
      <c r="D4" s="627"/>
      <c r="E4" s="627"/>
      <c r="F4" s="627"/>
      <c r="G4" s="627"/>
      <c r="H4" s="627"/>
      <c r="I4" s="627"/>
      <c r="J4" s="627"/>
      <c r="K4" s="627"/>
      <c r="L4" s="627"/>
      <c r="M4" s="627"/>
      <c r="N4" s="627"/>
      <c r="O4" s="627"/>
      <c r="P4" s="627"/>
      <c r="Q4" s="627"/>
      <c r="R4" s="627"/>
      <c r="S4" s="627"/>
      <c r="T4" s="627"/>
      <c r="U4" s="627"/>
      <c r="V4" s="627"/>
      <c r="W4" s="627"/>
    </row>
    <row r="5" spans="1:24" s="66" customFormat="1" ht="12.75" customHeight="1" x14ac:dyDescent="0.2">
      <c r="A5" s="627" t="s">
        <v>32</v>
      </c>
      <c r="B5" s="627"/>
      <c r="C5" s="627"/>
      <c r="D5" s="627"/>
      <c r="E5" s="627"/>
      <c r="F5" s="627"/>
      <c r="G5" s="627"/>
      <c r="H5" s="627"/>
      <c r="I5" s="627"/>
      <c r="J5" s="627"/>
      <c r="K5" s="627"/>
      <c r="L5" s="627"/>
      <c r="M5" s="627"/>
      <c r="N5" s="627"/>
      <c r="O5" s="627"/>
      <c r="P5" s="627"/>
      <c r="Q5" s="627"/>
      <c r="R5" s="627"/>
      <c r="S5" s="627"/>
      <c r="T5" s="627"/>
      <c r="U5" s="627"/>
      <c r="V5" s="627"/>
      <c r="W5" s="627"/>
    </row>
    <row r="6" spans="1:24" s="66" customFormat="1" ht="18" customHeight="1" x14ac:dyDescent="0.2">
      <c r="A6" s="180"/>
      <c r="B6" s="180"/>
      <c r="C6" s="180"/>
      <c r="D6" s="180"/>
      <c r="E6" s="180"/>
      <c r="F6" s="156"/>
      <c r="G6" s="156"/>
      <c r="H6" s="46"/>
      <c r="I6" s="141"/>
      <c r="J6" s="142"/>
      <c r="K6" s="142"/>
      <c r="L6" s="41"/>
      <c r="M6" s="142"/>
      <c r="N6" s="142"/>
      <c r="O6" s="141"/>
      <c r="P6" s="142"/>
      <c r="Q6" s="142"/>
      <c r="R6" s="142"/>
      <c r="S6" s="142"/>
      <c r="T6" s="142"/>
      <c r="U6" s="142"/>
      <c r="V6" s="142"/>
      <c r="W6" s="142"/>
    </row>
    <row r="7" spans="1:24" s="66" customFormat="1" ht="18" customHeight="1" x14ac:dyDescent="0.2">
      <c r="A7" s="628" t="s">
        <v>68</v>
      </c>
      <c r="B7" s="628"/>
      <c r="C7" s="628"/>
      <c r="D7" s="628"/>
      <c r="E7" s="628"/>
      <c r="F7" s="628"/>
      <c r="G7" s="628"/>
      <c r="H7" s="628"/>
      <c r="I7" s="628"/>
      <c r="J7" s="628"/>
      <c r="K7" s="628"/>
      <c r="L7" s="628"/>
      <c r="M7" s="628"/>
      <c r="N7" s="628"/>
      <c r="O7" s="628"/>
      <c r="P7" s="628"/>
      <c r="Q7" s="628"/>
      <c r="R7" s="628"/>
      <c r="S7" s="628"/>
      <c r="T7" s="628"/>
      <c r="U7" s="628"/>
      <c r="V7" s="628"/>
      <c r="W7" s="628"/>
    </row>
    <row r="8" spans="1:24" s="66" customFormat="1" ht="12.75" customHeight="1" x14ac:dyDescent="0.2">
      <c r="A8" s="132"/>
      <c r="B8" s="70"/>
      <c r="C8" s="70"/>
      <c r="D8" s="70"/>
      <c r="E8" s="70"/>
      <c r="F8" s="166"/>
      <c r="G8" s="166"/>
      <c r="H8" s="149"/>
      <c r="I8" s="73"/>
      <c r="J8" s="182"/>
      <c r="K8" s="182"/>
      <c r="L8" s="74"/>
      <c r="M8" s="182"/>
      <c r="N8" s="182"/>
      <c r="O8" s="73"/>
      <c r="P8" s="182"/>
      <c r="Q8" s="182"/>
      <c r="R8" s="182"/>
      <c r="S8" s="182"/>
      <c r="T8" s="182"/>
      <c r="U8" s="182"/>
      <c r="V8" s="182"/>
      <c r="W8" s="182"/>
    </row>
    <row r="9" spans="1:24" s="66" customFormat="1" ht="12.75" customHeight="1" x14ac:dyDescent="0.2">
      <c r="A9" s="132" t="s">
        <v>55</v>
      </c>
      <c r="B9" s="70"/>
      <c r="C9" s="70"/>
      <c r="D9" s="70"/>
      <c r="E9" s="70"/>
      <c r="F9" s="167"/>
      <c r="G9" s="166"/>
      <c r="H9" s="182"/>
      <c r="I9" s="73"/>
      <c r="J9" s="182"/>
      <c r="K9" s="73"/>
      <c r="L9" s="133"/>
      <c r="M9" s="73"/>
      <c r="N9" s="74"/>
      <c r="O9" s="73"/>
      <c r="P9" s="182"/>
      <c r="Q9" s="182"/>
      <c r="R9" s="182"/>
      <c r="S9" s="182"/>
      <c r="T9" s="182"/>
      <c r="U9" s="182"/>
      <c r="V9" s="182"/>
      <c r="W9" s="182"/>
    </row>
    <row r="10" spans="1:24" s="66" customFormat="1" ht="12.75" customHeight="1" x14ac:dyDescent="0.2">
      <c r="A10" s="134" t="s">
        <v>54</v>
      </c>
      <c r="B10" s="70"/>
      <c r="C10" s="70"/>
      <c r="D10" s="70"/>
      <c r="E10" s="70"/>
      <c r="F10" s="167"/>
      <c r="G10" s="166"/>
      <c r="H10" s="182"/>
      <c r="I10" s="73"/>
      <c r="J10" s="182"/>
      <c r="K10" s="73"/>
      <c r="L10" s="133"/>
      <c r="M10" s="73"/>
      <c r="N10" s="74"/>
      <c r="O10" s="73"/>
      <c r="P10" s="182"/>
      <c r="Q10" s="182"/>
      <c r="R10" s="182"/>
      <c r="S10" s="182"/>
      <c r="T10" s="182"/>
      <c r="U10" s="182"/>
      <c r="V10" s="182"/>
      <c r="W10" s="182"/>
    </row>
    <row r="11" spans="1:24" s="66" customFormat="1" ht="12.75" customHeight="1" x14ac:dyDescent="0.2">
      <c r="A11" s="134" t="s">
        <v>64</v>
      </c>
      <c r="B11" s="70"/>
      <c r="C11" s="70"/>
      <c r="D11" s="70"/>
      <c r="E11" s="70"/>
      <c r="F11" s="167"/>
      <c r="G11" s="166"/>
      <c r="H11" s="182"/>
      <c r="I11" s="73"/>
      <c r="J11" s="182"/>
      <c r="K11" s="73"/>
      <c r="L11" s="133"/>
      <c r="M11" s="73"/>
      <c r="N11" s="74"/>
      <c r="O11" s="73"/>
      <c r="P11" s="182"/>
      <c r="Q11" s="182"/>
      <c r="R11" s="182"/>
      <c r="S11" s="182"/>
      <c r="T11" s="182"/>
      <c r="U11" s="182"/>
      <c r="V11" s="182"/>
      <c r="W11" s="182"/>
    </row>
    <row r="12" spans="1:24" ht="12.75" customHeight="1" x14ac:dyDescent="0.2">
      <c r="A12" s="549" t="s">
        <v>13</v>
      </c>
      <c r="B12" s="542" t="s">
        <v>0</v>
      </c>
      <c r="C12" s="549" t="s">
        <v>14</v>
      </c>
      <c r="D12" s="549" t="s">
        <v>1</v>
      </c>
      <c r="E12" s="549" t="s">
        <v>2</v>
      </c>
      <c r="F12" s="168"/>
      <c r="G12" s="565" t="s">
        <v>3</v>
      </c>
      <c r="H12" s="566"/>
      <c r="I12" s="566"/>
      <c r="J12" s="567"/>
      <c r="K12" s="629" t="s">
        <v>5</v>
      </c>
      <c r="L12" s="629"/>
      <c r="M12" s="629"/>
      <c r="N12" s="629"/>
      <c r="O12" s="629"/>
      <c r="P12" s="629"/>
      <c r="Q12" s="629"/>
      <c r="R12" s="629"/>
      <c r="S12" s="629"/>
      <c r="T12" s="629"/>
      <c r="U12" s="629"/>
      <c r="V12" s="629"/>
      <c r="W12" s="629"/>
      <c r="X12" s="629"/>
    </row>
    <row r="13" spans="1:24" ht="12.75" customHeight="1" x14ac:dyDescent="0.2">
      <c r="A13" s="550"/>
      <c r="B13" s="543"/>
      <c r="C13" s="550"/>
      <c r="D13" s="550"/>
      <c r="E13" s="550"/>
      <c r="F13" s="169"/>
      <c r="G13" s="568"/>
      <c r="H13" s="569"/>
      <c r="I13" s="569"/>
      <c r="J13" s="570"/>
      <c r="K13" s="669" t="s">
        <v>6</v>
      </c>
      <c r="L13" s="670"/>
      <c r="M13" s="670"/>
      <c r="N13" s="670"/>
      <c r="O13" s="181"/>
      <c r="P13" s="62" t="s">
        <v>10</v>
      </c>
      <c r="Q13" s="657" t="s">
        <v>21</v>
      </c>
      <c r="R13" s="658"/>
      <c r="S13" s="658"/>
      <c r="T13" s="658"/>
      <c r="U13" s="658"/>
      <c r="V13" s="658"/>
      <c r="W13" s="658"/>
      <c r="X13" s="659"/>
    </row>
    <row r="14" spans="1:24" ht="15" customHeight="1" x14ac:dyDescent="0.2">
      <c r="A14" s="550"/>
      <c r="B14" s="543"/>
      <c r="C14" s="550"/>
      <c r="D14" s="550"/>
      <c r="E14" s="550"/>
      <c r="F14" s="559" t="s">
        <v>41</v>
      </c>
      <c r="G14" s="571" t="s">
        <v>3</v>
      </c>
      <c r="H14" s="561" t="s">
        <v>38</v>
      </c>
      <c r="I14" s="561" t="s">
        <v>4</v>
      </c>
      <c r="J14" s="549" t="s">
        <v>15</v>
      </c>
      <c r="K14" s="661" t="s">
        <v>16</v>
      </c>
      <c r="L14" s="661" t="s">
        <v>26</v>
      </c>
      <c r="M14" s="651" t="s">
        <v>17</v>
      </c>
      <c r="N14" s="672" t="s">
        <v>35</v>
      </c>
      <c r="O14" s="667" t="s">
        <v>44</v>
      </c>
      <c r="P14" s="629" t="s">
        <v>11</v>
      </c>
      <c r="Q14" s="662" t="s">
        <v>18</v>
      </c>
      <c r="R14" s="662" t="s">
        <v>19</v>
      </c>
      <c r="S14" s="662" t="s">
        <v>20</v>
      </c>
      <c r="T14" s="665" t="s">
        <v>4</v>
      </c>
      <c r="U14" s="660" t="s">
        <v>7</v>
      </c>
      <c r="V14" s="629" t="s">
        <v>8</v>
      </c>
      <c r="W14" s="665" t="s">
        <v>29</v>
      </c>
      <c r="X14" s="663" t="s">
        <v>47</v>
      </c>
    </row>
    <row r="15" spans="1:24" ht="15" customHeight="1" thickBot="1" x14ac:dyDescent="0.25">
      <c r="A15" s="551"/>
      <c r="B15" s="544"/>
      <c r="C15" s="551"/>
      <c r="D15" s="551"/>
      <c r="E15" s="551"/>
      <c r="F15" s="560"/>
      <c r="G15" s="572"/>
      <c r="H15" s="562"/>
      <c r="I15" s="562"/>
      <c r="J15" s="551"/>
      <c r="K15" s="547"/>
      <c r="L15" s="547"/>
      <c r="M15" s="671"/>
      <c r="N15" s="673"/>
      <c r="O15" s="668"/>
      <c r="P15" s="580"/>
      <c r="Q15" s="554"/>
      <c r="R15" s="554"/>
      <c r="S15" s="554"/>
      <c r="T15" s="666"/>
      <c r="U15" s="552"/>
      <c r="V15" s="580"/>
      <c r="W15" s="666"/>
      <c r="X15" s="664"/>
    </row>
    <row r="16" spans="1:24" s="6" customFormat="1" ht="13.5" thickBot="1" x14ac:dyDescent="0.25">
      <c r="A16" s="89">
        <v>5</v>
      </c>
      <c r="B16" s="89">
        <v>67</v>
      </c>
      <c r="C16" s="175" t="s">
        <v>73</v>
      </c>
      <c r="D16" s="175" t="s">
        <v>74</v>
      </c>
      <c r="E16" s="176" t="s">
        <v>75</v>
      </c>
      <c r="F16" s="163">
        <v>165120</v>
      </c>
      <c r="G16" s="154">
        <v>12287</v>
      </c>
      <c r="H16" s="90">
        <v>4</v>
      </c>
      <c r="I16" s="91">
        <v>13240</v>
      </c>
      <c r="J16" s="151">
        <v>46.11</v>
      </c>
      <c r="K16" s="335">
        <v>850</v>
      </c>
      <c r="L16" s="337">
        <v>7.0000000000000007E-2</v>
      </c>
      <c r="M16" s="272">
        <f>K16*L16</f>
        <v>59.500000000000007</v>
      </c>
      <c r="N16" s="273">
        <f>K16/I16</f>
        <v>6.4199395770392756E-2</v>
      </c>
      <c r="O16" s="291">
        <v>850</v>
      </c>
      <c r="P16" s="474">
        <v>1395</v>
      </c>
      <c r="Q16" s="475">
        <v>42376</v>
      </c>
      <c r="R16" s="475">
        <v>42384</v>
      </c>
      <c r="S16" s="475">
        <v>42396</v>
      </c>
      <c r="T16" s="476">
        <v>850</v>
      </c>
      <c r="U16" s="477">
        <f>T16/I16</f>
        <v>6.4199395770392756E-2</v>
      </c>
      <c r="V16" s="478" t="s">
        <v>103</v>
      </c>
      <c r="W16" s="479"/>
      <c r="X16" s="480">
        <v>0</v>
      </c>
    </row>
    <row r="17" spans="1:24" s="6" customFormat="1" ht="13.5" thickBot="1" x14ac:dyDescent="0.25">
      <c r="A17" s="89">
        <v>5</v>
      </c>
      <c r="B17" s="89">
        <v>67</v>
      </c>
      <c r="C17" s="175" t="s">
        <v>76</v>
      </c>
      <c r="D17" s="175" t="s">
        <v>77</v>
      </c>
      <c r="E17" s="176" t="s">
        <v>78</v>
      </c>
      <c r="F17" s="163">
        <v>165121</v>
      </c>
      <c r="G17" s="154">
        <v>12288</v>
      </c>
      <c r="H17" s="90">
        <v>6</v>
      </c>
      <c r="I17" s="91">
        <v>19860</v>
      </c>
      <c r="J17" s="151">
        <v>69.31</v>
      </c>
      <c r="K17" s="335">
        <v>950</v>
      </c>
      <c r="L17" s="274">
        <v>7.0000000000000007E-2</v>
      </c>
      <c r="M17" s="272">
        <f>K17*L17</f>
        <v>66.5</v>
      </c>
      <c r="N17" s="273">
        <f>K17/I17</f>
        <v>4.783484390735146E-2</v>
      </c>
      <c r="O17" s="291">
        <f>O16+K17</f>
        <v>1800</v>
      </c>
      <c r="P17" s="474">
        <v>1396</v>
      </c>
      <c r="Q17" s="475">
        <v>42376</v>
      </c>
      <c r="R17" s="475">
        <v>42384</v>
      </c>
      <c r="S17" s="475">
        <v>42396</v>
      </c>
      <c r="T17" s="476">
        <v>950</v>
      </c>
      <c r="U17" s="477">
        <f>T17/I17</f>
        <v>4.783484390735146E-2</v>
      </c>
      <c r="V17" s="478" t="s">
        <v>104</v>
      </c>
      <c r="W17" s="479"/>
      <c r="X17" s="480">
        <v>0</v>
      </c>
    </row>
    <row r="18" spans="1:24" s="6" customFormat="1" ht="13.5" thickBot="1" x14ac:dyDescent="0.25">
      <c r="A18" s="89">
        <v>6</v>
      </c>
      <c r="B18" s="89">
        <v>67</v>
      </c>
      <c r="C18" s="175" t="s">
        <v>82</v>
      </c>
      <c r="D18" s="175" t="s">
        <v>83</v>
      </c>
      <c r="E18" s="176" t="s">
        <v>78</v>
      </c>
      <c r="F18" s="163">
        <v>165122</v>
      </c>
      <c r="G18" s="154">
        <v>12290</v>
      </c>
      <c r="H18" s="90">
        <v>3</v>
      </c>
      <c r="I18" s="91">
        <v>9930</v>
      </c>
      <c r="J18" s="151">
        <v>34.43</v>
      </c>
      <c r="K18" s="335">
        <v>950</v>
      </c>
      <c r="L18" s="274">
        <v>7.0000000000000007E-2</v>
      </c>
      <c r="M18" s="272">
        <f>K18*L18</f>
        <v>66.5</v>
      </c>
      <c r="N18" s="273">
        <f>K18/I18</f>
        <v>9.5669687814702919E-2</v>
      </c>
      <c r="O18" s="291">
        <f>O17+K18</f>
        <v>2750</v>
      </c>
      <c r="P18" s="474">
        <v>1397</v>
      </c>
      <c r="Q18" s="475">
        <v>42376</v>
      </c>
      <c r="R18" s="475">
        <v>42384</v>
      </c>
      <c r="S18" s="475">
        <v>42396</v>
      </c>
      <c r="T18" s="476">
        <v>950</v>
      </c>
      <c r="U18" s="477">
        <f>T18/I18</f>
        <v>9.5669687814702919E-2</v>
      </c>
      <c r="V18" s="478" t="s">
        <v>105</v>
      </c>
      <c r="W18" s="479"/>
      <c r="X18" s="480">
        <v>0</v>
      </c>
    </row>
    <row r="19" spans="1:24" s="6" customFormat="1" ht="13.5" thickBot="1" x14ac:dyDescent="0.25">
      <c r="A19" s="89">
        <v>22</v>
      </c>
      <c r="B19" s="89">
        <v>67</v>
      </c>
      <c r="C19" s="175" t="s">
        <v>118</v>
      </c>
      <c r="D19" s="175" t="s">
        <v>119</v>
      </c>
      <c r="E19" s="176" t="s">
        <v>78</v>
      </c>
      <c r="F19" s="163">
        <v>165137</v>
      </c>
      <c r="G19" s="154">
        <v>12302</v>
      </c>
      <c r="H19" s="90">
        <v>1</v>
      </c>
      <c r="I19" s="91">
        <v>21500</v>
      </c>
      <c r="J19" s="151">
        <v>500</v>
      </c>
      <c r="K19" s="335">
        <v>1400</v>
      </c>
      <c r="L19" s="274">
        <v>7.0000000000000007E-2</v>
      </c>
      <c r="M19" s="272">
        <f>K19*L19</f>
        <v>98.000000000000014</v>
      </c>
      <c r="N19" s="273">
        <f>K19/I19</f>
        <v>6.5116279069767441E-2</v>
      </c>
      <c r="O19" s="291">
        <f>O18+K19</f>
        <v>4150</v>
      </c>
      <c r="P19" s="474">
        <v>1418</v>
      </c>
      <c r="Q19" s="475">
        <v>42391</v>
      </c>
      <c r="R19" s="475">
        <v>42395</v>
      </c>
      <c r="S19" s="475">
        <v>42411</v>
      </c>
      <c r="T19" s="476">
        <v>1400</v>
      </c>
      <c r="U19" s="477">
        <f>T19/I19</f>
        <v>6.5116279069767441E-2</v>
      </c>
      <c r="V19" s="478" t="s">
        <v>124</v>
      </c>
      <c r="W19" s="479"/>
      <c r="X19" s="480">
        <v>0</v>
      </c>
    </row>
    <row r="20" spans="1:24" s="6" customFormat="1" x14ac:dyDescent="0.2">
      <c r="A20" s="89"/>
      <c r="B20" s="89"/>
      <c r="C20" s="175"/>
      <c r="D20" s="175"/>
      <c r="E20" s="176"/>
      <c r="F20" s="163"/>
      <c r="G20" s="154"/>
      <c r="H20" s="90"/>
      <c r="I20" s="91"/>
      <c r="J20" s="151"/>
      <c r="K20" s="296"/>
      <c r="L20" s="274"/>
      <c r="M20" s="272"/>
      <c r="N20" s="273"/>
      <c r="O20" s="291"/>
      <c r="P20" s="305"/>
      <c r="Q20" s="331"/>
      <c r="R20" s="331"/>
      <c r="S20" s="331"/>
      <c r="T20" s="510"/>
      <c r="U20" s="339"/>
      <c r="V20" s="329"/>
      <c r="W20" s="511"/>
      <c r="X20" s="512"/>
    </row>
    <row r="21" spans="1:24" s="6" customFormat="1" x14ac:dyDescent="0.2">
      <c r="A21" s="89"/>
      <c r="B21" s="89"/>
      <c r="C21" s="175"/>
      <c r="D21" s="175"/>
      <c r="E21" s="176"/>
      <c r="F21" s="163"/>
      <c r="G21" s="154"/>
      <c r="H21" s="90"/>
      <c r="I21" s="91"/>
      <c r="J21" s="151"/>
      <c r="K21" s="296"/>
      <c r="L21" s="274"/>
      <c r="M21" s="272"/>
      <c r="N21" s="273"/>
      <c r="O21" s="291"/>
      <c r="P21" s="349"/>
      <c r="Q21" s="353"/>
      <c r="R21" s="353"/>
      <c r="S21" s="353"/>
      <c r="T21" s="333"/>
      <c r="U21" s="350"/>
      <c r="V21" s="351"/>
      <c r="W21" s="95"/>
      <c r="X21" s="334"/>
    </row>
    <row r="22" spans="1:24" s="6" customFormat="1" x14ac:dyDescent="0.2">
      <c r="A22" s="89"/>
      <c r="B22" s="89"/>
      <c r="C22" s="175"/>
      <c r="D22" s="175"/>
      <c r="E22" s="176"/>
      <c r="F22" s="163"/>
      <c r="G22" s="154"/>
      <c r="H22" s="90"/>
      <c r="I22" s="91"/>
      <c r="J22" s="151"/>
      <c r="K22" s="355"/>
      <c r="L22" s="356"/>
      <c r="M22" s="357"/>
      <c r="N22" s="358"/>
      <c r="O22" s="291"/>
      <c r="P22" s="349"/>
      <c r="Q22" s="353"/>
      <c r="R22" s="353"/>
      <c r="S22" s="353"/>
      <c r="T22" s="354"/>
      <c r="U22" s="350"/>
      <c r="V22" s="351"/>
      <c r="W22" s="352"/>
      <c r="X22" s="348"/>
    </row>
    <row r="23" spans="1:24" s="6" customFormat="1" x14ac:dyDescent="0.2">
      <c r="A23" s="89"/>
      <c r="B23" s="89"/>
      <c r="C23" s="175"/>
      <c r="D23" s="175"/>
      <c r="E23" s="176"/>
      <c r="F23" s="163"/>
      <c r="G23" s="154"/>
      <c r="H23" s="90"/>
      <c r="I23" s="91"/>
      <c r="J23" s="151"/>
      <c r="K23" s="335"/>
      <c r="L23" s="274"/>
      <c r="M23" s="272"/>
      <c r="N23" s="273"/>
      <c r="O23" s="291"/>
      <c r="P23" s="349"/>
      <c r="Q23" s="353"/>
      <c r="R23" s="353"/>
      <c r="S23" s="353"/>
      <c r="T23" s="354"/>
      <c r="U23" s="350"/>
      <c r="V23" s="351"/>
      <c r="W23" s="352"/>
      <c r="X23" s="348"/>
    </row>
    <row r="24" spans="1:24" s="6" customFormat="1" x14ac:dyDescent="0.2">
      <c r="A24" s="89"/>
      <c r="B24" s="89"/>
      <c r="C24" s="175"/>
      <c r="D24" s="175"/>
      <c r="E24" s="176"/>
      <c r="F24" s="163"/>
      <c r="G24" s="154"/>
      <c r="H24" s="90"/>
      <c r="I24" s="91"/>
      <c r="J24" s="151"/>
      <c r="K24" s="336"/>
      <c r="L24" s="337"/>
      <c r="M24" s="272"/>
      <c r="N24" s="273"/>
      <c r="O24" s="291"/>
      <c r="P24" s="349"/>
      <c r="Q24" s="353"/>
      <c r="R24" s="353"/>
      <c r="S24" s="353"/>
      <c r="T24" s="354"/>
      <c r="U24" s="350"/>
      <c r="V24" s="351"/>
      <c r="W24" s="352"/>
      <c r="X24" s="348"/>
    </row>
    <row r="25" spans="1:24" s="6" customFormat="1" x14ac:dyDescent="0.2">
      <c r="A25" s="89"/>
      <c r="B25" s="89"/>
      <c r="C25" s="175"/>
      <c r="D25" s="175"/>
      <c r="E25" s="176"/>
      <c r="F25" s="163"/>
      <c r="G25" s="154"/>
      <c r="H25" s="90"/>
      <c r="I25" s="91"/>
      <c r="J25" s="151"/>
      <c r="K25" s="336"/>
      <c r="L25" s="337"/>
      <c r="M25" s="272"/>
      <c r="N25" s="273"/>
      <c r="O25" s="291"/>
      <c r="P25" s="341"/>
      <c r="Q25" s="346"/>
      <c r="R25" s="346"/>
      <c r="S25" s="346"/>
      <c r="T25" s="347"/>
      <c r="U25" s="343"/>
      <c r="V25" s="344"/>
      <c r="W25" s="345"/>
      <c r="X25" s="342"/>
    </row>
    <row r="26" spans="1:24" s="6" customFormat="1" x14ac:dyDescent="0.2">
      <c r="A26" s="89"/>
      <c r="B26" s="89"/>
      <c r="C26" s="175"/>
      <c r="D26" s="175"/>
      <c r="E26" s="176"/>
      <c r="F26" s="163"/>
      <c r="G26" s="154"/>
      <c r="H26" s="90"/>
      <c r="I26" s="91"/>
      <c r="J26" s="151"/>
      <c r="K26" s="271"/>
      <c r="L26" s="274"/>
      <c r="M26" s="338"/>
      <c r="N26" s="380"/>
      <c r="O26" s="291"/>
      <c r="P26" s="305"/>
      <c r="Q26" s="331"/>
      <c r="R26" s="331"/>
      <c r="S26" s="331"/>
      <c r="T26" s="295"/>
      <c r="U26" s="339"/>
      <c r="V26" s="329"/>
      <c r="W26" s="330"/>
      <c r="X26" s="304"/>
    </row>
    <row r="27" spans="1:24" s="6" customFormat="1" x14ac:dyDescent="0.2">
      <c r="A27" s="89"/>
      <c r="B27" s="89"/>
      <c r="C27" s="175"/>
      <c r="D27" s="175"/>
      <c r="E27" s="176"/>
      <c r="F27" s="163"/>
      <c r="G27" s="154"/>
      <c r="H27" s="90"/>
      <c r="I27" s="91"/>
      <c r="J27" s="151"/>
      <c r="K27" s="271"/>
      <c r="L27" s="274"/>
      <c r="M27" s="338"/>
      <c r="N27" s="380"/>
      <c r="O27" s="291"/>
      <c r="P27" s="319"/>
      <c r="Q27" s="320"/>
      <c r="R27" s="320"/>
      <c r="S27" s="320"/>
      <c r="T27" s="282"/>
      <c r="U27" s="321"/>
      <c r="V27" s="322"/>
      <c r="W27" s="317"/>
      <c r="X27" s="318"/>
    </row>
    <row r="28" spans="1:24" ht="15" customHeight="1" x14ac:dyDescent="0.2">
      <c r="A28" s="144"/>
      <c r="B28" s="183"/>
      <c r="C28" s="183"/>
      <c r="D28" s="183"/>
      <c r="E28" s="183"/>
      <c r="F28" s="184"/>
      <c r="G28" s="185"/>
      <c r="H28" s="94" t="s">
        <v>9</v>
      </c>
      <c r="I28" s="93">
        <f>SUM(I17:I27)</f>
        <v>51290</v>
      </c>
      <c r="J28" s="93">
        <f>SUM(J17:J27)</f>
        <v>603.74</v>
      </c>
      <c r="K28" s="93">
        <f>SUM(K17:K27)</f>
        <v>3300</v>
      </c>
      <c r="L28" s="96"/>
      <c r="M28" s="135"/>
      <c r="N28" s="145"/>
      <c r="O28" s="135"/>
      <c r="P28" s="177"/>
      <c r="Q28" s="178"/>
      <c r="R28" s="178"/>
      <c r="S28" s="178"/>
      <c r="T28" s="146"/>
      <c r="U28" s="208"/>
      <c r="V28" s="179"/>
      <c r="W28" s="186"/>
      <c r="X28" s="187"/>
    </row>
    <row r="29" spans="1:24" s="101" customFormat="1" ht="15" customHeight="1" x14ac:dyDescent="0.2">
      <c r="A29" s="148"/>
      <c r="B29" s="188"/>
      <c r="C29" s="188"/>
      <c r="D29" s="188"/>
      <c r="E29" s="188"/>
      <c r="F29" s="189"/>
      <c r="G29" s="190"/>
      <c r="H29" s="191"/>
      <c r="I29" s="192"/>
      <c r="J29" s="192"/>
      <c r="K29" s="193"/>
      <c r="L29" s="194"/>
      <c r="M29" s="195"/>
      <c r="N29" s="196"/>
      <c r="O29" s="197"/>
      <c r="P29" s="198"/>
      <c r="Q29" s="199"/>
      <c r="R29" s="199"/>
      <c r="S29" s="199"/>
      <c r="T29" s="200"/>
      <c r="U29" s="147"/>
      <c r="V29" s="122"/>
      <c r="W29" s="201"/>
      <c r="X29" s="202"/>
    </row>
    <row r="30" spans="1:24" s="101" customFormat="1" ht="15" customHeight="1" x14ac:dyDescent="0.2">
      <c r="A30" s="148"/>
      <c r="B30" s="188"/>
      <c r="C30" s="188"/>
      <c r="D30" s="188"/>
      <c r="E30" s="188"/>
      <c r="F30" s="189"/>
      <c r="G30" s="190"/>
      <c r="H30" s="191"/>
      <c r="I30" s="192"/>
      <c r="J30" s="192"/>
      <c r="K30" s="193"/>
      <c r="L30" s="194"/>
      <c r="M30" s="195"/>
      <c r="N30" s="196"/>
      <c r="O30" s="197"/>
      <c r="P30" s="198"/>
      <c r="Q30" s="199"/>
      <c r="R30" s="199"/>
      <c r="S30" s="199"/>
      <c r="T30" s="200"/>
      <c r="U30" s="147"/>
      <c r="V30" s="122"/>
      <c r="W30" s="201"/>
      <c r="X30" s="202"/>
    </row>
    <row r="31" spans="1:24" ht="15.95" customHeight="1" x14ac:dyDescent="0.2">
      <c r="A31" s="183"/>
      <c r="B31" s="61"/>
      <c r="C31" s="61"/>
      <c r="D31" s="61"/>
      <c r="E31" s="629" t="s">
        <v>33</v>
      </c>
      <c r="F31" s="629"/>
      <c r="G31" s="629"/>
    </row>
    <row r="32" spans="1:24" ht="15.95" customHeight="1" x14ac:dyDescent="0.2">
      <c r="A32" s="61"/>
      <c r="B32" s="61"/>
      <c r="C32" s="61"/>
      <c r="D32" s="61"/>
      <c r="E32" s="674" t="s">
        <v>25</v>
      </c>
      <c r="F32" s="674"/>
      <c r="G32" s="203">
        <v>0.28999999999999998</v>
      </c>
      <c r="W32" s="125"/>
    </row>
    <row r="33" spans="1:23" ht="15.95" customHeight="1" x14ac:dyDescent="0.2">
      <c r="A33" s="204" t="s">
        <v>22</v>
      </c>
      <c r="B33" s="61"/>
      <c r="C33" s="61"/>
      <c r="D33" s="61"/>
      <c r="E33" s="674" t="s">
        <v>27</v>
      </c>
      <c r="F33" s="674"/>
      <c r="G33" s="203">
        <v>0.36</v>
      </c>
      <c r="W33" s="125"/>
    </row>
    <row r="34" spans="1:23" ht="15.95" customHeight="1" x14ac:dyDescent="0.2">
      <c r="A34" s="204"/>
      <c r="B34" s="205"/>
      <c r="C34" s="205"/>
      <c r="D34" s="205"/>
      <c r="E34" s="674" t="s">
        <v>28</v>
      </c>
      <c r="F34" s="674"/>
      <c r="G34" s="203">
        <v>0.51</v>
      </c>
      <c r="W34" s="125"/>
    </row>
    <row r="35" spans="1:23" ht="15.95" customHeight="1" x14ac:dyDescent="0.2">
      <c r="A35" s="139" t="s">
        <v>23</v>
      </c>
      <c r="U35" s="66"/>
      <c r="W35" s="125"/>
    </row>
    <row r="36" spans="1:23" ht="15.95" customHeight="1" x14ac:dyDescent="0.2">
      <c r="A36" s="140" t="s">
        <v>24</v>
      </c>
      <c r="W36" s="125"/>
    </row>
    <row r="37" spans="1:23" x14ac:dyDescent="0.2">
      <c r="W37" s="125"/>
    </row>
    <row r="38" spans="1:23" x14ac:dyDescent="0.2">
      <c r="W38" s="125"/>
    </row>
    <row r="39" spans="1:23" x14ac:dyDescent="0.2">
      <c r="W39" s="125"/>
    </row>
  </sheetData>
  <sheetProtection password="C2F3" sheet="1" objects="1" scenarios="1"/>
  <mergeCells count="38">
    <mergeCell ref="F14:F15"/>
    <mergeCell ref="Q14:Q15"/>
    <mergeCell ref="E33:F33"/>
    <mergeCell ref="E34:F34"/>
    <mergeCell ref="E31:G31"/>
    <mergeCell ref="E32:F32"/>
    <mergeCell ref="A1:W1"/>
    <mergeCell ref="A2:W2"/>
    <mergeCell ref="A3:W3"/>
    <mergeCell ref="A4:W4"/>
    <mergeCell ref="A5:W5"/>
    <mergeCell ref="A7:W7"/>
    <mergeCell ref="A12:A15"/>
    <mergeCell ref="B12:B15"/>
    <mergeCell ref="C12:C15"/>
    <mergeCell ref="D12:D15"/>
    <mergeCell ref="E12:E15"/>
    <mergeCell ref="K12:X12"/>
    <mergeCell ref="R14:R15"/>
    <mergeCell ref="O14:O15"/>
    <mergeCell ref="P14:P15"/>
    <mergeCell ref="K13:N13"/>
    <mergeCell ref="I14:I15"/>
    <mergeCell ref="V14:V15"/>
    <mergeCell ref="T14:T15"/>
    <mergeCell ref="M14:M15"/>
    <mergeCell ref="N14:N15"/>
    <mergeCell ref="Q13:X13"/>
    <mergeCell ref="U14:U15"/>
    <mergeCell ref="J14:J15"/>
    <mergeCell ref="K14:K15"/>
    <mergeCell ref="G12:J13"/>
    <mergeCell ref="S14:S15"/>
    <mergeCell ref="G14:G15"/>
    <mergeCell ref="L14:L15"/>
    <mergeCell ref="X14:X15"/>
    <mergeCell ref="H14:H15"/>
    <mergeCell ref="W14:W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8</vt:i4>
      </vt:variant>
    </vt:vector>
  </HeadingPairs>
  <TitlesOfParts>
    <vt:vector size="17" baseType="lpstr">
      <vt:lpstr>Americana</vt:lpstr>
      <vt:lpstr>Central Felix</vt:lpstr>
      <vt:lpstr>Especialista</vt:lpstr>
      <vt:lpstr>Fob-Diversas</vt:lpstr>
      <vt:lpstr>LPK</vt:lpstr>
      <vt:lpstr>Motta</vt:lpstr>
      <vt:lpstr>Risso</vt:lpstr>
      <vt:lpstr>Rod.Afonso</vt:lpstr>
      <vt:lpstr>Zaz</vt:lpstr>
      <vt:lpstr>Americana!Area_de_impressao</vt:lpstr>
      <vt:lpstr>'Central Felix'!Area_de_impressao</vt:lpstr>
      <vt:lpstr>'Fob-Diversas'!Area_de_impressao</vt:lpstr>
      <vt:lpstr>Rod.Afonso!Area_de_impressao</vt:lpstr>
      <vt:lpstr>Americana!Titulos_de_impressao</vt:lpstr>
      <vt:lpstr>'Central Felix'!Titulos_de_impressao</vt:lpstr>
      <vt:lpstr>'Fob-Diversas'!Titulos_de_impressao</vt:lpstr>
      <vt:lpstr>Rod.Afonso!Titulos_de_impressao</vt:lpstr>
    </vt:vector>
  </TitlesOfParts>
  <Company>Quimica Real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Quimica Real Ltda</dc:creator>
  <cp:lastModifiedBy>dilson</cp:lastModifiedBy>
  <cp:lastPrinted>2016-03-07T18:59:27Z</cp:lastPrinted>
  <dcterms:created xsi:type="dcterms:W3CDTF">2007-01-03T12:29:51Z</dcterms:created>
  <dcterms:modified xsi:type="dcterms:W3CDTF">2016-03-07T19:00:58Z</dcterms:modified>
</cp:coreProperties>
</file>