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 defaultThemeVersion="124226"/>
  <bookViews>
    <workbookView xWindow="360" yWindow="60" windowWidth="11340" windowHeight="6795" tabRatio="576" activeTab="7"/>
  </bookViews>
  <sheets>
    <sheet name="11.11" sheetId="2105" r:id="rId1"/>
    <sheet name="10.11" sheetId="2104" r:id="rId2"/>
    <sheet name="09.11" sheetId="2102" r:id="rId3"/>
    <sheet name="06.11" sheetId="2103" r:id="rId4"/>
    <sheet name="05.11" sheetId="2101" r:id="rId5"/>
    <sheet name="04.11" sheetId="2100" r:id="rId6"/>
    <sheet name="03.11" sheetId="2099" r:id="rId7"/>
    <sheet name="Plan1" sheetId="2106" r:id="rId8"/>
    <sheet name="Plan2" sheetId="2107" r:id="rId9"/>
  </sheets>
  <externalReferences>
    <externalReference r:id="rId10"/>
  </externalReferences>
  <definedNames>
    <definedName name="_xlnm.Print_Area" localSheetId="6">'03.11'!$A$1:$N$32</definedName>
    <definedName name="_xlnm.Print_Area" localSheetId="5">'04.11'!$A$1:$N$32</definedName>
    <definedName name="_xlnm.Print_Area" localSheetId="4">'05.11'!$A$1:$N$32</definedName>
    <definedName name="_xlnm.Print_Area" localSheetId="3">'06.11'!$A$1:$N$32</definedName>
    <definedName name="_xlnm.Print_Area" localSheetId="2">'09.11'!$A$1:$N$32</definedName>
    <definedName name="_xlnm.Print_Area" localSheetId="1">'10.11'!$A$1:$N$31</definedName>
    <definedName name="_xlnm.Print_Area" localSheetId="0">'11.11'!$A$1:$N$31</definedName>
  </definedNames>
  <calcPr calcId="144525"/>
</workbook>
</file>

<file path=xl/calcChain.xml><?xml version="1.0" encoding="utf-8"?>
<calcChain xmlns="http://schemas.openxmlformats.org/spreadsheetml/2006/main">
  <c r="K13" i="2105" l="1"/>
  <c r="K15" i="2105"/>
  <c r="K17" i="2105"/>
  <c r="K23" i="2105"/>
  <c r="K25" i="2105"/>
  <c r="K27" i="2105"/>
  <c r="K30" i="2105"/>
  <c r="K9" i="2105"/>
  <c r="M31" i="2105"/>
  <c r="L31" i="2105"/>
  <c r="K13" i="2104"/>
  <c r="K15" i="2104"/>
  <c r="K17" i="2104"/>
  <c r="K23" i="2104"/>
  <c r="K25" i="2104"/>
  <c r="K27" i="2104"/>
  <c r="K30" i="2104"/>
  <c r="K9" i="2104"/>
  <c r="M31" i="2104"/>
  <c r="L31" i="2104"/>
  <c r="K14" i="2102"/>
  <c r="K16" i="2102"/>
  <c r="K18" i="2102"/>
  <c r="K24" i="2102"/>
  <c r="K26" i="2102"/>
  <c r="K28" i="2102"/>
  <c r="K31" i="2102"/>
  <c r="K9" i="2102"/>
  <c r="K14" i="2103"/>
  <c r="K16" i="2103"/>
  <c r="K18" i="2103"/>
  <c r="K24" i="2103"/>
  <c r="K26" i="2103"/>
  <c r="K28" i="2103"/>
  <c r="K31" i="2103"/>
  <c r="K9" i="2103"/>
  <c r="M32" i="2103"/>
  <c r="L32" i="2103"/>
  <c r="M32" i="2102"/>
  <c r="L32" i="2102"/>
  <c r="K14" i="2101"/>
  <c r="K16" i="2101"/>
  <c r="K18" i="2101"/>
  <c r="K24" i="2101"/>
  <c r="K26" i="2101"/>
  <c r="K28" i="2101"/>
  <c r="K31" i="2101"/>
  <c r="K9" i="2101"/>
  <c r="M32" i="2101"/>
  <c r="L32" i="2101"/>
  <c r="K12" i="2100"/>
  <c r="K14" i="2100"/>
  <c r="K16" i="2100"/>
  <c r="K18" i="2100"/>
  <c r="K20" i="2100"/>
  <c r="N20" i="2100" s="1"/>
  <c r="K20" i="2101" s="1"/>
  <c r="N20" i="2101" s="1"/>
  <c r="K20" i="2103" s="1"/>
  <c r="N20" i="2103" s="1"/>
  <c r="K20" i="2102" s="1"/>
  <c r="N20" i="2102" s="1"/>
  <c r="K19" i="2104" s="1"/>
  <c r="N19" i="2104" s="1"/>
  <c r="K19" i="2105" s="1"/>
  <c r="N19" i="2105" s="1"/>
  <c r="K24" i="2100"/>
  <c r="K26" i="2100"/>
  <c r="K28" i="2100"/>
  <c r="K30" i="2100"/>
  <c r="N30" i="2100" s="1"/>
  <c r="K30" i="2101" s="1"/>
  <c r="N30" i="2101" s="1"/>
  <c r="K30" i="2103" s="1"/>
  <c r="N30" i="2103" s="1"/>
  <c r="K30" i="2102" s="1"/>
  <c r="N30" i="2102" s="1"/>
  <c r="K29" i="2104" s="1"/>
  <c r="N29" i="2104" s="1"/>
  <c r="K29" i="2105" s="1"/>
  <c r="N29" i="2105" s="1"/>
  <c r="K31" i="2100"/>
  <c r="K9" i="2100"/>
  <c r="M32" i="2100"/>
  <c r="L32" i="2100"/>
  <c r="N12" i="2100"/>
  <c r="K12" i="2101" s="1"/>
  <c r="N12" i="2101" s="1"/>
  <c r="K12" i="2103" s="1"/>
  <c r="N12" i="2103" s="1"/>
  <c r="K12" i="2102" s="1"/>
  <c r="N12" i="2102" s="1"/>
  <c r="K11" i="2104" s="1"/>
  <c r="N11" i="2104" s="1"/>
  <c r="K11" i="2105" s="1"/>
  <c r="N11" i="2105" s="1"/>
  <c r="K31" i="2099"/>
  <c r="K30" i="2099"/>
  <c r="N30" i="2099" s="1"/>
  <c r="K29" i="2099"/>
  <c r="K28" i="2099"/>
  <c r="K27" i="2099"/>
  <c r="K26" i="2099"/>
  <c r="K25" i="2099"/>
  <c r="K24" i="2099"/>
  <c r="K23" i="2099"/>
  <c r="N23" i="2099" s="1"/>
  <c r="K23" i="2100" s="1"/>
  <c r="N23" i="2100" s="1"/>
  <c r="K23" i="2101" s="1"/>
  <c r="N23" i="2101" s="1"/>
  <c r="K23" i="2103" s="1"/>
  <c r="N23" i="2103" s="1"/>
  <c r="K23" i="2102" s="1"/>
  <c r="N23" i="2102" s="1"/>
  <c r="K22" i="2104" s="1"/>
  <c r="N22" i="2104" s="1"/>
  <c r="K22" i="2105" s="1"/>
  <c r="N22" i="2105" s="1"/>
  <c r="K22" i="2099"/>
  <c r="K21" i="2099"/>
  <c r="K20" i="2099"/>
  <c r="K19" i="2099"/>
  <c r="N19" i="2099" s="1"/>
  <c r="K19" i="2100" s="1"/>
  <c r="N19" i="2100" s="1"/>
  <c r="K19" i="2101" s="1"/>
  <c r="N19" i="2101" s="1"/>
  <c r="K19" i="2103" s="1"/>
  <c r="N19" i="2103" s="1"/>
  <c r="K19" i="2102" s="1"/>
  <c r="N19" i="2102" s="1"/>
  <c r="K18" i="2099"/>
  <c r="K17" i="2099"/>
  <c r="K16" i="2099"/>
  <c r="K15" i="2099"/>
  <c r="K14" i="2099"/>
  <c r="K13" i="2099"/>
  <c r="K12" i="2099"/>
  <c r="N12" i="2099" s="1"/>
  <c r="K10" i="2099"/>
  <c r="N10" i="2099" s="1"/>
  <c r="O11" i="2099" s="1"/>
  <c r="K11" i="2099"/>
  <c r="K9" i="2099"/>
  <c r="M32" i="2099"/>
  <c r="L32" i="2099"/>
  <c r="N20" i="2099"/>
  <c r="N21" i="2099"/>
  <c r="K21" i="2100" s="1"/>
  <c r="N21" i="2100" s="1"/>
  <c r="K21" i="2101" s="1"/>
  <c r="N21" i="2101" s="1"/>
  <c r="K21" i="2103" s="1"/>
  <c r="N21" i="2103" s="1"/>
  <c r="K21" i="2102" s="1"/>
  <c r="N21" i="2102" s="1"/>
  <c r="K20" i="2104" s="1"/>
  <c r="N20" i="2104" s="1"/>
  <c r="K20" i="2105" s="1"/>
  <c r="N20" i="2105" s="1"/>
  <c r="N11" i="2099"/>
  <c r="K11" i="2100" s="1"/>
  <c r="N11" i="2100" s="1"/>
  <c r="K11" i="2101" s="1"/>
  <c r="N11" i="2101" s="1"/>
  <c r="K11" i="2103" s="1"/>
  <c r="N11" i="2103" s="1"/>
  <c r="K11" i="2102" s="1"/>
  <c r="N11" i="2102" s="1"/>
  <c r="K10" i="2104" s="1"/>
  <c r="N10" i="2104" s="1"/>
  <c r="K10" i="2105" s="1"/>
  <c r="N10" i="2105" s="1"/>
  <c r="O10" i="2105" s="1"/>
  <c r="O20" i="2102" l="1"/>
  <c r="K18" i="2104"/>
  <c r="N18" i="2104" s="1"/>
  <c r="K18" i="2105" s="1"/>
  <c r="N18" i="2105" s="1"/>
  <c r="K32" i="2099"/>
  <c r="K10" i="2100"/>
  <c r="N10" i="2100" s="1"/>
  <c r="O19" i="2105"/>
  <c r="O10" i="2104"/>
  <c r="O19" i="2104"/>
  <c r="O20" i="2103"/>
  <c r="O30" i="2101"/>
  <c r="O20" i="2101"/>
  <c r="O20" i="2100"/>
  <c r="O20" i="2099"/>
  <c r="N29" i="2099"/>
  <c r="K29" i="2100" s="1"/>
  <c r="N29" i="2100" s="1"/>
  <c r="K29" i="2101" s="1"/>
  <c r="N29" i="2101" s="1"/>
  <c r="K29" i="2103" s="1"/>
  <c r="N29" i="2103" s="1"/>
  <c r="K29" i="2102" s="1"/>
  <c r="N29" i="2102" s="1"/>
  <c r="K28" i="2104" s="1"/>
  <c r="N28" i="2104" s="1"/>
  <c r="K28" i="2105" s="1"/>
  <c r="N28" i="2105" s="1"/>
  <c r="O29" i="2105" s="1"/>
  <c r="N27" i="2099"/>
  <c r="N22" i="2099"/>
  <c r="N32" i="2099"/>
  <c r="K32" i="2100" s="1"/>
  <c r="N32" i="2100" s="1"/>
  <c r="K32" i="2101" s="1"/>
  <c r="N32" i="2101" s="1"/>
  <c r="K32" i="2103" s="1"/>
  <c r="N32" i="2103" s="1"/>
  <c r="K32" i="2102" s="1"/>
  <c r="N32" i="2102" s="1"/>
  <c r="K31" i="2104" s="1"/>
  <c r="N31" i="2104" s="1"/>
  <c r="K31" i="2105" s="1"/>
  <c r="N31" i="2105" s="1"/>
  <c r="O30" i="2099" l="1"/>
  <c r="O30" i="2102"/>
  <c r="O11" i="2100"/>
  <c r="K10" i="2101"/>
  <c r="N10" i="2101" s="1"/>
  <c r="O23" i="2099"/>
  <c r="K22" i="2100"/>
  <c r="N22" i="2100" s="1"/>
  <c r="O29" i="2104"/>
  <c r="O27" i="2099"/>
  <c r="K27" i="2100"/>
  <c r="N27" i="2100" s="1"/>
  <c r="O30" i="2100"/>
  <c r="O30" i="2103"/>
  <c r="N25" i="2099"/>
  <c r="O27" i="2100" l="1"/>
  <c r="K27" i="2101"/>
  <c r="N27" i="2101" s="1"/>
  <c r="O25" i="2099"/>
  <c r="K25" i="2100"/>
  <c r="N25" i="2100" s="1"/>
  <c r="K10" i="2103"/>
  <c r="N10" i="2103" s="1"/>
  <c r="O11" i="2101"/>
  <c r="O23" i="2100"/>
  <c r="K22" i="2101"/>
  <c r="N22" i="2101" s="1"/>
  <c r="N17" i="2099"/>
  <c r="N13" i="2099"/>
  <c r="N15" i="2099"/>
  <c r="O27" i="2101" l="1"/>
  <c r="K27" i="2103"/>
  <c r="N27" i="2103" s="1"/>
  <c r="O17" i="2099"/>
  <c r="K17" i="2100"/>
  <c r="N17" i="2100" s="1"/>
  <c r="O23" i="2101"/>
  <c r="K22" i="2103"/>
  <c r="N22" i="2103" s="1"/>
  <c r="O25" i="2100"/>
  <c r="K25" i="2101"/>
  <c r="N25" i="2101" s="1"/>
  <c r="O15" i="2099"/>
  <c r="K15" i="2100"/>
  <c r="N15" i="2100" s="1"/>
  <c r="O13" i="2099"/>
  <c r="K13" i="2100"/>
  <c r="N13" i="2100" s="1"/>
  <c r="O11" i="2103"/>
  <c r="K10" i="2102"/>
  <c r="N10" i="2102" s="1"/>
  <c r="O11" i="2102" s="1"/>
  <c r="O15" i="2100" l="1"/>
  <c r="K15" i="2101"/>
  <c r="N15" i="2101" s="1"/>
  <c r="O13" i="2100"/>
  <c r="K13" i="2101"/>
  <c r="N13" i="2101" s="1"/>
  <c r="O25" i="2101"/>
  <c r="K25" i="2103"/>
  <c r="N25" i="2103" s="1"/>
  <c r="O17" i="2100"/>
  <c r="K17" i="2101"/>
  <c r="N17" i="2101" s="1"/>
  <c r="O23" i="2103"/>
  <c r="K22" i="2102"/>
  <c r="N22" i="2102" s="1"/>
  <c r="O27" i="2103"/>
  <c r="K27" i="2102"/>
  <c r="N27" i="2102" s="1"/>
  <c r="O27" i="2102" l="1"/>
  <c r="K26" i="2104"/>
  <c r="N26" i="2104" s="1"/>
  <c r="O17" i="2101"/>
  <c r="K17" i="2103"/>
  <c r="N17" i="2103" s="1"/>
  <c r="O13" i="2101"/>
  <c r="K13" i="2103"/>
  <c r="N13" i="2103" s="1"/>
  <c r="K21" i="2104"/>
  <c r="N21" i="2104" s="1"/>
  <c r="O23" i="2102"/>
  <c r="O15" i="2101"/>
  <c r="K15" i="2103"/>
  <c r="N15" i="2103" s="1"/>
  <c r="O25" i="2103"/>
  <c r="K25" i="2102"/>
  <c r="N25" i="2102" s="1"/>
  <c r="O25" i="2102" l="1"/>
  <c r="K24" i="2104"/>
  <c r="N24" i="2104" s="1"/>
  <c r="O17" i="2103"/>
  <c r="K17" i="2102"/>
  <c r="N17" i="2102" s="1"/>
  <c r="O15" i="2103"/>
  <c r="K15" i="2102"/>
  <c r="N15" i="2102" s="1"/>
  <c r="O13" i="2103"/>
  <c r="K13" i="2102"/>
  <c r="N13" i="2102" s="1"/>
  <c r="O26" i="2104"/>
  <c r="K26" i="2105"/>
  <c r="N26" i="2105" s="1"/>
  <c r="O26" i="2105" s="1"/>
  <c r="O22" i="2104"/>
  <c r="K21" i="2105"/>
  <c r="N21" i="2105" s="1"/>
  <c r="O22" i="2105" s="1"/>
  <c r="O13" i="2102" l="1"/>
  <c r="K12" i="2104"/>
  <c r="N12" i="2104" s="1"/>
  <c r="O17" i="2102"/>
  <c r="K16" i="2104"/>
  <c r="N16" i="2104" s="1"/>
  <c r="O15" i="2102"/>
  <c r="K14" i="2104"/>
  <c r="N14" i="2104" s="1"/>
  <c r="O24" i="2104"/>
  <c r="K24" i="2105"/>
  <c r="N24" i="2105" s="1"/>
  <c r="O24" i="2105" s="1"/>
  <c r="O16" i="2104" l="1"/>
  <c r="K16" i="2105"/>
  <c r="N16" i="2105" s="1"/>
  <c r="O16" i="2105" s="1"/>
  <c r="O14" i="2104"/>
  <c r="K14" i="2105"/>
  <c r="N14" i="2105" s="1"/>
  <c r="O14" i="2105" s="1"/>
  <c r="O12" i="2104"/>
  <c r="K12" i="2105"/>
  <c r="N12" i="2105" s="1"/>
  <c r="O12" i="2105" s="1"/>
</calcChain>
</file>

<file path=xl/comments1.xml><?xml version="1.0" encoding="utf-8"?>
<comments xmlns="http://schemas.openxmlformats.org/spreadsheetml/2006/main">
  <authors>
    <author>Quimica Real</author>
  </authors>
  <commentList>
    <comment ref="I18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comments2.xml><?xml version="1.0" encoding="utf-8"?>
<comments xmlns="http://schemas.openxmlformats.org/spreadsheetml/2006/main">
  <authors>
    <author>Quimica Real</author>
  </authors>
  <commentList>
    <comment ref="I18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comments3.xml><?xml version="1.0" encoding="utf-8"?>
<comments xmlns="http://schemas.openxmlformats.org/spreadsheetml/2006/main">
  <authors>
    <author>Quimica Real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comments4.xml><?xml version="1.0" encoding="utf-8"?>
<comments xmlns="http://schemas.openxmlformats.org/spreadsheetml/2006/main">
  <authors>
    <author>Quimica Real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comments5.xml><?xml version="1.0" encoding="utf-8"?>
<comments xmlns="http://schemas.openxmlformats.org/spreadsheetml/2006/main">
  <authors>
    <author>Quimica Real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comments6.xml><?xml version="1.0" encoding="utf-8"?>
<comments xmlns="http://schemas.openxmlformats.org/spreadsheetml/2006/main">
  <authors>
    <author>Quimica Real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comments7.xml><?xml version="1.0" encoding="utf-8"?>
<comments xmlns="http://schemas.openxmlformats.org/spreadsheetml/2006/main">
  <authors>
    <author>Quimica Real</author>
  </authors>
  <commentList>
    <comment ref="I19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Quimica Real:</t>
        </r>
        <r>
          <rPr>
            <sz val="8"/>
            <color indexed="81"/>
            <rFont val="Tahoma"/>
            <family val="2"/>
          </rPr>
          <t xml:space="preserve">
MATERIA PRIMA REVALIDADA DIA 09/04/2013 POR 1 ANO
</t>
        </r>
      </text>
    </comment>
  </commentList>
</comments>
</file>

<file path=xl/sharedStrings.xml><?xml version="1.0" encoding="utf-8"?>
<sst xmlns="http://schemas.openxmlformats.org/spreadsheetml/2006/main" count="1686" uniqueCount="493">
  <si>
    <t>Código</t>
  </si>
  <si>
    <t>Produto</t>
  </si>
  <si>
    <t>lote / partida</t>
  </si>
  <si>
    <t>estoque</t>
  </si>
  <si>
    <t>número</t>
  </si>
  <si>
    <t>fabricação</t>
  </si>
  <si>
    <t>vencimento</t>
  </si>
  <si>
    <t>Mês :</t>
  </si>
  <si>
    <t>Data :</t>
  </si>
  <si>
    <t>inicial</t>
  </si>
  <si>
    <t>saída dia</t>
  </si>
  <si>
    <t>final</t>
  </si>
  <si>
    <t>Total</t>
  </si>
  <si>
    <t>entrada</t>
  </si>
  <si>
    <t>UD</t>
  </si>
  <si>
    <t>KG</t>
  </si>
  <si>
    <t>1.00.137</t>
  </si>
  <si>
    <t>1.00.151</t>
  </si>
  <si>
    <t>OXITETRACICLINA BASE 98%</t>
  </si>
  <si>
    <t>1.00.253</t>
  </si>
  <si>
    <t>Nota Fiscal</t>
  </si>
  <si>
    <t>Número</t>
  </si>
  <si>
    <t>Data</t>
  </si>
  <si>
    <t>TIXOSIL 333</t>
  </si>
  <si>
    <t>Controle de Vencimentos Matéria Prima</t>
  </si>
  <si>
    <t>1.00.185</t>
  </si>
  <si>
    <t>1.00.175</t>
  </si>
  <si>
    <t>AMIDA 90</t>
  </si>
  <si>
    <t>QUARC CB 50 / CLORETO DE BENZALCÔNIO 50%</t>
  </si>
  <si>
    <t>1.00.210</t>
  </si>
  <si>
    <t>SOKALAN AL 512 S</t>
  </si>
  <si>
    <t>Agosto/2009</t>
  </si>
  <si>
    <t>Agosto/2014</t>
  </si>
  <si>
    <t xml:space="preserve">KAMORAN INTERMEDIÁRIO </t>
  </si>
  <si>
    <t>Fornecedor</t>
  </si>
  <si>
    <t>BASF  S.A</t>
  </si>
  <si>
    <t>VALDEQUÍMICA PRODUTOS QUÍMICOS LTDA</t>
  </si>
  <si>
    <t>ELI LILLY DO BRASIL LTDA</t>
  </si>
  <si>
    <t>KAMORAN INTERMEDIÁRIO  TERCEIROS</t>
  </si>
  <si>
    <t>1.00.263</t>
  </si>
  <si>
    <t xml:space="preserve">IMPERIAL QUIMICA REPRESENTAÇÕES </t>
  </si>
  <si>
    <t>1.00.868</t>
  </si>
  <si>
    <t>AFINE CHEMICALS LIMITED</t>
  </si>
  <si>
    <t>02/02/2014</t>
  </si>
  <si>
    <t>01/02/2018</t>
  </si>
  <si>
    <t>PENICILINA V POTASSICA</t>
  </si>
  <si>
    <t>1.00.836</t>
  </si>
  <si>
    <t>25/09/2014</t>
  </si>
  <si>
    <t>30/09/2014</t>
  </si>
  <si>
    <t>08/2018</t>
  </si>
  <si>
    <t xml:space="preserve">AGNIQUE SLS </t>
  </si>
  <si>
    <t>05/03/2017</t>
  </si>
  <si>
    <t>TRILL QUIMICA LTDA</t>
  </si>
  <si>
    <t>13312308</t>
  </si>
  <si>
    <t>13443775</t>
  </si>
  <si>
    <t>06/03/2015</t>
  </si>
  <si>
    <t>26/03/2015</t>
  </si>
  <si>
    <t>25/03/2017</t>
  </si>
  <si>
    <t>31/12/2017</t>
  </si>
  <si>
    <t>C 431926</t>
  </si>
  <si>
    <t>23/01/2015</t>
  </si>
  <si>
    <t>Kamoran Intermediário com ativo abaixo de 90%</t>
  </si>
  <si>
    <t>Kamoran</t>
  </si>
  <si>
    <t>29207   29630</t>
  </si>
  <si>
    <t>29/07/2015  27/08/2015</t>
  </si>
  <si>
    <t>Ativo</t>
  </si>
  <si>
    <t>861</t>
  </si>
  <si>
    <t>SQ516010/738</t>
  </si>
  <si>
    <t>01/07/2015</t>
  </si>
  <si>
    <t>01/07/2016</t>
  </si>
  <si>
    <t>15162</t>
  </si>
  <si>
    <t>31/08/2015</t>
  </si>
  <si>
    <t>30/08/2017</t>
  </si>
  <si>
    <t>UNIPART ALPHA COMERCIAL LTDA</t>
  </si>
  <si>
    <t>02/06/2014</t>
  </si>
  <si>
    <t>02/06/2016</t>
  </si>
  <si>
    <t>C 428730</t>
  </si>
  <si>
    <t>15/01/2015</t>
  </si>
  <si>
    <t>873</t>
  </si>
  <si>
    <t>30096  30097</t>
  </si>
  <si>
    <t>C473782</t>
  </si>
  <si>
    <t>21/05/2015</t>
  </si>
  <si>
    <t>04/2018</t>
  </si>
  <si>
    <t>927</t>
  </si>
  <si>
    <t>Novembro</t>
  </si>
  <si>
    <t>11170 V</t>
  </si>
  <si>
    <t>+23 TV</t>
  </si>
  <si>
    <t>12320 V</t>
  </si>
  <si>
    <t>+Globosat</t>
  </si>
  <si>
    <t>12300 H</t>
  </si>
  <si>
    <t>+Globosat HD</t>
  </si>
  <si>
    <t>11090 V</t>
  </si>
  <si>
    <t>A&amp;E</t>
  </si>
  <si>
    <t>12620 H</t>
  </si>
  <si>
    <t>11130 V</t>
  </si>
  <si>
    <t>AMC</t>
  </si>
  <si>
    <t>Animal Planet</t>
  </si>
  <si>
    <t>12500 H</t>
  </si>
  <si>
    <t>12640 V</t>
  </si>
  <si>
    <t>Anos 60</t>
  </si>
  <si>
    <t>12680 V</t>
  </si>
  <si>
    <t>Anos 70</t>
  </si>
  <si>
    <t>Anos 80</t>
  </si>
  <si>
    <t>12380 H</t>
  </si>
  <si>
    <t>Anos 90</t>
  </si>
  <si>
    <t>Antena Latina</t>
  </si>
  <si>
    <t>12120 V</t>
  </si>
  <si>
    <t>Arte 1</t>
  </si>
  <si>
    <t>12220 H</t>
  </si>
  <si>
    <t>Aviso Importante</t>
  </si>
  <si>
    <t>Axé</t>
  </si>
  <si>
    <t>AXN</t>
  </si>
  <si>
    <t>11050 V</t>
  </si>
  <si>
    <t>AXN HD</t>
  </si>
  <si>
    <t>AZ Corazón</t>
  </si>
  <si>
    <t>AZ Mundo</t>
  </si>
  <si>
    <t>Azteca Guate</t>
  </si>
  <si>
    <t>Baladas</t>
  </si>
  <si>
    <t>12660 H</t>
  </si>
  <si>
    <t>Band</t>
  </si>
  <si>
    <t>Band Alternativo</t>
  </si>
  <si>
    <t>Bandnews</t>
  </si>
  <si>
    <t>Bandsports</t>
  </si>
  <si>
    <t>Bandsports HD</t>
  </si>
  <si>
    <t>BBC Entertainment</t>
  </si>
  <si>
    <t>BBC World</t>
  </si>
  <si>
    <t>Bis</t>
  </si>
  <si>
    <t>12080 V</t>
  </si>
  <si>
    <t>Bis HD</t>
  </si>
  <si>
    <t>Blues</t>
  </si>
  <si>
    <t>Boomerang</t>
  </si>
  <si>
    <t>Bossa Nova</t>
  </si>
  <si>
    <t>CALA ABC</t>
  </si>
  <si>
    <t>CALA NBC</t>
  </si>
  <si>
    <t>Canal 10 Nicarágua</t>
  </si>
  <si>
    <t>Canal 12 El Salvador</t>
  </si>
  <si>
    <t>Canal 12 Nicarágua</t>
  </si>
  <si>
    <t>Canal 2 El Salvador</t>
  </si>
  <si>
    <t>Canal 2 Nicarágua</t>
  </si>
  <si>
    <t>Canal 21 El Salvador</t>
  </si>
  <si>
    <t>Canal 3 El Super Canal</t>
  </si>
  <si>
    <t>Canal 4 El Salvador</t>
  </si>
  <si>
    <t>Canal 4 Nicarágua</t>
  </si>
  <si>
    <t>Canal 5 El lider</t>
  </si>
  <si>
    <t>Canal 6 El Salvador</t>
  </si>
  <si>
    <t>Canal 6 Nicarágua</t>
  </si>
  <si>
    <t>Canal 9 Costa Rica</t>
  </si>
  <si>
    <t>Canal Antigua</t>
  </si>
  <si>
    <t>Canal Brasil</t>
  </si>
  <si>
    <t>12240 V</t>
  </si>
  <si>
    <t>Canal Brasil HD</t>
  </si>
  <si>
    <t>Canal Claro</t>
  </si>
  <si>
    <t>12340 H</t>
  </si>
  <si>
    <t>12580 H</t>
  </si>
  <si>
    <t>12520 V</t>
  </si>
  <si>
    <t>Canal Claro HD</t>
  </si>
  <si>
    <t>Canal off</t>
  </si>
  <si>
    <t>Canal off HD</t>
  </si>
  <si>
    <t>Canal Rural</t>
  </si>
  <si>
    <t>Canção Nova</t>
  </si>
  <si>
    <t>Cartoon Network</t>
  </si>
  <si>
    <t>CDN</t>
  </si>
  <si>
    <t>CDN Sportsmax</t>
  </si>
  <si>
    <t>Cine Latino</t>
  </si>
  <si>
    <t>Cinecanal</t>
  </si>
  <si>
    <t>Cinecanal HD</t>
  </si>
  <si>
    <t>Cinema Dinamita</t>
  </si>
  <si>
    <t>Cinemax</t>
  </si>
  <si>
    <t>Cinemax HD</t>
  </si>
  <si>
    <t>Claro Sports</t>
  </si>
  <si>
    <t>CNN en Español</t>
  </si>
  <si>
    <t>CNN International</t>
  </si>
  <si>
    <t>CNT</t>
  </si>
  <si>
    <t>Color Visión</t>
  </si>
  <si>
    <t>Combate</t>
  </si>
  <si>
    <t>Comedy Central</t>
  </si>
  <si>
    <t>Concert</t>
  </si>
  <si>
    <t>Cultura</t>
  </si>
  <si>
    <t>Curta!</t>
  </si>
  <si>
    <t>Digital 15</t>
  </si>
  <si>
    <t>Disco</t>
  </si>
  <si>
    <t>Discovery</t>
  </si>
  <si>
    <t>12260 H</t>
  </si>
  <si>
    <t>Discovery HD</t>
  </si>
  <si>
    <t>Discovery Home &amp; Health</t>
  </si>
  <si>
    <t>Discovery Home &amp; Health HD</t>
  </si>
  <si>
    <t>Discovery Kids</t>
  </si>
  <si>
    <t>Discovery Kids HD</t>
  </si>
  <si>
    <t>Discovery Theater</t>
  </si>
  <si>
    <t>Discovery Turbo</t>
  </si>
  <si>
    <t>Discovery Turbo HD</t>
  </si>
  <si>
    <t>Discovery World HD</t>
  </si>
  <si>
    <t>Disney Channel</t>
  </si>
  <si>
    <t>Disney Channel HD</t>
  </si>
  <si>
    <t>Disney Junior</t>
  </si>
  <si>
    <t>Disney XD</t>
  </si>
  <si>
    <t>DW-TV</t>
  </si>
  <si>
    <t>E!</t>
  </si>
  <si>
    <t>Easy Listening</t>
  </si>
  <si>
    <t>Enlace</t>
  </si>
  <si>
    <t>EPTV Campinas</t>
  </si>
  <si>
    <t>12440 V</t>
  </si>
  <si>
    <t>EPTV Campinas HD</t>
  </si>
  <si>
    <t>EPTV Ribeirão Preto</t>
  </si>
  <si>
    <t>EPTV São Carlos</t>
  </si>
  <si>
    <t>ESNE TV</t>
  </si>
  <si>
    <t>ESPN</t>
  </si>
  <si>
    <t>ESPN 2</t>
  </si>
  <si>
    <t>ESPN 3</t>
  </si>
  <si>
    <t>ESPN Brasil</t>
  </si>
  <si>
    <t>ESPN HD</t>
  </si>
  <si>
    <t>ESPN+</t>
  </si>
  <si>
    <t>Extra TV</t>
  </si>
  <si>
    <t>Festa</t>
  </si>
  <si>
    <t>Film Zone</t>
  </si>
  <si>
    <t>Forró</t>
  </si>
  <si>
    <t>FOX</t>
  </si>
  <si>
    <t>FOX Action</t>
  </si>
  <si>
    <t>FOX Classic</t>
  </si>
  <si>
    <t>FOX Family</t>
  </si>
  <si>
    <t>FOX HD</t>
  </si>
  <si>
    <t>12160 V</t>
  </si>
  <si>
    <t>FOX Life</t>
  </si>
  <si>
    <t>FOX Movies</t>
  </si>
  <si>
    <t>FOX Sports</t>
  </si>
  <si>
    <t>FOX Sports 2</t>
  </si>
  <si>
    <t>FOX Sports 2 HD</t>
  </si>
  <si>
    <t>FOX Sports 3</t>
  </si>
  <si>
    <t>FOX Sports HD</t>
  </si>
  <si>
    <t>FOX1</t>
  </si>
  <si>
    <t>FOX53</t>
  </si>
  <si>
    <t>Futura</t>
  </si>
  <si>
    <t>FX</t>
  </si>
  <si>
    <t>FX HD</t>
  </si>
  <si>
    <t>Glitz*</t>
  </si>
  <si>
    <t>Globonews</t>
  </si>
  <si>
    <t>Globonews HD</t>
  </si>
  <si>
    <t>Gloob</t>
  </si>
  <si>
    <t>Gloob HD</t>
  </si>
  <si>
    <t>GNT</t>
  </si>
  <si>
    <t>GNT HD</t>
  </si>
  <si>
    <t>Gospel</t>
  </si>
  <si>
    <t>Guatevisión</t>
  </si>
  <si>
    <t>H2</t>
  </si>
  <si>
    <t>H2 HD</t>
  </si>
  <si>
    <t>HBO</t>
  </si>
  <si>
    <t>HBO Family</t>
  </si>
  <si>
    <t>HBO HD</t>
  </si>
  <si>
    <t>HBO Plus</t>
  </si>
  <si>
    <t>HBO Plus Brasil</t>
  </si>
  <si>
    <t>HBO Plus HD</t>
  </si>
  <si>
    <t>HBO Plus Panregional</t>
  </si>
  <si>
    <t>HBO Signature</t>
  </si>
  <si>
    <t>HBO Signature HD</t>
  </si>
  <si>
    <t>HBO2</t>
  </si>
  <si>
    <t>HBO2 HD</t>
  </si>
  <si>
    <t>HCH</t>
  </si>
  <si>
    <t>Hip Hop</t>
  </si>
  <si>
    <t>History</t>
  </si>
  <si>
    <t>History HD</t>
  </si>
  <si>
    <t>I.Sat</t>
  </si>
  <si>
    <t>Ideal TV</t>
  </si>
  <si>
    <t>InterTV Cabugi</t>
  </si>
  <si>
    <t>Investigação Discovery</t>
  </si>
  <si>
    <t>Investigação Discovery HD</t>
  </si>
  <si>
    <t>Invetigation Discovery</t>
  </si>
  <si>
    <t>Jazz Clássico</t>
  </si>
  <si>
    <t>Jazz Contemporâneo</t>
  </si>
  <si>
    <t>Jovem Guarda</t>
  </si>
  <si>
    <t>K Music</t>
  </si>
  <si>
    <t>Kids</t>
  </si>
  <si>
    <t>La voz de Maria</t>
  </si>
  <si>
    <t>Leomax Shop</t>
  </si>
  <si>
    <t>Lifetime</t>
  </si>
  <si>
    <t>Lounge</t>
  </si>
  <si>
    <t>Max</t>
  </si>
  <si>
    <t>Max Up</t>
  </si>
  <si>
    <t>Max Up HD</t>
  </si>
  <si>
    <t>Maxprime</t>
  </si>
  <si>
    <t>Maxprime +</t>
  </si>
  <si>
    <t>Maxprime+</t>
  </si>
  <si>
    <t>Megapix</t>
  </si>
  <si>
    <t>Megapix HD</t>
  </si>
  <si>
    <t>MPB</t>
  </si>
  <si>
    <t>MTV</t>
  </si>
  <si>
    <t>MTV HD</t>
  </si>
  <si>
    <t>MTV Hits</t>
  </si>
  <si>
    <t>Multipremier</t>
  </si>
  <si>
    <t>Multishow</t>
  </si>
  <si>
    <t>Multishow HD</t>
  </si>
  <si>
    <t>MundoFOX</t>
  </si>
  <si>
    <t>Music Box Brazil</t>
  </si>
  <si>
    <t>Música Clássica</t>
  </si>
  <si>
    <t>Música Eletrônica</t>
  </si>
  <si>
    <t>Nat Geo</t>
  </si>
  <si>
    <t>Nat Geo HD</t>
  </si>
  <si>
    <t>Nat Geo Wild</t>
  </si>
  <si>
    <t>Nat Geo Wild HD</t>
  </si>
  <si>
    <t>NBR</t>
  </si>
  <si>
    <t>New Rock</t>
  </si>
  <si>
    <t>NexTV</t>
  </si>
  <si>
    <t>NHK World Premium</t>
  </si>
  <si>
    <t>Nick</t>
  </si>
  <si>
    <t>Nick Jr.</t>
  </si>
  <si>
    <t>NU Music</t>
  </si>
  <si>
    <t>Pagode</t>
  </si>
  <si>
    <t>Paramount Channel</t>
  </si>
  <si>
    <t>Paramount Channel HD</t>
  </si>
  <si>
    <t>Play TV</t>
  </si>
  <si>
    <t>Playboy TV</t>
  </si>
  <si>
    <t>Polishop</t>
  </si>
  <si>
    <t>Premiere 1</t>
  </si>
  <si>
    <t>Premiere 2</t>
  </si>
  <si>
    <t>Premiere 2 HD</t>
  </si>
  <si>
    <t>Premiere 3</t>
  </si>
  <si>
    <t>Premiere 3 HD</t>
  </si>
  <si>
    <t>Premiere 4</t>
  </si>
  <si>
    <t>Premiere 4 HD</t>
  </si>
  <si>
    <t>Premiere 5</t>
  </si>
  <si>
    <t>Premiere 6</t>
  </si>
  <si>
    <t>Premiere 7</t>
  </si>
  <si>
    <t>Premiere 8</t>
  </si>
  <si>
    <t>Premiere 9</t>
  </si>
  <si>
    <t>Premiere Clubes</t>
  </si>
  <si>
    <t>Premiere Clubes HD</t>
  </si>
  <si>
    <t>Prime Box Brazil</t>
  </si>
  <si>
    <t>R&amp;B</t>
  </si>
  <si>
    <t>Rádio Atlântida FM</t>
  </si>
  <si>
    <t>Rádio Bandnews FM São Paulo</t>
  </si>
  <si>
    <t>Rádio Canção Nova AM</t>
  </si>
  <si>
    <t>Rádio CBN SP</t>
  </si>
  <si>
    <t>Rádio Clube do Pará AM</t>
  </si>
  <si>
    <t>Rádio Cultura Brasil AM</t>
  </si>
  <si>
    <t>Rádio Cultura FM</t>
  </si>
  <si>
    <t>Rádio Disney</t>
  </si>
  <si>
    <t>Rádio Eldorado Brasil 3000 FM</t>
  </si>
  <si>
    <t>Rádio Estadão ESPN</t>
  </si>
  <si>
    <t>Rádio Gaúcha</t>
  </si>
  <si>
    <t>Rádio Globo FM</t>
  </si>
  <si>
    <t>Rádio Globo FM RJ</t>
  </si>
  <si>
    <t>Rádio Globo FM SP</t>
  </si>
  <si>
    <t>Rádio Itatiaia AM</t>
  </si>
  <si>
    <t>Rádio Jovem Pan AM</t>
  </si>
  <si>
    <t>Rádio Jovem Pan FM</t>
  </si>
  <si>
    <t>Rádio Mix FM</t>
  </si>
  <si>
    <t>Rádio Nativa FM São Paulo</t>
  </si>
  <si>
    <t>RAI Italia</t>
  </si>
  <si>
    <t>RBI TV</t>
  </si>
  <si>
    <t>RBS TV Porto Alegre</t>
  </si>
  <si>
    <t>12420 H</t>
  </si>
  <si>
    <t>RBS TV Porto Alegre HD</t>
  </si>
  <si>
    <t>RCN Telenovelas</t>
  </si>
  <si>
    <t>Record</t>
  </si>
  <si>
    <t>Record News</t>
  </si>
  <si>
    <t>Rede Brasil</t>
  </si>
  <si>
    <t>Rede Vida</t>
  </si>
  <si>
    <t>RedeTV!</t>
  </si>
  <si>
    <t>Reggae</t>
  </si>
  <si>
    <t>Repretel Canal 11</t>
  </si>
  <si>
    <t>Repretel Canal 4</t>
  </si>
  <si>
    <t>Repretel Canal 6</t>
  </si>
  <si>
    <t>RIT</t>
  </si>
  <si>
    <t>Rock Clássico</t>
  </si>
  <si>
    <t>RPC Canal 4 Panamá</t>
  </si>
  <si>
    <t>RPC TV Curitiba</t>
  </si>
  <si>
    <t>Samba de Raíz</t>
  </si>
  <si>
    <t>SBT</t>
  </si>
  <si>
    <t>Sertanejo</t>
  </si>
  <si>
    <t>Sextreme</t>
  </si>
  <si>
    <t>Sexy Hot</t>
  </si>
  <si>
    <t>SIC Internacional</t>
  </si>
  <si>
    <t>Sinart Canal 13</t>
  </si>
  <si>
    <t>Sony</t>
  </si>
  <si>
    <t>Sony HD</t>
  </si>
  <si>
    <t>Sotel Canal 11 Honduras</t>
  </si>
  <si>
    <t>Space</t>
  </si>
  <si>
    <t>Space HD</t>
  </si>
  <si>
    <t>SporTV</t>
  </si>
  <si>
    <t>SporTV Alternativo</t>
  </si>
  <si>
    <t>SporTV HD</t>
  </si>
  <si>
    <t>SporTV HD Alternativo</t>
  </si>
  <si>
    <t>SporTV2</t>
  </si>
  <si>
    <t>SporTV2 Alternativo</t>
  </si>
  <si>
    <t>SporTV2 HD</t>
  </si>
  <si>
    <t>SporTV3</t>
  </si>
  <si>
    <t>SporTV3 HD</t>
  </si>
  <si>
    <t>Standards</t>
  </si>
  <si>
    <t>Studio Universal</t>
  </si>
  <si>
    <t>Sucessos</t>
  </si>
  <si>
    <t>Suyapa TV</t>
  </si>
  <si>
    <t>SyFy</t>
  </si>
  <si>
    <t>TBS muitodivertido</t>
  </si>
  <si>
    <t>TBS veryfunny</t>
  </si>
  <si>
    <t>TCM</t>
  </si>
  <si>
    <t>Tele Antillas</t>
  </si>
  <si>
    <t>Telecadena 7 y 4</t>
  </si>
  <si>
    <t>Telecentro República Dominicana</t>
  </si>
  <si>
    <t>Telecine Action</t>
  </si>
  <si>
    <t>Telecine Action HD</t>
  </si>
  <si>
    <t>Telecine Cult</t>
  </si>
  <si>
    <t>Telecine Fun</t>
  </si>
  <si>
    <t>Telecine Fun HD</t>
  </si>
  <si>
    <t>Telecine Pipoca</t>
  </si>
  <si>
    <t>Telecine Pipoca HD</t>
  </si>
  <si>
    <t>Telecine Premium</t>
  </si>
  <si>
    <t>Telecine Premium HD</t>
  </si>
  <si>
    <t>Telecine Touch</t>
  </si>
  <si>
    <t>Telecine Touch HD</t>
  </si>
  <si>
    <t>Telemetro</t>
  </si>
  <si>
    <t>Telemicro</t>
  </si>
  <si>
    <t>Telemundo Internacional</t>
  </si>
  <si>
    <t>Teleonce</t>
  </si>
  <si>
    <t>Telesistema</t>
  </si>
  <si>
    <t>Teletica</t>
  </si>
  <si>
    <t>Teleunión</t>
  </si>
  <si>
    <t>Teleuniverso</t>
  </si>
  <si>
    <t>Televisiete</t>
  </si>
  <si>
    <t>Terraviva</t>
  </si>
  <si>
    <t>Teste 01</t>
  </si>
  <si>
    <t>Teste 02</t>
  </si>
  <si>
    <t>Teste 04</t>
  </si>
  <si>
    <t>Teste 11</t>
  </si>
  <si>
    <t>Teste 12</t>
  </si>
  <si>
    <t>12360 V</t>
  </si>
  <si>
    <t>Teste 15</t>
  </si>
  <si>
    <t>Teste 16</t>
  </si>
  <si>
    <t>Teste 17</t>
  </si>
  <si>
    <t>Teste 18</t>
  </si>
  <si>
    <t>Teste 19</t>
  </si>
  <si>
    <t>Teste 20</t>
  </si>
  <si>
    <t>Teste 21</t>
  </si>
  <si>
    <t>Teste 22</t>
  </si>
  <si>
    <t>Teste 23</t>
  </si>
  <si>
    <t>Teste 24</t>
  </si>
  <si>
    <t>The Voice Brasil</t>
  </si>
  <si>
    <t>TLC</t>
  </si>
  <si>
    <t>TLC HD</t>
  </si>
  <si>
    <t>TN 8</t>
  </si>
  <si>
    <t>TNT</t>
  </si>
  <si>
    <t>TNT HD</t>
  </si>
  <si>
    <t>TNT Séries</t>
  </si>
  <si>
    <t>Tooncast</t>
  </si>
  <si>
    <t>Trecevisión</t>
  </si>
  <si>
    <t>truTV</t>
  </si>
  <si>
    <t>TV Amazonas</t>
  </si>
  <si>
    <t>TV Anhanguera Goiânia</t>
  </si>
  <si>
    <t>TV Aparecida</t>
  </si>
  <si>
    <t>TV Bahia</t>
  </si>
  <si>
    <t>12460 H</t>
  </si>
  <si>
    <t>TV Bahia HD</t>
  </si>
  <si>
    <t>TV Brasil</t>
  </si>
  <si>
    <t>TV Câmara</t>
  </si>
  <si>
    <t>TV Centro América Cuiabá</t>
  </si>
  <si>
    <t>TV Escola</t>
  </si>
  <si>
    <t>TV Executiva</t>
  </si>
  <si>
    <t>TV Globo Brasília</t>
  </si>
  <si>
    <t>TV Globo Minas</t>
  </si>
  <si>
    <t>TV Globo Minas HD</t>
  </si>
  <si>
    <t>TV Globo Nordeste</t>
  </si>
  <si>
    <t>TV Globo Nordeste HD</t>
  </si>
  <si>
    <t>TV Globo Rio</t>
  </si>
  <si>
    <t>TV Globo Rio HD</t>
  </si>
  <si>
    <t>TV Globo São Paulo</t>
  </si>
  <si>
    <t>Tv Globo São Paulo HD</t>
  </si>
  <si>
    <t>TV Justiça</t>
  </si>
  <si>
    <t>TV Liberal Belém</t>
  </si>
  <si>
    <t>TV Liberal Belém HD</t>
  </si>
  <si>
    <t>TV Max Panamá</t>
  </si>
  <si>
    <t>TV Rá Tim Bum!</t>
  </si>
  <si>
    <t>TV Senado</t>
  </si>
  <si>
    <t>TV TEM Bauru</t>
  </si>
  <si>
    <t>TV TEM Bauru HD</t>
  </si>
  <si>
    <t>TV TEM São José do Rio Preto</t>
  </si>
  <si>
    <t>TV TEM Sorocaba</t>
  </si>
  <si>
    <t>TV Tribuna Santos</t>
  </si>
  <si>
    <t>TV Vanguarda São José dos Campos</t>
  </si>
  <si>
    <t>TV Verdes Mares Fortaleza</t>
  </si>
  <si>
    <t>TV Verdes Mares HD</t>
  </si>
  <si>
    <t>TV5MONDE Bresil</t>
  </si>
  <si>
    <t>TVE Internacional</t>
  </si>
  <si>
    <t>TVN Panamá</t>
  </si>
  <si>
    <t>Universal Channel</t>
  </si>
  <si>
    <t>Universal Channel HD</t>
  </si>
  <si>
    <t>Vénus</t>
  </si>
  <si>
    <t>VH1</t>
  </si>
  <si>
    <t>VH1 Classic</t>
  </si>
  <si>
    <t>Viva</t>
  </si>
  <si>
    <t>Viva Nicarágua</t>
  </si>
  <si>
    <t>VM Latino</t>
  </si>
  <si>
    <t>Vos TV</t>
  </si>
  <si>
    <t>Warner</t>
  </si>
  <si>
    <t>Warner HD</t>
  </si>
  <si>
    <t>WooHoo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</si>
</sst>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0_);_(* \(#,##0.000\);_(* &quot;-&quot;??_);_(@_)"/>
  </numFmts>
  <fonts count="16" x14ac:knownFonts="1">
    <font>
      <sz val="10"/>
      <name val="Arial"/>
    </font>
    <font>
      <sz val="10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i/>
      <sz val="9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u/>
      <sz val="9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2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3" fontId="2" fillId="0" borderId="0" xfId="0" applyNumberFormat="1" applyFont="1" applyBorder="1" applyAlignment="1" applyProtection="1">
      <alignment horizontal="center" vertical="center"/>
    </xf>
    <xf numFmtId="14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0" fontId="5" fillId="2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5" fontId="6" fillId="0" borderId="1" xfId="1" applyNumberFormat="1" applyFont="1" applyBorder="1" applyAlignment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4" xfId="0" applyFont="1" applyBorder="1" applyAlignment="1">
      <alignment vertical="center"/>
    </xf>
    <xf numFmtId="165" fontId="5" fillId="0" borderId="3" xfId="1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 applyProtection="1">
      <alignment horizontal="center" vertical="center"/>
    </xf>
    <xf numFmtId="165" fontId="5" fillId="0" borderId="3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49" fontId="11" fillId="2" borderId="1" xfId="0" applyNumberFormat="1" applyFont="1" applyFill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distributed"/>
    </xf>
    <xf numFmtId="49" fontId="2" fillId="2" borderId="1" xfId="0" applyNumberFormat="1" applyFont="1" applyFill="1" applyBorder="1" applyAlignment="1" applyProtection="1">
      <alignment horizontal="center" vertical="center"/>
    </xf>
    <xf numFmtId="3" fontId="5" fillId="0" borderId="0" xfId="1" applyNumberFormat="1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 applyProtection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 applyProtection="1">
      <alignment horizontal="center" vertical="center" wrapText="1"/>
    </xf>
    <xf numFmtId="0" fontId="11" fillId="0" borderId="0" xfId="0" applyNumberFormat="1" applyFont="1" applyBorder="1" applyAlignment="1" applyProtection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distributed" wrapText="1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/>
    </xf>
    <xf numFmtId="0" fontId="7" fillId="5" borderId="1" xfId="0" applyNumberFormat="1" applyFont="1" applyFill="1" applyBorder="1" applyAlignment="1" applyProtection="1">
      <alignment horizontal="center" vertical="center"/>
    </xf>
    <xf numFmtId="0" fontId="7" fillId="5" borderId="3" xfId="0" applyNumberFormat="1" applyFont="1" applyFill="1" applyBorder="1" applyAlignment="1" applyProtection="1">
      <alignment horizontal="center" vertical="center"/>
    </xf>
    <xf numFmtId="0" fontId="3" fillId="5" borderId="3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3" fillId="5" borderId="2" xfId="0" applyNumberFormat="1" applyFont="1" applyFill="1" applyBorder="1" applyAlignment="1" applyProtection="1">
      <alignment horizontal="center" vertical="center"/>
    </xf>
    <xf numFmtId="0" fontId="3" fillId="5" borderId="5" xfId="0" applyNumberFormat="1" applyFont="1" applyFill="1" applyBorder="1" applyAlignment="1" applyProtection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 applyProtection="1">
      <alignment horizontal="center" vertical="distributed"/>
    </xf>
    <xf numFmtId="14" fontId="2" fillId="6" borderId="1" xfId="0" applyNumberFormat="1" applyFont="1" applyFill="1" applyBorder="1" applyAlignment="1" applyProtection="1">
      <alignment horizontal="center" vertical="center" wrapText="1"/>
    </xf>
    <xf numFmtId="49" fontId="11" fillId="6" borderId="1" xfId="0" applyNumberFormat="1" applyFont="1" applyFill="1" applyBorder="1" applyAlignment="1" applyProtection="1">
      <alignment horizontal="center" vertical="distributed" wrapText="1"/>
    </xf>
    <xf numFmtId="49" fontId="2" fillId="6" borderId="1" xfId="0" applyNumberFormat="1" applyFont="1" applyFill="1" applyBorder="1" applyAlignment="1" applyProtection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vertical="center"/>
    </xf>
    <xf numFmtId="165" fontId="6" fillId="6" borderId="1" xfId="1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 applyProtection="1">
      <alignment horizontal="center" vertical="distributed" wrapText="1"/>
    </xf>
    <xf numFmtId="0" fontId="0" fillId="6" borderId="1" xfId="0" applyFill="1" applyBorder="1" applyAlignment="1">
      <alignment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6" xfId="0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 applyProtection="1">
      <alignment horizontal="center" vertical="distributed"/>
    </xf>
    <xf numFmtId="14" fontId="2" fillId="5" borderId="1" xfId="0" applyNumberFormat="1" applyFont="1" applyFill="1" applyBorder="1" applyAlignment="1" applyProtection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distributed" wrapText="1"/>
    </xf>
    <xf numFmtId="49" fontId="2" fillId="5" borderId="1" xfId="0" applyNumberFormat="1" applyFont="1" applyFill="1" applyBorder="1" applyAlignment="1" applyProtection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vertical="center"/>
    </xf>
    <xf numFmtId="165" fontId="6" fillId="5" borderId="1" xfId="1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15" fillId="0" borderId="0" xfId="2" applyAlignment="1">
      <alignment vertical="center" wrapText="1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5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RAB~1/AppData/Local/Temp/Vencimentos%20Materia%20Prima%2010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10"/>
      <sheetName val="29.10"/>
      <sheetName val="28.10"/>
      <sheetName val="27.10"/>
      <sheetName val="26.10"/>
      <sheetName val="23.10"/>
      <sheetName val="22.10"/>
      <sheetName val="21.10"/>
      <sheetName val="20.10"/>
      <sheetName val="19.10"/>
      <sheetName val="16.10"/>
      <sheetName val="15.10"/>
      <sheetName val="14.10"/>
      <sheetName val="13.10"/>
      <sheetName val="09.10"/>
      <sheetName val="08.10"/>
      <sheetName val="07.10"/>
      <sheetName val="06.10"/>
      <sheetName val="05.10"/>
      <sheetName val="02.10"/>
      <sheetName val="01.10"/>
    </sheetNames>
    <sheetDataSet>
      <sheetData sheetId="0">
        <row r="10">
          <cell r="N10">
            <v>69.124999999999943</v>
          </cell>
        </row>
        <row r="11">
          <cell r="N11">
            <v>1400</v>
          </cell>
        </row>
        <row r="12">
          <cell r="N12">
            <v>0</v>
          </cell>
        </row>
        <row r="13">
          <cell r="N13">
            <v>411.96199999999999</v>
          </cell>
        </row>
        <row r="15">
          <cell r="N15">
            <v>111.812</v>
          </cell>
        </row>
        <row r="17">
          <cell r="N17">
            <v>41.475000000000001</v>
          </cell>
        </row>
        <row r="19">
          <cell r="N19">
            <v>1936.1999999999998</v>
          </cell>
        </row>
        <row r="20">
          <cell r="N20">
            <v>2400</v>
          </cell>
        </row>
        <row r="21">
          <cell r="N21">
            <v>0</v>
          </cell>
        </row>
        <row r="22">
          <cell r="N22">
            <v>8682.6959999999999</v>
          </cell>
        </row>
        <row r="23">
          <cell r="N23">
            <v>10138.700000000001</v>
          </cell>
        </row>
        <row r="25">
          <cell r="N25">
            <v>266.98000000000047</v>
          </cell>
        </row>
        <row r="27">
          <cell r="N27">
            <v>420.89800000000002</v>
          </cell>
        </row>
        <row r="29">
          <cell r="N29">
            <v>400</v>
          </cell>
        </row>
        <row r="30">
          <cell r="N30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ezquiza.com/google/?cx=partner-pub-2735684483277566%3Aswyyxp8q5cj&amp;cof=FORID%3A10&amp;ie=ISO-8859-1&amp;q=amazonas&amp;sa=Pesquisar" TargetMode="External"/><Relationship Id="rId2" Type="http://schemas.openxmlformats.org/officeDocument/2006/relationships/hyperlink" Target="http://pezquiza.com/google/?cx=partner-pub-2735684483277566%3Aswyyxp8q5cj&amp;cof=FORID%3A10&amp;ie=ISO-8859-1&amp;q=telecine&amp;sa=Pesquisar" TargetMode="External"/><Relationship Id="rId1" Type="http://schemas.openxmlformats.org/officeDocument/2006/relationships/hyperlink" Target="http://pezquiza.com/google/?cx=partner-pub-2735684483277566%3Aswyyxp8q5cj&amp;cof=FORID%3A10&amp;ie=ISO-8859-1&amp;q=globo&amp;sa=Pesquis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showGridLines="0" showZeros="0" zoomScale="80" zoomScaleNormal="80" workbookViewId="0">
      <pane ySplit="8" topLeftCell="A9" activePane="bottomLeft" state="frozen"/>
      <selection activeCell="K73" sqref="K73"/>
      <selection pane="bottomLeft" activeCell="N12" sqref="N12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42319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8" t="s">
        <v>4</v>
      </c>
      <c r="H8" s="108" t="s">
        <v>5</v>
      </c>
      <c r="I8" s="108" t="s">
        <v>6</v>
      </c>
      <c r="J8" s="91" t="s">
        <v>62</v>
      </c>
      <c r="K8" s="108" t="s">
        <v>9</v>
      </c>
      <c r="L8" s="108" t="s">
        <v>13</v>
      </c>
      <c r="M8" s="108" t="s">
        <v>10</v>
      </c>
      <c r="N8" s="108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'10.11'!N9</f>
        <v>0</v>
      </c>
      <c r="L9" s="76"/>
      <c r="M9" s="76"/>
      <c r="N9" s="73"/>
      <c r="O9" s="77"/>
    </row>
    <row r="10" spans="1:15" ht="17.25" customHeight="1" thickBot="1" x14ac:dyDescent="0.25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54</v>
      </c>
      <c r="H10" s="14" t="s">
        <v>56</v>
      </c>
      <c r="I10" s="14" t="s">
        <v>57</v>
      </c>
      <c r="J10" s="14"/>
      <c r="K10" s="4">
        <f>'10.11'!N10</f>
        <v>1325.125</v>
      </c>
      <c r="L10" s="4"/>
      <c r="M10" s="38">
        <v>72</v>
      </c>
      <c r="N10" s="18">
        <f>K10+L10-M10</f>
        <v>1253.125</v>
      </c>
      <c r="O10" s="55">
        <f>SUM(N10:N10)</f>
        <v>1253.125</v>
      </c>
    </row>
    <row r="11" spans="1:15" ht="39.75" customHeight="1" x14ac:dyDescent="0.2">
      <c r="A11" s="24"/>
      <c r="B11" s="27"/>
      <c r="C11" s="27"/>
      <c r="D11" s="22"/>
      <c r="E11" s="27"/>
      <c r="F11" s="26"/>
      <c r="G11" s="27"/>
      <c r="H11" s="28"/>
      <c r="I11" s="28"/>
      <c r="J11" s="28"/>
      <c r="K11" s="4">
        <f>'10.11'!N11</f>
        <v>0</v>
      </c>
      <c r="L11" s="25"/>
      <c r="M11" s="37"/>
      <c r="N11" s="18">
        <f>K11+L11-M11</f>
        <v>0</v>
      </c>
      <c r="O11" s="34"/>
    </row>
    <row r="12" spans="1:15" ht="25.5" customHeight="1" thickBot="1" x14ac:dyDescent="0.25">
      <c r="A12" s="3" t="s">
        <v>17</v>
      </c>
      <c r="B12" s="66" t="s">
        <v>36</v>
      </c>
      <c r="C12" s="5" t="s">
        <v>18</v>
      </c>
      <c r="D12" s="5" t="s">
        <v>15</v>
      </c>
      <c r="E12" s="29">
        <v>95261</v>
      </c>
      <c r="F12" s="6">
        <v>41905</v>
      </c>
      <c r="G12" s="35">
        <v>1402405</v>
      </c>
      <c r="H12" s="7" t="s">
        <v>43</v>
      </c>
      <c r="I12" s="7" t="s">
        <v>44</v>
      </c>
      <c r="J12" s="7"/>
      <c r="K12" s="4">
        <f>'10.11'!N12</f>
        <v>411.96199999999999</v>
      </c>
      <c r="L12" s="4"/>
      <c r="M12" s="38"/>
      <c r="N12" s="18">
        <f>K12+L12-M12</f>
        <v>411.96199999999999</v>
      </c>
      <c r="O12" s="55">
        <f>SUM(N12:N12)</f>
        <v>411.96199999999999</v>
      </c>
    </row>
    <row r="13" spans="1:15" ht="9" customHeight="1" x14ac:dyDescent="0.2">
      <c r="A13" s="8"/>
      <c r="B13" s="22"/>
      <c r="C13" s="22"/>
      <c r="D13" s="22"/>
      <c r="E13" s="42"/>
      <c r="F13" s="43"/>
      <c r="G13" s="22"/>
      <c r="H13" s="44"/>
      <c r="I13" s="44"/>
      <c r="J13" s="44"/>
      <c r="K13" s="4">
        <f>'10.11'!N13</f>
        <v>0</v>
      </c>
      <c r="L13" s="4"/>
      <c r="M13" s="38"/>
      <c r="N13" s="18"/>
      <c r="O13" s="53"/>
    </row>
    <row r="14" spans="1:15" ht="29.25" customHeight="1" thickBot="1" x14ac:dyDescent="0.25">
      <c r="A14" s="15" t="s">
        <v>26</v>
      </c>
      <c r="B14" s="48" t="s">
        <v>40</v>
      </c>
      <c r="C14" s="64" t="s">
        <v>27</v>
      </c>
      <c r="D14" s="5" t="s">
        <v>15</v>
      </c>
      <c r="E14" s="12">
        <v>155</v>
      </c>
      <c r="F14" s="13">
        <v>42256</v>
      </c>
      <c r="G14" s="41" t="s">
        <v>70</v>
      </c>
      <c r="H14" s="14" t="s">
        <v>71</v>
      </c>
      <c r="I14" s="14" t="s">
        <v>72</v>
      </c>
      <c r="J14" s="14"/>
      <c r="K14" s="4">
        <f>'10.11'!N14</f>
        <v>111.812</v>
      </c>
      <c r="L14" s="4"/>
      <c r="M14" s="38"/>
      <c r="N14" s="18">
        <f>K14+L14-M14</f>
        <v>111.812</v>
      </c>
      <c r="O14" s="52">
        <f>SUM(N14:N14)</f>
        <v>111.812</v>
      </c>
    </row>
    <row r="15" spans="1:15" ht="9" customHeight="1" x14ac:dyDescent="0.2">
      <c r="A15" s="46"/>
      <c r="B15" s="65"/>
      <c r="C15" s="65"/>
      <c r="D15" s="22"/>
      <c r="E15" s="9"/>
      <c r="F15" s="10"/>
      <c r="G15" s="47"/>
      <c r="H15" s="11"/>
      <c r="I15" s="11"/>
      <c r="J15" s="11"/>
      <c r="K15" s="4">
        <f>'10.11'!N15</f>
        <v>0</v>
      </c>
      <c r="L15" s="4"/>
      <c r="M15" s="38"/>
      <c r="N15" s="18"/>
      <c r="O15" s="53"/>
    </row>
    <row r="16" spans="1:15" ht="29.25" customHeight="1" thickBot="1" x14ac:dyDescent="0.25">
      <c r="A16" s="15" t="s">
        <v>25</v>
      </c>
      <c r="B16" s="48" t="s">
        <v>40</v>
      </c>
      <c r="C16" s="48" t="s">
        <v>28</v>
      </c>
      <c r="D16" s="5" t="s">
        <v>15</v>
      </c>
      <c r="E16" s="12">
        <v>154</v>
      </c>
      <c r="F16" s="13">
        <v>42251</v>
      </c>
      <c r="G16" s="41" t="s">
        <v>67</v>
      </c>
      <c r="H16" s="14" t="s">
        <v>68</v>
      </c>
      <c r="I16" s="14" t="s">
        <v>69</v>
      </c>
      <c r="J16" s="14"/>
      <c r="K16" s="4">
        <f>'10.11'!N16</f>
        <v>41.475000000000001</v>
      </c>
      <c r="L16" s="4"/>
      <c r="M16" s="38"/>
      <c r="N16" s="18">
        <f>K16+L16-M16</f>
        <v>41.475000000000001</v>
      </c>
      <c r="O16" s="52">
        <f>SUM(N16:N16)</f>
        <v>41.475000000000001</v>
      </c>
    </row>
    <row r="17" spans="1:15" ht="10.5" customHeight="1" x14ac:dyDescent="0.2">
      <c r="A17" s="46"/>
      <c r="B17" s="65"/>
      <c r="C17" s="49"/>
      <c r="D17" s="22"/>
      <c r="E17" s="9"/>
      <c r="F17" s="10"/>
      <c r="G17" s="47"/>
      <c r="H17" s="11"/>
      <c r="I17" s="11"/>
      <c r="J17" s="11"/>
      <c r="K17" s="4">
        <f>'10.11'!N17</f>
        <v>0</v>
      </c>
      <c r="L17" s="4"/>
      <c r="M17" s="38"/>
      <c r="N17" s="18"/>
      <c r="O17" s="53"/>
    </row>
    <row r="18" spans="1:15" ht="29.25" customHeight="1" x14ac:dyDescent="0.2">
      <c r="A18" s="15" t="s">
        <v>29</v>
      </c>
      <c r="B18" s="64" t="s">
        <v>35</v>
      </c>
      <c r="C18" s="5" t="s">
        <v>30</v>
      </c>
      <c r="D18" s="5" t="s">
        <v>15</v>
      </c>
      <c r="E18" s="19">
        <v>591</v>
      </c>
      <c r="F18" s="13">
        <v>41283</v>
      </c>
      <c r="G18" s="51">
        <v>3677957</v>
      </c>
      <c r="H18" s="7" t="s">
        <v>31</v>
      </c>
      <c r="I18" s="7" t="s">
        <v>32</v>
      </c>
      <c r="J18" s="7"/>
      <c r="K18" s="4">
        <f>'10.11'!N18</f>
        <v>1936.1999999999998</v>
      </c>
      <c r="L18" s="4"/>
      <c r="M18" s="38"/>
      <c r="N18" s="18">
        <f>K18+L18-M18</f>
        <v>1936.1999999999998</v>
      </c>
      <c r="O18" s="53"/>
    </row>
    <row r="19" spans="1:15" ht="29.25" customHeight="1" thickBot="1" x14ac:dyDescent="0.25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3680562</v>
      </c>
      <c r="H19" s="7" t="s">
        <v>31</v>
      </c>
      <c r="I19" s="7" t="s">
        <v>32</v>
      </c>
      <c r="J19" s="7"/>
      <c r="K19" s="4">
        <f>'10.11'!N19</f>
        <v>2400</v>
      </c>
      <c r="L19" s="4"/>
      <c r="M19" s="38"/>
      <c r="N19" s="18">
        <f>K19+L19-M19</f>
        <v>2400</v>
      </c>
      <c r="O19" s="52">
        <f>SUM(N18:N19)</f>
        <v>4336.2</v>
      </c>
    </row>
    <row r="20" spans="1:15" ht="11.25" customHeight="1" x14ac:dyDescent="0.2">
      <c r="A20" s="8"/>
      <c r="B20" s="22"/>
      <c r="C20" s="22"/>
      <c r="D20" s="22"/>
      <c r="E20" s="9"/>
      <c r="F20" s="10"/>
      <c r="G20" s="11"/>
      <c r="H20" s="11"/>
      <c r="I20" s="11"/>
      <c r="J20" s="11"/>
      <c r="K20" s="4">
        <f>'10.11'!N20</f>
        <v>0</v>
      </c>
      <c r="L20" s="4"/>
      <c r="M20" s="38"/>
      <c r="N20" s="18">
        <f>K20+L20-M20</f>
        <v>0</v>
      </c>
      <c r="O20" s="53"/>
    </row>
    <row r="21" spans="1:15" ht="30" customHeight="1" x14ac:dyDescent="0.2">
      <c r="A21" s="79" t="s">
        <v>19</v>
      </c>
      <c r="B21" s="80" t="s">
        <v>37</v>
      </c>
      <c r="C21" s="81" t="s">
        <v>33</v>
      </c>
      <c r="D21" s="81" t="s">
        <v>15</v>
      </c>
      <c r="E21" s="82" t="s">
        <v>63</v>
      </c>
      <c r="F21" s="83" t="s">
        <v>64</v>
      </c>
      <c r="G21" s="84" t="s">
        <v>59</v>
      </c>
      <c r="H21" s="85" t="s">
        <v>60</v>
      </c>
      <c r="I21" s="85" t="s">
        <v>58</v>
      </c>
      <c r="J21" s="85" t="s">
        <v>66</v>
      </c>
      <c r="K21" s="86">
        <f>'10.11'!N21</f>
        <v>6498.6959999999999</v>
      </c>
      <c r="L21" s="86"/>
      <c r="M21" s="87">
        <v>1092</v>
      </c>
      <c r="N21" s="88">
        <f>K21+L21-M21</f>
        <v>5406.6959999999999</v>
      </c>
      <c r="O21" s="54"/>
    </row>
    <row r="22" spans="1:15" ht="30" customHeight="1" thickBot="1" x14ac:dyDescent="0.25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79</v>
      </c>
      <c r="F22" s="83">
        <v>42278</v>
      </c>
      <c r="G22" s="89" t="s">
        <v>76</v>
      </c>
      <c r="H22" s="85" t="s">
        <v>77</v>
      </c>
      <c r="I22" s="85" t="s">
        <v>58</v>
      </c>
      <c r="J22" s="85" t="s">
        <v>78</v>
      </c>
      <c r="K22" s="86">
        <f>'10.11'!N22</f>
        <v>10138.700000000001</v>
      </c>
      <c r="L22" s="86"/>
      <c r="M22" s="87"/>
      <c r="N22" s="88">
        <f>K22+L22-M22</f>
        <v>10138.700000000001</v>
      </c>
      <c r="O22" s="61">
        <f>SUM(N21:N22)</f>
        <v>15545.396000000001</v>
      </c>
    </row>
    <row r="23" spans="1:15" ht="10.5" customHeight="1" x14ac:dyDescent="0.2">
      <c r="A23" s="3"/>
      <c r="B23" s="66"/>
      <c r="C23" s="5"/>
      <c r="D23" s="5"/>
      <c r="E23" s="40"/>
      <c r="F23" s="30"/>
      <c r="G23" s="63"/>
      <c r="H23" s="14"/>
      <c r="I23" s="14"/>
      <c r="J23" s="14"/>
      <c r="K23" s="4">
        <f>'10.11'!N23</f>
        <v>0</v>
      </c>
      <c r="L23" s="4"/>
      <c r="M23" s="38"/>
      <c r="N23" s="18"/>
      <c r="O23" s="54"/>
    </row>
    <row r="24" spans="1:15" ht="30" customHeight="1" thickBot="1" x14ac:dyDescent="0.25">
      <c r="A24" s="93" t="s">
        <v>39</v>
      </c>
      <c r="B24" s="94" t="s">
        <v>37</v>
      </c>
      <c r="C24" s="94" t="s">
        <v>38</v>
      </c>
      <c r="D24" s="68" t="s">
        <v>15</v>
      </c>
      <c r="E24" s="95">
        <v>12547</v>
      </c>
      <c r="F24" s="96">
        <v>42300</v>
      </c>
      <c r="G24" s="97" t="s">
        <v>80</v>
      </c>
      <c r="H24" s="98" t="s">
        <v>81</v>
      </c>
      <c r="I24" s="98" t="s">
        <v>82</v>
      </c>
      <c r="J24" s="98" t="s">
        <v>83</v>
      </c>
      <c r="K24" s="4">
        <f>'10.11'!N24</f>
        <v>266.98000000000047</v>
      </c>
      <c r="L24" s="99"/>
      <c r="M24" s="100"/>
      <c r="N24" s="101">
        <f>K24+L24-M24</f>
        <v>266.98000000000047</v>
      </c>
      <c r="O24" s="61">
        <f>SUM(N24:N24)</f>
        <v>266.98000000000047</v>
      </c>
    </row>
    <row r="25" spans="1:15" ht="8.25" customHeight="1" x14ac:dyDescent="0.2">
      <c r="A25" s="3"/>
      <c r="B25" s="5"/>
      <c r="C25" s="5"/>
      <c r="D25" s="5"/>
      <c r="E25" s="40"/>
      <c r="F25" s="30"/>
      <c r="G25" s="63"/>
      <c r="H25" s="14"/>
      <c r="I25" s="14"/>
      <c r="J25" s="14"/>
      <c r="K25" s="4">
        <f>'10.11'!N25</f>
        <v>0</v>
      </c>
      <c r="L25" s="4"/>
      <c r="M25" s="38"/>
      <c r="N25" s="18"/>
      <c r="O25" s="54"/>
    </row>
    <row r="26" spans="1:15" ht="24.75" customHeight="1" thickBot="1" x14ac:dyDescent="0.25">
      <c r="A26" s="15" t="s">
        <v>46</v>
      </c>
      <c r="B26" s="67" t="s">
        <v>73</v>
      </c>
      <c r="C26" s="32" t="s">
        <v>23</v>
      </c>
      <c r="D26" s="32" t="s">
        <v>15</v>
      </c>
      <c r="E26" s="19">
        <v>5508</v>
      </c>
      <c r="F26" s="30">
        <v>42258</v>
      </c>
      <c r="G26" s="36">
        <v>140602</v>
      </c>
      <c r="H26" s="21" t="s">
        <v>74</v>
      </c>
      <c r="I26" s="33" t="s">
        <v>75</v>
      </c>
      <c r="J26" s="33"/>
      <c r="K26" s="4">
        <f>'10.11'!N26</f>
        <v>348.89800000000002</v>
      </c>
      <c r="L26" s="4"/>
      <c r="M26" s="38">
        <v>36</v>
      </c>
      <c r="N26" s="18">
        <f>K26+L26-M26</f>
        <v>312.89800000000002</v>
      </c>
      <c r="O26" s="61">
        <f>SUM(N26:N26)</f>
        <v>312.89800000000002</v>
      </c>
    </row>
    <row r="27" spans="1:15" ht="9" customHeight="1" x14ac:dyDescent="0.2">
      <c r="A27" s="46"/>
      <c r="B27" s="69"/>
      <c r="C27" s="22"/>
      <c r="D27" s="22"/>
      <c r="E27" s="50"/>
      <c r="F27" s="56"/>
      <c r="G27" s="57"/>
      <c r="H27" s="11"/>
      <c r="I27" s="11"/>
      <c r="J27" s="11"/>
      <c r="K27" s="4">
        <f>'10.11'!N27</f>
        <v>0</v>
      </c>
      <c r="L27" s="58"/>
      <c r="M27" s="59"/>
      <c r="N27" s="18"/>
      <c r="O27" s="54"/>
    </row>
    <row r="28" spans="1:15" ht="24.75" customHeight="1" x14ac:dyDescent="0.2">
      <c r="A28" s="15" t="s">
        <v>41</v>
      </c>
      <c r="B28" s="66" t="s">
        <v>42</v>
      </c>
      <c r="C28" s="5" t="s">
        <v>45</v>
      </c>
      <c r="D28" s="5" t="s">
        <v>15</v>
      </c>
      <c r="E28" s="19">
        <v>10761</v>
      </c>
      <c r="F28" s="30">
        <v>42076</v>
      </c>
      <c r="G28" s="36">
        <v>20061409063</v>
      </c>
      <c r="H28" s="14" t="s">
        <v>47</v>
      </c>
      <c r="I28" s="14" t="s">
        <v>49</v>
      </c>
      <c r="J28" s="14"/>
      <c r="K28" s="4">
        <f>'10.11'!N28</f>
        <v>400</v>
      </c>
      <c r="L28" s="4"/>
      <c r="M28" s="38"/>
      <c r="N28" s="18">
        <f>K28+L28-M28</f>
        <v>400</v>
      </c>
      <c r="O28" s="54"/>
    </row>
    <row r="29" spans="1:15" ht="24.75" customHeight="1" thickBot="1" x14ac:dyDescent="0.25">
      <c r="A29" s="15" t="s">
        <v>41</v>
      </c>
      <c r="B29" s="66" t="s">
        <v>42</v>
      </c>
      <c r="C29" s="5" t="s">
        <v>45</v>
      </c>
      <c r="D29" s="32" t="s">
        <v>15</v>
      </c>
      <c r="E29" s="19">
        <v>10761</v>
      </c>
      <c r="F29" s="30">
        <v>42076</v>
      </c>
      <c r="G29" s="70">
        <v>20061409077</v>
      </c>
      <c r="H29" s="21" t="s">
        <v>48</v>
      </c>
      <c r="I29" s="14" t="s">
        <v>49</v>
      </c>
      <c r="J29" s="14"/>
      <c r="K29" s="4">
        <f>'10.11'!N29</f>
        <v>1000</v>
      </c>
      <c r="L29" s="4"/>
      <c r="M29" s="38"/>
      <c r="N29" s="18">
        <f>K29+L29-M29</f>
        <v>1000</v>
      </c>
      <c r="O29" s="61">
        <f>SUM(N28:N29)</f>
        <v>1400</v>
      </c>
    </row>
    <row r="30" spans="1:15" ht="9.75" customHeight="1" x14ac:dyDescent="0.2">
      <c r="A30" s="8"/>
      <c r="B30" s="22"/>
      <c r="C30" s="22"/>
      <c r="D30" s="22"/>
      <c r="E30" s="50"/>
      <c r="F30" s="56"/>
      <c r="G30" s="57"/>
      <c r="H30" s="11"/>
      <c r="I30" s="11"/>
      <c r="J30" s="11"/>
      <c r="K30" s="4">
        <f>'10.11'!N30</f>
        <v>0</v>
      </c>
      <c r="L30" s="58"/>
      <c r="M30" s="59"/>
      <c r="N30" s="60"/>
      <c r="O30" s="53"/>
    </row>
    <row r="31" spans="1:15" ht="16.5" customHeight="1" x14ac:dyDescent="0.2">
      <c r="E31" s="1"/>
      <c r="F31" s="16"/>
      <c r="I31" s="17" t="s">
        <v>12</v>
      </c>
      <c r="J31" s="17"/>
      <c r="K31" s="4">
        <f>'10.11'!N31</f>
        <v>24879.848000000002</v>
      </c>
      <c r="L31" s="18">
        <f>SUM(L9:L30)</f>
        <v>0</v>
      </c>
      <c r="M31" s="18">
        <f>SUM(M9:M30)</f>
        <v>1200</v>
      </c>
      <c r="N31" s="18">
        <f>K31+L31-M31</f>
        <v>23679.848000000002</v>
      </c>
    </row>
    <row r="33" spans="1:5" x14ac:dyDescent="0.2">
      <c r="A33" s="90"/>
      <c r="B33" s="111" t="s">
        <v>61</v>
      </c>
      <c r="C33" s="112"/>
      <c r="D33" s="112"/>
      <c r="E33" s="113"/>
    </row>
  </sheetData>
  <mergeCells count="9">
    <mergeCell ref="B33:E33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showGridLines="0" showZeros="0" zoomScale="80" zoomScaleNormal="80" workbookViewId="0">
      <pane ySplit="8" topLeftCell="A9" activePane="bottomLeft" state="frozen"/>
      <selection activeCell="K73" sqref="K73"/>
      <selection pane="bottomLeft" activeCell="G22" sqref="G22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42318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7" t="s">
        <v>4</v>
      </c>
      <c r="H8" s="107" t="s">
        <v>5</v>
      </c>
      <c r="I8" s="107" t="s">
        <v>6</v>
      </c>
      <c r="J8" s="91" t="s">
        <v>62</v>
      </c>
      <c r="K8" s="107" t="s">
        <v>9</v>
      </c>
      <c r="L8" s="107" t="s">
        <v>13</v>
      </c>
      <c r="M8" s="107" t="s">
        <v>10</v>
      </c>
      <c r="N8" s="107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'09.11'!N9</f>
        <v>0</v>
      </c>
      <c r="L9" s="76"/>
      <c r="M9" s="76"/>
      <c r="N9" s="73"/>
      <c r="O9" s="77"/>
    </row>
    <row r="10" spans="1:15" ht="28.5" customHeight="1" thickBot="1" x14ac:dyDescent="0.25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54</v>
      </c>
      <c r="H10" s="14" t="s">
        <v>56</v>
      </c>
      <c r="I10" s="14" t="s">
        <v>57</v>
      </c>
      <c r="J10" s="14"/>
      <c r="K10" s="4">
        <f>'09.11'!N11</f>
        <v>1397.125</v>
      </c>
      <c r="L10" s="4"/>
      <c r="M10" s="38">
        <v>72</v>
      </c>
      <c r="N10" s="18">
        <f>K10+L10-M10</f>
        <v>1325.125</v>
      </c>
      <c r="O10" s="55">
        <f>SUM(N10:N10)</f>
        <v>1325.125</v>
      </c>
    </row>
    <row r="11" spans="1:15" ht="9.75" customHeight="1" x14ac:dyDescent="0.2">
      <c r="A11" s="24"/>
      <c r="B11" s="27"/>
      <c r="C11" s="27"/>
      <c r="D11" s="22"/>
      <c r="E11" s="27"/>
      <c r="F11" s="26"/>
      <c r="G11" s="27"/>
      <c r="H11" s="28"/>
      <c r="I11" s="28"/>
      <c r="J11" s="28"/>
      <c r="K11" s="4">
        <f>'09.11'!N12</f>
        <v>0</v>
      </c>
      <c r="L11" s="25"/>
      <c r="M11" s="37"/>
      <c r="N11" s="18">
        <f>K11+L11-M11</f>
        <v>0</v>
      </c>
      <c r="O11" s="34"/>
    </row>
    <row r="12" spans="1:15" ht="25.5" customHeight="1" thickBot="1" x14ac:dyDescent="0.25">
      <c r="A12" s="3" t="s">
        <v>17</v>
      </c>
      <c r="B12" s="66" t="s">
        <v>36</v>
      </c>
      <c r="C12" s="5" t="s">
        <v>18</v>
      </c>
      <c r="D12" s="5" t="s">
        <v>15</v>
      </c>
      <c r="E12" s="29">
        <v>95261</v>
      </c>
      <c r="F12" s="6">
        <v>41905</v>
      </c>
      <c r="G12" s="35">
        <v>1402405</v>
      </c>
      <c r="H12" s="7" t="s">
        <v>43</v>
      </c>
      <c r="I12" s="7" t="s">
        <v>44</v>
      </c>
      <c r="J12" s="7"/>
      <c r="K12" s="4">
        <f>'09.11'!N13</f>
        <v>411.96199999999999</v>
      </c>
      <c r="L12" s="4"/>
      <c r="M12" s="38"/>
      <c r="N12" s="18">
        <f>K12+L12-M12</f>
        <v>411.96199999999999</v>
      </c>
      <c r="O12" s="55">
        <f>SUM(N12:N12)</f>
        <v>411.96199999999999</v>
      </c>
    </row>
    <row r="13" spans="1:15" ht="9" customHeight="1" x14ac:dyDescent="0.2">
      <c r="A13" s="8"/>
      <c r="B13" s="22"/>
      <c r="C13" s="22"/>
      <c r="D13" s="22"/>
      <c r="E13" s="42"/>
      <c r="F13" s="43"/>
      <c r="G13" s="22"/>
      <c r="H13" s="44"/>
      <c r="I13" s="44"/>
      <c r="J13" s="44"/>
      <c r="K13" s="4">
        <f>'09.11'!N14</f>
        <v>0</v>
      </c>
      <c r="L13" s="4"/>
      <c r="M13" s="38"/>
      <c r="N13" s="18"/>
      <c r="O13" s="53"/>
    </row>
    <row r="14" spans="1:15" ht="29.25" customHeight="1" thickBot="1" x14ac:dyDescent="0.25">
      <c r="A14" s="15" t="s">
        <v>26</v>
      </c>
      <c r="B14" s="48" t="s">
        <v>40</v>
      </c>
      <c r="C14" s="64" t="s">
        <v>27</v>
      </c>
      <c r="D14" s="5" t="s">
        <v>15</v>
      </c>
      <c r="E14" s="12">
        <v>155</v>
      </c>
      <c r="F14" s="13">
        <v>42256</v>
      </c>
      <c r="G14" s="41" t="s">
        <v>70</v>
      </c>
      <c r="H14" s="14" t="s">
        <v>71</v>
      </c>
      <c r="I14" s="14" t="s">
        <v>72</v>
      </c>
      <c r="J14" s="14"/>
      <c r="K14" s="4">
        <f>'09.11'!N15</f>
        <v>111.812</v>
      </c>
      <c r="L14" s="4"/>
      <c r="M14" s="38"/>
      <c r="N14" s="18">
        <f>K14+L14-M14</f>
        <v>111.812</v>
      </c>
      <c r="O14" s="52">
        <f>SUM(N14:N14)</f>
        <v>111.812</v>
      </c>
    </row>
    <row r="15" spans="1:15" ht="9" customHeight="1" x14ac:dyDescent="0.2">
      <c r="A15" s="46"/>
      <c r="B15" s="65"/>
      <c r="C15" s="65"/>
      <c r="D15" s="22"/>
      <c r="E15" s="9"/>
      <c r="F15" s="10"/>
      <c r="G15" s="47"/>
      <c r="H15" s="11"/>
      <c r="I15" s="11"/>
      <c r="J15" s="11"/>
      <c r="K15" s="4">
        <f>'09.11'!N16</f>
        <v>0</v>
      </c>
      <c r="L15" s="4"/>
      <c r="M15" s="38"/>
      <c r="N15" s="18"/>
      <c r="O15" s="53"/>
    </row>
    <row r="16" spans="1:15" ht="29.25" customHeight="1" thickBot="1" x14ac:dyDescent="0.25">
      <c r="A16" s="15" t="s">
        <v>25</v>
      </c>
      <c r="B16" s="48" t="s">
        <v>40</v>
      </c>
      <c r="C16" s="48" t="s">
        <v>28</v>
      </c>
      <c r="D16" s="5" t="s">
        <v>15</v>
      </c>
      <c r="E16" s="12">
        <v>154</v>
      </c>
      <c r="F16" s="13">
        <v>42251</v>
      </c>
      <c r="G16" s="41" t="s">
        <v>67</v>
      </c>
      <c r="H16" s="14" t="s">
        <v>68</v>
      </c>
      <c r="I16" s="14" t="s">
        <v>69</v>
      </c>
      <c r="J16" s="14"/>
      <c r="K16" s="4">
        <f>'09.11'!N17</f>
        <v>41.475000000000001</v>
      </c>
      <c r="L16" s="4"/>
      <c r="M16" s="38"/>
      <c r="N16" s="18">
        <f>K16+L16-M16</f>
        <v>41.475000000000001</v>
      </c>
      <c r="O16" s="52">
        <f>SUM(N16:N16)</f>
        <v>41.475000000000001</v>
      </c>
    </row>
    <row r="17" spans="1:15" ht="10.5" customHeight="1" x14ac:dyDescent="0.2">
      <c r="A17" s="46"/>
      <c r="B17" s="65"/>
      <c r="C17" s="49"/>
      <c r="D17" s="22"/>
      <c r="E17" s="9"/>
      <c r="F17" s="10"/>
      <c r="G17" s="47"/>
      <c r="H17" s="11"/>
      <c r="I17" s="11"/>
      <c r="J17" s="11"/>
      <c r="K17" s="4">
        <f>'09.11'!N18</f>
        <v>0</v>
      </c>
      <c r="L17" s="4"/>
      <c r="M17" s="38"/>
      <c r="N17" s="18"/>
      <c r="O17" s="53"/>
    </row>
    <row r="18" spans="1:15" ht="29.25" customHeight="1" x14ac:dyDescent="0.2">
      <c r="A18" s="15" t="s">
        <v>29</v>
      </c>
      <c r="B18" s="64" t="s">
        <v>35</v>
      </c>
      <c r="C18" s="5" t="s">
        <v>30</v>
      </c>
      <c r="D18" s="5" t="s">
        <v>15</v>
      </c>
      <c r="E18" s="19">
        <v>591</v>
      </c>
      <c r="F18" s="13">
        <v>41283</v>
      </c>
      <c r="G18" s="51">
        <v>3677957</v>
      </c>
      <c r="H18" s="7" t="s">
        <v>31</v>
      </c>
      <c r="I18" s="7" t="s">
        <v>32</v>
      </c>
      <c r="J18" s="7"/>
      <c r="K18" s="4">
        <f>'09.11'!N19</f>
        <v>1936.1999999999998</v>
      </c>
      <c r="L18" s="4"/>
      <c r="M18" s="38"/>
      <c r="N18" s="18">
        <f>K18+L18-M18</f>
        <v>1936.1999999999998</v>
      </c>
      <c r="O18" s="53"/>
    </row>
    <row r="19" spans="1:15" ht="29.25" customHeight="1" thickBot="1" x14ac:dyDescent="0.25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3680562</v>
      </c>
      <c r="H19" s="7" t="s">
        <v>31</v>
      </c>
      <c r="I19" s="7" t="s">
        <v>32</v>
      </c>
      <c r="J19" s="7"/>
      <c r="K19" s="4">
        <f>'09.11'!N20</f>
        <v>2400</v>
      </c>
      <c r="L19" s="4"/>
      <c r="M19" s="38"/>
      <c r="N19" s="18">
        <f>K19+L19-M19</f>
        <v>2400</v>
      </c>
      <c r="O19" s="52">
        <f>SUM(N18:N19)</f>
        <v>4336.2</v>
      </c>
    </row>
    <row r="20" spans="1:15" ht="11.25" customHeight="1" x14ac:dyDescent="0.2">
      <c r="A20" s="8"/>
      <c r="B20" s="22"/>
      <c r="C20" s="22"/>
      <c r="D20" s="22"/>
      <c r="E20" s="9"/>
      <c r="F20" s="10"/>
      <c r="G20" s="11"/>
      <c r="H20" s="11"/>
      <c r="I20" s="11"/>
      <c r="J20" s="11"/>
      <c r="K20" s="4">
        <f>'09.11'!N21</f>
        <v>0</v>
      </c>
      <c r="L20" s="4"/>
      <c r="M20" s="38"/>
      <c r="N20" s="18">
        <f>K20+L20-M20</f>
        <v>0</v>
      </c>
      <c r="O20" s="53"/>
    </row>
    <row r="21" spans="1:15" ht="30" customHeight="1" x14ac:dyDescent="0.2">
      <c r="A21" s="79" t="s">
        <v>19</v>
      </c>
      <c r="B21" s="80" t="s">
        <v>37</v>
      </c>
      <c r="C21" s="81" t="s">
        <v>33</v>
      </c>
      <c r="D21" s="81" t="s">
        <v>15</v>
      </c>
      <c r="E21" s="82" t="s">
        <v>63</v>
      </c>
      <c r="F21" s="83" t="s">
        <v>64</v>
      </c>
      <c r="G21" s="84" t="s">
        <v>59</v>
      </c>
      <c r="H21" s="85" t="s">
        <v>60</v>
      </c>
      <c r="I21" s="85" t="s">
        <v>58</v>
      </c>
      <c r="J21" s="85" t="s">
        <v>66</v>
      </c>
      <c r="K21" s="86">
        <f>'09.11'!N22</f>
        <v>7590.6959999999999</v>
      </c>
      <c r="L21" s="86"/>
      <c r="M21" s="87">
        <v>1092</v>
      </c>
      <c r="N21" s="88">
        <f>K21+L21-M21</f>
        <v>6498.6959999999999</v>
      </c>
      <c r="O21" s="54"/>
    </row>
    <row r="22" spans="1:15" ht="30" customHeight="1" thickBot="1" x14ac:dyDescent="0.25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79</v>
      </c>
      <c r="F22" s="83">
        <v>42278</v>
      </c>
      <c r="G22" s="89" t="s">
        <v>76</v>
      </c>
      <c r="H22" s="85" t="s">
        <v>77</v>
      </c>
      <c r="I22" s="85" t="s">
        <v>58</v>
      </c>
      <c r="J22" s="85" t="s">
        <v>78</v>
      </c>
      <c r="K22" s="86">
        <f>'09.11'!N23</f>
        <v>10138.700000000001</v>
      </c>
      <c r="L22" s="86"/>
      <c r="M22" s="87"/>
      <c r="N22" s="88">
        <f>K22+L22-M22</f>
        <v>10138.700000000001</v>
      </c>
      <c r="O22" s="61">
        <f>SUM(N21:N22)</f>
        <v>16637.396000000001</v>
      </c>
    </row>
    <row r="23" spans="1:15" ht="10.5" customHeight="1" x14ac:dyDescent="0.2">
      <c r="A23" s="3"/>
      <c r="B23" s="66"/>
      <c r="C23" s="5"/>
      <c r="D23" s="5"/>
      <c r="E23" s="40"/>
      <c r="F23" s="30"/>
      <c r="G23" s="63"/>
      <c r="H23" s="14"/>
      <c r="I23" s="14"/>
      <c r="J23" s="14"/>
      <c r="K23" s="4">
        <f>'09.11'!N24</f>
        <v>0</v>
      </c>
      <c r="L23" s="4"/>
      <c r="M23" s="38"/>
      <c r="N23" s="18"/>
      <c r="O23" s="54"/>
    </row>
    <row r="24" spans="1:15" ht="30" customHeight="1" thickBot="1" x14ac:dyDescent="0.25">
      <c r="A24" s="93" t="s">
        <v>39</v>
      </c>
      <c r="B24" s="94" t="s">
        <v>37</v>
      </c>
      <c r="C24" s="94" t="s">
        <v>38</v>
      </c>
      <c r="D24" s="68" t="s">
        <v>15</v>
      </c>
      <c r="E24" s="95">
        <v>12547</v>
      </c>
      <c r="F24" s="96">
        <v>42300</v>
      </c>
      <c r="G24" s="97" t="s">
        <v>80</v>
      </c>
      <c r="H24" s="98" t="s">
        <v>81</v>
      </c>
      <c r="I24" s="98" t="s">
        <v>82</v>
      </c>
      <c r="J24" s="98" t="s">
        <v>83</v>
      </c>
      <c r="K24" s="4">
        <f>'09.11'!N25</f>
        <v>266.98000000000047</v>
      </c>
      <c r="L24" s="99"/>
      <c r="M24" s="100"/>
      <c r="N24" s="101">
        <f>K24+L24-M24</f>
        <v>266.98000000000047</v>
      </c>
      <c r="O24" s="61">
        <f>SUM(N24:N24)</f>
        <v>266.98000000000047</v>
      </c>
    </row>
    <row r="25" spans="1:15" ht="8.25" customHeight="1" x14ac:dyDescent="0.2">
      <c r="A25" s="3"/>
      <c r="B25" s="5"/>
      <c r="C25" s="5"/>
      <c r="D25" s="5"/>
      <c r="E25" s="40"/>
      <c r="F25" s="30"/>
      <c r="G25" s="63"/>
      <c r="H25" s="14"/>
      <c r="I25" s="14"/>
      <c r="J25" s="14"/>
      <c r="K25" s="4">
        <f>'09.11'!N26</f>
        <v>0</v>
      </c>
      <c r="L25" s="4"/>
      <c r="M25" s="38"/>
      <c r="N25" s="18"/>
      <c r="O25" s="54"/>
    </row>
    <row r="26" spans="1:15" ht="24.75" customHeight="1" thickBot="1" x14ac:dyDescent="0.25">
      <c r="A26" s="15" t="s">
        <v>46</v>
      </c>
      <c r="B26" s="67" t="s">
        <v>73</v>
      </c>
      <c r="C26" s="32" t="s">
        <v>23</v>
      </c>
      <c r="D26" s="32" t="s">
        <v>15</v>
      </c>
      <c r="E26" s="19">
        <v>5508</v>
      </c>
      <c r="F26" s="30">
        <v>42258</v>
      </c>
      <c r="G26" s="36">
        <v>140602</v>
      </c>
      <c r="H26" s="21" t="s">
        <v>74</v>
      </c>
      <c r="I26" s="33" t="s">
        <v>75</v>
      </c>
      <c r="J26" s="33"/>
      <c r="K26" s="4">
        <f>'09.11'!N27</f>
        <v>384.89800000000002</v>
      </c>
      <c r="L26" s="4"/>
      <c r="M26" s="38">
        <v>36</v>
      </c>
      <c r="N26" s="18">
        <f>K26+L26-M26</f>
        <v>348.89800000000002</v>
      </c>
      <c r="O26" s="61">
        <f>SUM(N26:N26)</f>
        <v>348.89800000000002</v>
      </c>
    </row>
    <row r="27" spans="1:15" ht="9" customHeight="1" x14ac:dyDescent="0.2">
      <c r="A27" s="46"/>
      <c r="B27" s="69"/>
      <c r="C27" s="22"/>
      <c r="D27" s="22"/>
      <c r="E27" s="50"/>
      <c r="F27" s="56"/>
      <c r="G27" s="57"/>
      <c r="H27" s="11"/>
      <c r="I27" s="11"/>
      <c r="J27" s="11"/>
      <c r="K27" s="4">
        <f>'09.11'!N28</f>
        <v>0</v>
      </c>
      <c r="L27" s="58"/>
      <c r="M27" s="59"/>
      <c r="N27" s="18"/>
      <c r="O27" s="54"/>
    </row>
    <row r="28" spans="1:15" ht="24.75" customHeight="1" x14ac:dyDescent="0.2">
      <c r="A28" s="15" t="s">
        <v>41</v>
      </c>
      <c r="B28" s="66" t="s">
        <v>42</v>
      </c>
      <c r="C28" s="5" t="s">
        <v>45</v>
      </c>
      <c r="D28" s="5" t="s">
        <v>15</v>
      </c>
      <c r="E28" s="19">
        <v>10761</v>
      </c>
      <c r="F28" s="30">
        <v>42076</v>
      </c>
      <c r="G28" s="36">
        <v>20061409063</v>
      </c>
      <c r="H28" s="14" t="s">
        <v>47</v>
      </c>
      <c r="I28" s="14" t="s">
        <v>49</v>
      </c>
      <c r="J28" s="14"/>
      <c r="K28" s="4">
        <f>'09.11'!N29</f>
        <v>400</v>
      </c>
      <c r="L28" s="4"/>
      <c r="M28" s="38"/>
      <c r="N28" s="18">
        <f>K28+L28-M28</f>
        <v>400</v>
      </c>
      <c r="O28" s="54"/>
    </row>
    <row r="29" spans="1:15" ht="24.75" customHeight="1" thickBot="1" x14ac:dyDescent="0.25">
      <c r="A29" s="15" t="s">
        <v>41</v>
      </c>
      <c r="B29" s="66" t="s">
        <v>42</v>
      </c>
      <c r="C29" s="5" t="s">
        <v>45</v>
      </c>
      <c r="D29" s="32" t="s">
        <v>15</v>
      </c>
      <c r="E29" s="19">
        <v>10761</v>
      </c>
      <c r="F29" s="30">
        <v>42076</v>
      </c>
      <c r="G29" s="70">
        <v>20061409077</v>
      </c>
      <c r="H29" s="21" t="s">
        <v>48</v>
      </c>
      <c r="I29" s="14" t="s">
        <v>49</v>
      </c>
      <c r="J29" s="14"/>
      <c r="K29" s="4">
        <f>'09.11'!N30</f>
        <v>1000</v>
      </c>
      <c r="L29" s="4"/>
      <c r="M29" s="38"/>
      <c r="N29" s="18">
        <f>K29+L29-M29</f>
        <v>1000</v>
      </c>
      <c r="O29" s="61">
        <f>SUM(N28:N29)</f>
        <v>1400</v>
      </c>
    </row>
    <row r="30" spans="1:15" ht="9.75" customHeight="1" x14ac:dyDescent="0.2">
      <c r="A30" s="8"/>
      <c r="B30" s="22"/>
      <c r="C30" s="22"/>
      <c r="D30" s="22"/>
      <c r="E30" s="50"/>
      <c r="F30" s="56"/>
      <c r="G30" s="57"/>
      <c r="H30" s="11"/>
      <c r="I30" s="11"/>
      <c r="J30" s="11"/>
      <c r="K30" s="4">
        <f>'09.11'!N31</f>
        <v>0</v>
      </c>
      <c r="L30" s="58"/>
      <c r="M30" s="59"/>
      <c r="N30" s="60"/>
      <c r="O30" s="53"/>
    </row>
    <row r="31" spans="1:15" ht="16.5" customHeight="1" x14ac:dyDescent="0.2">
      <c r="E31" s="1"/>
      <c r="F31" s="16"/>
      <c r="I31" s="17" t="s">
        <v>12</v>
      </c>
      <c r="J31" s="17"/>
      <c r="K31" s="4">
        <f>'09.11'!N32</f>
        <v>26079.848000000002</v>
      </c>
      <c r="L31" s="18">
        <f>SUM(L9:L30)</f>
        <v>0</v>
      </c>
      <c r="M31" s="18">
        <f>SUM(M9:M30)</f>
        <v>1200</v>
      </c>
      <c r="N31" s="18">
        <f>K31+L31-M31</f>
        <v>24879.848000000002</v>
      </c>
    </row>
    <row r="33" spans="1:5" x14ac:dyDescent="0.2">
      <c r="A33" s="90"/>
      <c r="B33" s="111" t="s">
        <v>61</v>
      </c>
      <c r="C33" s="112"/>
      <c r="D33" s="112"/>
      <c r="E33" s="113"/>
    </row>
  </sheetData>
  <mergeCells count="9">
    <mergeCell ref="B33:E33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showGridLines="0" showZeros="0" zoomScale="80" zoomScaleNormal="80" workbookViewId="0">
      <pane ySplit="8" topLeftCell="A9" activePane="bottomLeft" state="frozen"/>
      <selection activeCell="K73" sqref="K73"/>
      <selection pane="bottomLeft" activeCell="J25" sqref="J25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42317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5" t="s">
        <v>4</v>
      </c>
      <c r="H8" s="105" t="s">
        <v>5</v>
      </c>
      <c r="I8" s="105" t="s">
        <v>6</v>
      </c>
      <c r="J8" s="91" t="s">
        <v>62</v>
      </c>
      <c r="K8" s="105" t="s">
        <v>9</v>
      </c>
      <c r="L8" s="105" t="s">
        <v>13</v>
      </c>
      <c r="M8" s="105" t="s">
        <v>10</v>
      </c>
      <c r="N8" s="105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'06.11'!N9</f>
        <v>0</v>
      </c>
      <c r="L9" s="76"/>
      <c r="M9" s="76"/>
      <c r="N9" s="73"/>
      <c r="O9" s="77"/>
    </row>
    <row r="10" spans="1:15" ht="28.5" customHeight="1" x14ac:dyDescent="0.2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53</v>
      </c>
      <c r="H10" s="14" t="s">
        <v>55</v>
      </c>
      <c r="I10" s="14" t="s">
        <v>51</v>
      </c>
      <c r="J10" s="14"/>
      <c r="K10" s="4">
        <f>'06.11'!N10</f>
        <v>69.124999999999943</v>
      </c>
      <c r="L10" s="4"/>
      <c r="M10" s="38">
        <v>69.125</v>
      </c>
      <c r="N10" s="18">
        <f>K10+L10-M10</f>
        <v>0</v>
      </c>
      <c r="O10" s="54"/>
    </row>
    <row r="11" spans="1:15" ht="28.5" customHeight="1" thickBot="1" x14ac:dyDescent="0.25">
      <c r="A11" s="45" t="s">
        <v>16</v>
      </c>
      <c r="B11" s="48" t="s">
        <v>52</v>
      </c>
      <c r="C11" s="64" t="s">
        <v>50</v>
      </c>
      <c r="D11" s="5" t="s">
        <v>15</v>
      </c>
      <c r="E11" s="12">
        <v>19757</v>
      </c>
      <c r="F11" s="13">
        <v>42209</v>
      </c>
      <c r="G11" s="39" t="s">
        <v>54</v>
      </c>
      <c r="H11" s="14" t="s">
        <v>56</v>
      </c>
      <c r="I11" s="14" t="s">
        <v>57</v>
      </c>
      <c r="J11" s="14"/>
      <c r="K11" s="4">
        <f>'06.11'!N11</f>
        <v>1400</v>
      </c>
      <c r="L11" s="4"/>
      <c r="M11" s="38">
        <v>2.875</v>
      </c>
      <c r="N11" s="18">
        <f>K11+L11-M11</f>
        <v>1397.125</v>
      </c>
      <c r="O11" s="55">
        <f>SUM(N10:N11)</f>
        <v>1397.125</v>
      </c>
    </row>
    <row r="12" spans="1:15" ht="9.75" customHeight="1" x14ac:dyDescent="0.2">
      <c r="A12" s="24"/>
      <c r="B12" s="27"/>
      <c r="C12" s="27"/>
      <c r="D12" s="22"/>
      <c r="E12" s="27"/>
      <c r="F12" s="26"/>
      <c r="G12" s="27"/>
      <c r="H12" s="28"/>
      <c r="I12" s="28"/>
      <c r="J12" s="28"/>
      <c r="K12" s="4">
        <f>'06.11'!N12</f>
        <v>0</v>
      </c>
      <c r="L12" s="25"/>
      <c r="M12" s="37"/>
      <c r="N12" s="18">
        <f>K12+L12-M12</f>
        <v>0</v>
      </c>
      <c r="O12" s="34"/>
    </row>
    <row r="13" spans="1:15" ht="25.5" customHeight="1" thickBot="1" x14ac:dyDescent="0.25">
      <c r="A13" s="3" t="s">
        <v>17</v>
      </c>
      <c r="B13" s="66" t="s">
        <v>36</v>
      </c>
      <c r="C13" s="5" t="s">
        <v>18</v>
      </c>
      <c r="D13" s="5" t="s">
        <v>15</v>
      </c>
      <c r="E13" s="29">
        <v>95261</v>
      </c>
      <c r="F13" s="6">
        <v>41905</v>
      </c>
      <c r="G13" s="35">
        <v>1402405</v>
      </c>
      <c r="H13" s="7" t="s">
        <v>43</v>
      </c>
      <c r="I13" s="7" t="s">
        <v>44</v>
      </c>
      <c r="J13" s="7"/>
      <c r="K13" s="4">
        <f>'06.11'!N13</f>
        <v>411.96199999999999</v>
      </c>
      <c r="L13" s="4"/>
      <c r="M13" s="38"/>
      <c r="N13" s="18">
        <f>K13+L13-M13</f>
        <v>411.96199999999999</v>
      </c>
      <c r="O13" s="55">
        <f>SUM(N13:N13)</f>
        <v>411.96199999999999</v>
      </c>
    </row>
    <row r="14" spans="1:15" ht="9" customHeight="1" x14ac:dyDescent="0.2">
      <c r="A14" s="8"/>
      <c r="B14" s="22"/>
      <c r="C14" s="22"/>
      <c r="D14" s="22"/>
      <c r="E14" s="42"/>
      <c r="F14" s="43"/>
      <c r="G14" s="22"/>
      <c r="H14" s="44"/>
      <c r="I14" s="44"/>
      <c r="J14" s="44"/>
      <c r="K14" s="4">
        <f>'06.11'!N14</f>
        <v>0</v>
      </c>
      <c r="L14" s="4"/>
      <c r="M14" s="38"/>
      <c r="N14" s="18"/>
      <c r="O14" s="53"/>
    </row>
    <row r="15" spans="1:15" ht="29.25" customHeight="1" thickBot="1" x14ac:dyDescent="0.25">
      <c r="A15" s="15" t="s">
        <v>26</v>
      </c>
      <c r="B15" s="48" t="s">
        <v>40</v>
      </c>
      <c r="C15" s="64" t="s">
        <v>27</v>
      </c>
      <c r="D15" s="5" t="s">
        <v>15</v>
      </c>
      <c r="E15" s="12">
        <v>155</v>
      </c>
      <c r="F15" s="13">
        <v>42256</v>
      </c>
      <c r="G15" s="41" t="s">
        <v>70</v>
      </c>
      <c r="H15" s="14" t="s">
        <v>71</v>
      </c>
      <c r="I15" s="14" t="s">
        <v>72</v>
      </c>
      <c r="J15" s="14"/>
      <c r="K15" s="4">
        <f>'06.11'!N15</f>
        <v>111.812</v>
      </c>
      <c r="L15" s="4"/>
      <c r="M15" s="38"/>
      <c r="N15" s="18">
        <f>K15+L15-M15</f>
        <v>111.812</v>
      </c>
      <c r="O15" s="52">
        <f>SUM(N15:N15)</f>
        <v>111.812</v>
      </c>
    </row>
    <row r="16" spans="1:15" ht="9" customHeight="1" x14ac:dyDescent="0.2">
      <c r="A16" s="46"/>
      <c r="B16" s="65"/>
      <c r="C16" s="65"/>
      <c r="D16" s="22"/>
      <c r="E16" s="9"/>
      <c r="F16" s="10"/>
      <c r="G16" s="47"/>
      <c r="H16" s="11"/>
      <c r="I16" s="11"/>
      <c r="J16" s="11"/>
      <c r="K16" s="4">
        <f>'06.11'!N16</f>
        <v>0</v>
      </c>
      <c r="L16" s="4"/>
      <c r="M16" s="38"/>
      <c r="N16" s="18"/>
      <c r="O16" s="53"/>
    </row>
    <row r="17" spans="1:15" ht="29.25" customHeight="1" thickBot="1" x14ac:dyDescent="0.25">
      <c r="A17" s="15" t="s">
        <v>25</v>
      </c>
      <c r="B17" s="48" t="s">
        <v>40</v>
      </c>
      <c r="C17" s="48" t="s">
        <v>28</v>
      </c>
      <c r="D17" s="5" t="s">
        <v>15</v>
      </c>
      <c r="E17" s="12">
        <v>154</v>
      </c>
      <c r="F17" s="13">
        <v>42251</v>
      </c>
      <c r="G17" s="41" t="s">
        <v>67</v>
      </c>
      <c r="H17" s="14" t="s">
        <v>68</v>
      </c>
      <c r="I17" s="14" t="s">
        <v>69</v>
      </c>
      <c r="J17" s="14"/>
      <c r="K17" s="4">
        <f>'06.11'!N17</f>
        <v>41.475000000000001</v>
      </c>
      <c r="L17" s="4"/>
      <c r="M17" s="38"/>
      <c r="N17" s="18">
        <f>K17+L17-M17</f>
        <v>41.475000000000001</v>
      </c>
      <c r="O17" s="52">
        <f>SUM(N17:N17)</f>
        <v>41.475000000000001</v>
      </c>
    </row>
    <row r="18" spans="1:15" ht="10.5" customHeight="1" x14ac:dyDescent="0.2">
      <c r="A18" s="46"/>
      <c r="B18" s="65"/>
      <c r="C18" s="49"/>
      <c r="D18" s="22"/>
      <c r="E18" s="9"/>
      <c r="F18" s="10"/>
      <c r="G18" s="47"/>
      <c r="H18" s="11"/>
      <c r="I18" s="11"/>
      <c r="J18" s="11"/>
      <c r="K18" s="4">
        <f>'06.11'!N18</f>
        <v>0</v>
      </c>
      <c r="L18" s="4"/>
      <c r="M18" s="38"/>
      <c r="N18" s="18"/>
      <c r="O18" s="53"/>
    </row>
    <row r="19" spans="1:15" ht="29.25" customHeight="1" x14ac:dyDescent="0.2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3677957</v>
      </c>
      <c r="H19" s="7" t="s">
        <v>31</v>
      </c>
      <c r="I19" s="7" t="s">
        <v>32</v>
      </c>
      <c r="J19" s="7"/>
      <c r="K19" s="4">
        <f>'06.11'!N19</f>
        <v>1936.1999999999998</v>
      </c>
      <c r="L19" s="4"/>
      <c r="M19" s="38"/>
      <c r="N19" s="18">
        <f>K19+L19-M19</f>
        <v>1936.1999999999998</v>
      </c>
      <c r="O19" s="53"/>
    </row>
    <row r="20" spans="1:15" ht="29.25" customHeight="1" thickBot="1" x14ac:dyDescent="0.25">
      <c r="A20" s="15" t="s">
        <v>29</v>
      </c>
      <c r="B20" s="64" t="s">
        <v>35</v>
      </c>
      <c r="C20" s="5" t="s">
        <v>30</v>
      </c>
      <c r="D20" s="5" t="s">
        <v>15</v>
      </c>
      <c r="E20" s="19">
        <v>591</v>
      </c>
      <c r="F20" s="13">
        <v>41283</v>
      </c>
      <c r="G20" s="51">
        <v>3680562</v>
      </c>
      <c r="H20" s="7" t="s">
        <v>31</v>
      </c>
      <c r="I20" s="7" t="s">
        <v>32</v>
      </c>
      <c r="J20" s="7"/>
      <c r="K20" s="4">
        <f>'06.11'!N20</f>
        <v>2400</v>
      </c>
      <c r="L20" s="4"/>
      <c r="M20" s="38"/>
      <c r="N20" s="18">
        <f>K20+L20-M20</f>
        <v>2400</v>
      </c>
      <c r="O20" s="52">
        <f>SUM(N19:N20)</f>
        <v>4336.2</v>
      </c>
    </row>
    <row r="21" spans="1:15" ht="11.25" customHeight="1" x14ac:dyDescent="0.2">
      <c r="A21" s="8"/>
      <c r="B21" s="22"/>
      <c r="C21" s="22"/>
      <c r="D21" s="22"/>
      <c r="E21" s="9"/>
      <c r="F21" s="10"/>
      <c r="G21" s="11"/>
      <c r="H21" s="11"/>
      <c r="I21" s="11"/>
      <c r="J21" s="11"/>
      <c r="K21" s="4">
        <f>'06.11'!N21</f>
        <v>0</v>
      </c>
      <c r="L21" s="4"/>
      <c r="M21" s="38"/>
      <c r="N21" s="18">
        <f>K21+L21-M21</f>
        <v>0</v>
      </c>
      <c r="O21" s="53"/>
    </row>
    <row r="22" spans="1:15" ht="30" customHeight="1" x14ac:dyDescent="0.2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63</v>
      </c>
      <c r="F22" s="83" t="s">
        <v>64</v>
      </c>
      <c r="G22" s="84" t="s">
        <v>59</v>
      </c>
      <c r="H22" s="85" t="s">
        <v>60</v>
      </c>
      <c r="I22" s="85" t="s">
        <v>58</v>
      </c>
      <c r="J22" s="85" t="s">
        <v>66</v>
      </c>
      <c r="K22" s="86">
        <f>'06.11'!N22</f>
        <v>8682.6959999999999</v>
      </c>
      <c r="L22" s="86"/>
      <c r="M22" s="87">
        <v>1092</v>
      </c>
      <c r="N22" s="88">
        <f>K22+L22-M22</f>
        <v>7590.6959999999999</v>
      </c>
      <c r="O22" s="54"/>
    </row>
    <row r="23" spans="1:15" ht="30" customHeight="1" thickBot="1" x14ac:dyDescent="0.25">
      <c r="A23" s="79" t="s">
        <v>19</v>
      </c>
      <c r="B23" s="80" t="s">
        <v>37</v>
      </c>
      <c r="C23" s="81" t="s">
        <v>33</v>
      </c>
      <c r="D23" s="81" t="s">
        <v>15</v>
      </c>
      <c r="E23" s="82" t="s">
        <v>79</v>
      </c>
      <c r="F23" s="83">
        <v>42278</v>
      </c>
      <c r="G23" s="89" t="s">
        <v>76</v>
      </c>
      <c r="H23" s="85" t="s">
        <v>77</v>
      </c>
      <c r="I23" s="85" t="s">
        <v>58</v>
      </c>
      <c r="J23" s="85" t="s">
        <v>78</v>
      </c>
      <c r="K23" s="86">
        <f>'06.11'!N23</f>
        <v>10138.700000000001</v>
      </c>
      <c r="L23" s="86"/>
      <c r="M23" s="87"/>
      <c r="N23" s="88">
        <f>K23+L23-M23</f>
        <v>10138.700000000001</v>
      </c>
      <c r="O23" s="61">
        <f>SUM(N22:N23)</f>
        <v>17729.396000000001</v>
      </c>
    </row>
    <row r="24" spans="1:15" ht="10.5" customHeight="1" x14ac:dyDescent="0.2">
      <c r="A24" s="3"/>
      <c r="B24" s="66"/>
      <c r="C24" s="5"/>
      <c r="D24" s="5"/>
      <c r="E24" s="40"/>
      <c r="F24" s="30"/>
      <c r="G24" s="63"/>
      <c r="H24" s="14"/>
      <c r="I24" s="14"/>
      <c r="J24" s="14"/>
      <c r="K24" s="4">
        <f>'06.11'!N24</f>
        <v>0</v>
      </c>
      <c r="L24" s="4"/>
      <c r="M24" s="38"/>
      <c r="N24" s="18"/>
      <c r="O24" s="54"/>
    </row>
    <row r="25" spans="1:15" ht="30" customHeight="1" thickBot="1" x14ac:dyDescent="0.25">
      <c r="A25" s="93" t="s">
        <v>39</v>
      </c>
      <c r="B25" s="94" t="s">
        <v>37</v>
      </c>
      <c r="C25" s="94" t="s">
        <v>38</v>
      </c>
      <c r="D25" s="68" t="s">
        <v>15</v>
      </c>
      <c r="E25" s="95">
        <v>12547</v>
      </c>
      <c r="F25" s="96">
        <v>42300</v>
      </c>
      <c r="G25" s="97" t="s">
        <v>80</v>
      </c>
      <c r="H25" s="98" t="s">
        <v>81</v>
      </c>
      <c r="I25" s="98" t="s">
        <v>82</v>
      </c>
      <c r="J25" s="98" t="s">
        <v>83</v>
      </c>
      <c r="K25" s="4">
        <f>'06.11'!N25</f>
        <v>266.98000000000047</v>
      </c>
      <c r="L25" s="99"/>
      <c r="M25" s="100"/>
      <c r="N25" s="101">
        <f>K25+L25-M25</f>
        <v>266.98000000000047</v>
      </c>
      <c r="O25" s="61">
        <f>SUM(N25:N25)</f>
        <v>266.98000000000047</v>
      </c>
    </row>
    <row r="26" spans="1:15" ht="8.25" customHeight="1" x14ac:dyDescent="0.2">
      <c r="A26" s="3"/>
      <c r="B26" s="5"/>
      <c r="C26" s="5"/>
      <c r="D26" s="5"/>
      <c r="E26" s="40"/>
      <c r="F26" s="30"/>
      <c r="G26" s="63"/>
      <c r="H26" s="14"/>
      <c r="I26" s="14"/>
      <c r="J26" s="14"/>
      <c r="K26" s="4">
        <f>'06.11'!N26</f>
        <v>0</v>
      </c>
      <c r="L26" s="4"/>
      <c r="M26" s="38"/>
      <c r="N26" s="18"/>
      <c r="O26" s="54"/>
    </row>
    <row r="27" spans="1:15" ht="24.75" customHeight="1" thickBot="1" x14ac:dyDescent="0.25">
      <c r="A27" s="15" t="s">
        <v>46</v>
      </c>
      <c r="B27" s="67" t="s">
        <v>73</v>
      </c>
      <c r="C27" s="32" t="s">
        <v>23</v>
      </c>
      <c r="D27" s="32" t="s">
        <v>15</v>
      </c>
      <c r="E27" s="19">
        <v>5508</v>
      </c>
      <c r="F27" s="30">
        <v>42258</v>
      </c>
      <c r="G27" s="36">
        <v>140602</v>
      </c>
      <c r="H27" s="21" t="s">
        <v>74</v>
      </c>
      <c r="I27" s="33" t="s">
        <v>75</v>
      </c>
      <c r="J27" s="33"/>
      <c r="K27" s="4">
        <f>'06.11'!N27</f>
        <v>420.89800000000002</v>
      </c>
      <c r="L27" s="4"/>
      <c r="M27" s="38">
        <v>36</v>
      </c>
      <c r="N27" s="18">
        <f>K27+L27-M27</f>
        <v>384.89800000000002</v>
      </c>
      <c r="O27" s="61">
        <f>SUM(N27:N27)</f>
        <v>384.89800000000002</v>
      </c>
    </row>
    <row r="28" spans="1:15" ht="9" customHeight="1" x14ac:dyDescent="0.2">
      <c r="A28" s="46"/>
      <c r="B28" s="69"/>
      <c r="C28" s="22"/>
      <c r="D28" s="22"/>
      <c r="E28" s="50"/>
      <c r="F28" s="56"/>
      <c r="G28" s="57"/>
      <c r="H28" s="11"/>
      <c r="I28" s="11"/>
      <c r="J28" s="11"/>
      <c r="K28" s="4">
        <f>'06.11'!N28</f>
        <v>0</v>
      </c>
      <c r="L28" s="58"/>
      <c r="M28" s="59"/>
      <c r="N28" s="18"/>
      <c r="O28" s="54"/>
    </row>
    <row r="29" spans="1:15" ht="24.75" customHeight="1" x14ac:dyDescent="0.2">
      <c r="A29" s="15" t="s">
        <v>41</v>
      </c>
      <c r="B29" s="66" t="s">
        <v>42</v>
      </c>
      <c r="C29" s="5" t="s">
        <v>45</v>
      </c>
      <c r="D29" s="5" t="s">
        <v>15</v>
      </c>
      <c r="E29" s="19">
        <v>10761</v>
      </c>
      <c r="F29" s="30">
        <v>42076</v>
      </c>
      <c r="G29" s="36">
        <v>20061409063</v>
      </c>
      <c r="H29" s="14" t="s">
        <v>47</v>
      </c>
      <c r="I29" s="14" t="s">
        <v>49</v>
      </c>
      <c r="J29" s="14"/>
      <c r="K29" s="4">
        <f>'06.11'!N29</f>
        <v>400</v>
      </c>
      <c r="L29" s="4"/>
      <c r="M29" s="38"/>
      <c r="N29" s="18">
        <f>K29+L29-M29</f>
        <v>400</v>
      </c>
      <c r="O29" s="54"/>
    </row>
    <row r="30" spans="1:15" ht="24.75" customHeight="1" thickBot="1" x14ac:dyDescent="0.25">
      <c r="A30" s="15" t="s">
        <v>41</v>
      </c>
      <c r="B30" s="66" t="s">
        <v>42</v>
      </c>
      <c r="C30" s="5" t="s">
        <v>45</v>
      </c>
      <c r="D30" s="32" t="s">
        <v>15</v>
      </c>
      <c r="E30" s="19">
        <v>10761</v>
      </c>
      <c r="F30" s="30">
        <v>42076</v>
      </c>
      <c r="G30" s="70">
        <v>20061409077</v>
      </c>
      <c r="H30" s="21" t="s">
        <v>48</v>
      </c>
      <c r="I30" s="14" t="s">
        <v>49</v>
      </c>
      <c r="J30" s="14"/>
      <c r="K30" s="4">
        <f>'06.11'!N30</f>
        <v>1000</v>
      </c>
      <c r="L30" s="4"/>
      <c r="M30" s="38"/>
      <c r="N30" s="18">
        <f>K30+L30-M30</f>
        <v>1000</v>
      </c>
      <c r="O30" s="61">
        <f>SUM(N29:N30)</f>
        <v>1400</v>
      </c>
    </row>
    <row r="31" spans="1:15" ht="9.75" customHeight="1" x14ac:dyDescent="0.2">
      <c r="A31" s="8"/>
      <c r="B31" s="22"/>
      <c r="C31" s="22"/>
      <c r="D31" s="22"/>
      <c r="E31" s="50"/>
      <c r="F31" s="56"/>
      <c r="G31" s="57"/>
      <c r="H31" s="11"/>
      <c r="I31" s="11"/>
      <c r="J31" s="11"/>
      <c r="K31" s="4">
        <f>'06.11'!N31</f>
        <v>0</v>
      </c>
      <c r="L31" s="58"/>
      <c r="M31" s="59"/>
      <c r="N31" s="60"/>
      <c r="O31" s="53"/>
    </row>
    <row r="32" spans="1:15" ht="16.5" customHeight="1" x14ac:dyDescent="0.2">
      <c r="E32" s="1"/>
      <c r="F32" s="16"/>
      <c r="I32" s="17" t="s">
        <v>12</v>
      </c>
      <c r="J32" s="17"/>
      <c r="K32" s="4">
        <f>'06.11'!N32</f>
        <v>27279.848000000002</v>
      </c>
      <c r="L32" s="18">
        <f>SUM(L9:L31)</f>
        <v>0</v>
      </c>
      <c r="M32" s="18">
        <f>SUM(M9:M31)</f>
        <v>1200</v>
      </c>
      <c r="N32" s="18">
        <f>K32+L32-M32</f>
        <v>26079.848000000002</v>
      </c>
    </row>
    <row r="34" spans="1:5" x14ac:dyDescent="0.2">
      <c r="A34" s="90"/>
      <c r="B34" s="111" t="s">
        <v>61</v>
      </c>
      <c r="C34" s="112"/>
      <c r="D34" s="112"/>
      <c r="E34" s="113"/>
    </row>
  </sheetData>
  <mergeCells count="9">
    <mergeCell ref="B34:E34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showGridLines="0" showZeros="0" zoomScale="80" zoomScaleNormal="80" workbookViewId="0">
      <pane ySplit="8" topLeftCell="A9" activePane="bottomLeft" state="frozen"/>
      <selection activeCell="K73" sqref="K73"/>
      <selection pane="bottomLeft" activeCell="K22" sqref="K22:K23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42314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6" t="s">
        <v>4</v>
      </c>
      <c r="H8" s="106" t="s">
        <v>5</v>
      </c>
      <c r="I8" s="106" t="s">
        <v>6</v>
      </c>
      <c r="J8" s="91" t="s">
        <v>62</v>
      </c>
      <c r="K8" s="106" t="s">
        <v>9</v>
      </c>
      <c r="L8" s="106" t="s">
        <v>13</v>
      </c>
      <c r="M8" s="106" t="s">
        <v>10</v>
      </c>
      <c r="N8" s="106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'05.11'!N9</f>
        <v>0</v>
      </c>
      <c r="L9" s="76"/>
      <c r="M9" s="76"/>
      <c r="N9" s="73"/>
      <c r="O9" s="77"/>
    </row>
    <row r="10" spans="1:15" ht="28.5" customHeight="1" x14ac:dyDescent="0.2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53</v>
      </c>
      <c r="H10" s="14" t="s">
        <v>55</v>
      </c>
      <c r="I10" s="14" t="s">
        <v>51</v>
      </c>
      <c r="J10" s="14"/>
      <c r="K10" s="4">
        <f>'05.11'!N10</f>
        <v>69.124999999999943</v>
      </c>
      <c r="L10" s="4"/>
      <c r="M10" s="38"/>
      <c r="N10" s="18">
        <f>K10+L10-M10</f>
        <v>69.124999999999943</v>
      </c>
      <c r="O10" s="54"/>
    </row>
    <row r="11" spans="1:15" ht="28.5" customHeight="1" thickBot="1" x14ac:dyDescent="0.25">
      <c r="A11" s="45" t="s">
        <v>16</v>
      </c>
      <c r="B11" s="48" t="s">
        <v>52</v>
      </c>
      <c r="C11" s="64" t="s">
        <v>50</v>
      </c>
      <c r="D11" s="5" t="s">
        <v>15</v>
      </c>
      <c r="E11" s="12">
        <v>19757</v>
      </c>
      <c r="F11" s="13">
        <v>42209</v>
      </c>
      <c r="G11" s="41" t="s">
        <v>54</v>
      </c>
      <c r="H11" s="14" t="s">
        <v>56</v>
      </c>
      <c r="I11" s="14" t="s">
        <v>57</v>
      </c>
      <c r="J11" s="14"/>
      <c r="K11" s="4">
        <f>'05.11'!N11</f>
        <v>1400</v>
      </c>
      <c r="L11" s="4"/>
      <c r="M11" s="38"/>
      <c r="N11" s="18">
        <f>K11+L11-M11</f>
        <v>1400</v>
      </c>
      <c r="O11" s="55">
        <f>SUM(N10:N11)</f>
        <v>1469.125</v>
      </c>
    </row>
    <row r="12" spans="1:15" ht="9.75" customHeight="1" x14ac:dyDescent="0.2">
      <c r="A12" s="24"/>
      <c r="B12" s="27"/>
      <c r="C12" s="27"/>
      <c r="D12" s="22"/>
      <c r="E12" s="27"/>
      <c r="F12" s="26"/>
      <c r="G12" s="27"/>
      <c r="H12" s="28"/>
      <c r="I12" s="28"/>
      <c r="J12" s="28"/>
      <c r="K12" s="4">
        <f>'05.11'!N12</f>
        <v>0</v>
      </c>
      <c r="L12" s="25"/>
      <c r="M12" s="37"/>
      <c r="N12" s="18">
        <f>K12+L12-M12</f>
        <v>0</v>
      </c>
      <c r="O12" s="34"/>
    </row>
    <row r="13" spans="1:15" ht="25.5" customHeight="1" thickBot="1" x14ac:dyDescent="0.25">
      <c r="A13" s="3" t="s">
        <v>17</v>
      </c>
      <c r="B13" s="66" t="s">
        <v>36</v>
      </c>
      <c r="C13" s="5" t="s">
        <v>18</v>
      </c>
      <c r="D13" s="5" t="s">
        <v>15</v>
      </c>
      <c r="E13" s="29">
        <v>95261</v>
      </c>
      <c r="F13" s="6">
        <v>41905</v>
      </c>
      <c r="G13" s="35">
        <v>1402405</v>
      </c>
      <c r="H13" s="7" t="s">
        <v>43</v>
      </c>
      <c r="I13" s="7" t="s">
        <v>44</v>
      </c>
      <c r="J13" s="7"/>
      <c r="K13" s="4">
        <f>'05.11'!N13</f>
        <v>411.96199999999999</v>
      </c>
      <c r="L13" s="4"/>
      <c r="M13" s="38"/>
      <c r="N13" s="18">
        <f>K13+L13-M13</f>
        <v>411.96199999999999</v>
      </c>
      <c r="O13" s="55">
        <f>SUM(N13:N13)</f>
        <v>411.96199999999999</v>
      </c>
    </row>
    <row r="14" spans="1:15" ht="9" customHeight="1" x14ac:dyDescent="0.2">
      <c r="A14" s="8"/>
      <c r="B14" s="22"/>
      <c r="C14" s="22"/>
      <c r="D14" s="22"/>
      <c r="E14" s="42"/>
      <c r="F14" s="43"/>
      <c r="G14" s="22"/>
      <c r="H14" s="44"/>
      <c r="I14" s="44"/>
      <c r="J14" s="44"/>
      <c r="K14" s="4">
        <f>'05.11'!N14</f>
        <v>0</v>
      </c>
      <c r="L14" s="4"/>
      <c r="M14" s="38"/>
      <c r="N14" s="18"/>
      <c r="O14" s="53"/>
    </row>
    <row r="15" spans="1:15" ht="29.25" customHeight="1" thickBot="1" x14ac:dyDescent="0.25">
      <c r="A15" s="15" t="s">
        <v>26</v>
      </c>
      <c r="B15" s="48" t="s">
        <v>40</v>
      </c>
      <c r="C15" s="64" t="s">
        <v>27</v>
      </c>
      <c r="D15" s="5" t="s">
        <v>15</v>
      </c>
      <c r="E15" s="12">
        <v>155</v>
      </c>
      <c r="F15" s="13">
        <v>42256</v>
      </c>
      <c r="G15" s="41" t="s">
        <v>70</v>
      </c>
      <c r="H15" s="14" t="s">
        <v>71</v>
      </c>
      <c r="I15" s="14" t="s">
        <v>72</v>
      </c>
      <c r="J15" s="14"/>
      <c r="K15" s="4">
        <f>'05.11'!N15</f>
        <v>111.812</v>
      </c>
      <c r="L15" s="4"/>
      <c r="M15" s="38"/>
      <c r="N15" s="18">
        <f>K15+L15-M15</f>
        <v>111.812</v>
      </c>
      <c r="O15" s="52">
        <f>SUM(N15:N15)</f>
        <v>111.812</v>
      </c>
    </row>
    <row r="16" spans="1:15" ht="9" customHeight="1" x14ac:dyDescent="0.2">
      <c r="A16" s="46"/>
      <c r="B16" s="65"/>
      <c r="C16" s="65"/>
      <c r="D16" s="22"/>
      <c r="E16" s="9"/>
      <c r="F16" s="10"/>
      <c r="G16" s="47"/>
      <c r="H16" s="11"/>
      <c r="I16" s="11"/>
      <c r="J16" s="11"/>
      <c r="K16" s="4">
        <f>'05.11'!N16</f>
        <v>0</v>
      </c>
      <c r="L16" s="4"/>
      <c r="M16" s="38"/>
      <c r="N16" s="18"/>
      <c r="O16" s="53"/>
    </row>
    <row r="17" spans="1:15" ht="29.25" customHeight="1" thickBot="1" x14ac:dyDescent="0.25">
      <c r="A17" s="15" t="s">
        <v>25</v>
      </c>
      <c r="B17" s="48" t="s">
        <v>40</v>
      </c>
      <c r="C17" s="48" t="s">
        <v>28</v>
      </c>
      <c r="D17" s="5" t="s">
        <v>15</v>
      </c>
      <c r="E17" s="12">
        <v>154</v>
      </c>
      <c r="F17" s="13">
        <v>42251</v>
      </c>
      <c r="G17" s="41" t="s">
        <v>67</v>
      </c>
      <c r="H17" s="14" t="s">
        <v>68</v>
      </c>
      <c r="I17" s="14" t="s">
        <v>69</v>
      </c>
      <c r="J17" s="14"/>
      <c r="K17" s="4">
        <f>'05.11'!N17</f>
        <v>41.475000000000001</v>
      </c>
      <c r="L17" s="4"/>
      <c r="M17" s="38"/>
      <c r="N17" s="18">
        <f>K17+L17-M17</f>
        <v>41.475000000000001</v>
      </c>
      <c r="O17" s="52">
        <f>SUM(N17:N17)</f>
        <v>41.475000000000001</v>
      </c>
    </row>
    <row r="18" spans="1:15" ht="10.5" customHeight="1" x14ac:dyDescent="0.2">
      <c r="A18" s="46"/>
      <c r="B18" s="65"/>
      <c r="C18" s="49"/>
      <c r="D18" s="22"/>
      <c r="E18" s="9"/>
      <c r="F18" s="10"/>
      <c r="G18" s="47"/>
      <c r="H18" s="11"/>
      <c r="I18" s="11"/>
      <c r="J18" s="11"/>
      <c r="K18" s="4">
        <f>'05.11'!N18</f>
        <v>0</v>
      </c>
      <c r="L18" s="4"/>
      <c r="M18" s="38"/>
      <c r="N18" s="18"/>
      <c r="O18" s="53"/>
    </row>
    <row r="19" spans="1:15" ht="29.25" customHeight="1" x14ac:dyDescent="0.2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3677957</v>
      </c>
      <c r="H19" s="7" t="s">
        <v>31</v>
      </c>
      <c r="I19" s="7" t="s">
        <v>32</v>
      </c>
      <c r="J19" s="7"/>
      <c r="K19" s="4">
        <f>'05.11'!N19</f>
        <v>1936.1999999999998</v>
      </c>
      <c r="L19" s="4"/>
      <c r="M19" s="38"/>
      <c r="N19" s="18">
        <f>K19+L19-M19</f>
        <v>1936.1999999999998</v>
      </c>
      <c r="O19" s="53"/>
    </row>
    <row r="20" spans="1:15" ht="29.25" customHeight="1" thickBot="1" x14ac:dyDescent="0.25">
      <c r="A20" s="15" t="s">
        <v>29</v>
      </c>
      <c r="B20" s="64" t="s">
        <v>35</v>
      </c>
      <c r="C20" s="5" t="s">
        <v>30</v>
      </c>
      <c r="D20" s="5" t="s">
        <v>15</v>
      </c>
      <c r="E20" s="19">
        <v>591</v>
      </c>
      <c r="F20" s="13">
        <v>41283</v>
      </c>
      <c r="G20" s="51">
        <v>3680562</v>
      </c>
      <c r="H20" s="7" t="s">
        <v>31</v>
      </c>
      <c r="I20" s="7" t="s">
        <v>32</v>
      </c>
      <c r="J20" s="7"/>
      <c r="K20" s="4">
        <f>'05.11'!N20</f>
        <v>2400</v>
      </c>
      <c r="L20" s="4"/>
      <c r="M20" s="38"/>
      <c r="N20" s="18">
        <f>K20+L20-M20</f>
        <v>2400</v>
      </c>
      <c r="O20" s="52">
        <f>SUM(N19:N20)</f>
        <v>4336.2</v>
      </c>
    </row>
    <row r="21" spans="1:15" ht="11.25" customHeight="1" x14ac:dyDescent="0.2">
      <c r="A21" s="8"/>
      <c r="B21" s="22"/>
      <c r="C21" s="22"/>
      <c r="D21" s="22"/>
      <c r="E21" s="9"/>
      <c r="F21" s="10"/>
      <c r="G21" s="11"/>
      <c r="H21" s="11"/>
      <c r="I21" s="11"/>
      <c r="J21" s="11"/>
      <c r="K21" s="4">
        <f>'05.11'!N21</f>
        <v>0</v>
      </c>
      <c r="L21" s="4"/>
      <c r="M21" s="38"/>
      <c r="N21" s="18">
        <f>K21+L21-M21</f>
        <v>0</v>
      </c>
      <c r="O21" s="53"/>
    </row>
    <row r="22" spans="1:15" ht="30" customHeight="1" x14ac:dyDescent="0.2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63</v>
      </c>
      <c r="F22" s="83" t="s">
        <v>64</v>
      </c>
      <c r="G22" s="84" t="s">
        <v>59</v>
      </c>
      <c r="H22" s="85" t="s">
        <v>60</v>
      </c>
      <c r="I22" s="85" t="s">
        <v>58</v>
      </c>
      <c r="J22" s="85" t="s">
        <v>66</v>
      </c>
      <c r="K22" s="86">
        <f>'05.11'!N22</f>
        <v>8682.6959999999999</v>
      </c>
      <c r="L22" s="86"/>
      <c r="M22" s="87"/>
      <c r="N22" s="88">
        <f>K22+L22-M22</f>
        <v>8682.6959999999999</v>
      </c>
      <c r="O22" s="54"/>
    </row>
    <row r="23" spans="1:15" ht="30" customHeight="1" thickBot="1" x14ac:dyDescent="0.25">
      <c r="A23" s="79" t="s">
        <v>19</v>
      </c>
      <c r="B23" s="80" t="s">
        <v>37</v>
      </c>
      <c r="C23" s="81" t="s">
        <v>33</v>
      </c>
      <c r="D23" s="81" t="s">
        <v>15</v>
      </c>
      <c r="E23" s="82" t="s">
        <v>79</v>
      </c>
      <c r="F23" s="83">
        <v>42278</v>
      </c>
      <c r="G23" s="89" t="s">
        <v>76</v>
      </c>
      <c r="H23" s="85" t="s">
        <v>77</v>
      </c>
      <c r="I23" s="85" t="s">
        <v>58</v>
      </c>
      <c r="J23" s="85" t="s">
        <v>78</v>
      </c>
      <c r="K23" s="86">
        <f>'05.11'!N23</f>
        <v>10138.700000000001</v>
      </c>
      <c r="L23" s="86"/>
      <c r="M23" s="87"/>
      <c r="N23" s="88">
        <f>K23+L23-M23</f>
        <v>10138.700000000001</v>
      </c>
      <c r="O23" s="61">
        <f>SUM(N22:N23)</f>
        <v>18821.396000000001</v>
      </c>
    </row>
    <row r="24" spans="1:15" ht="10.5" customHeight="1" x14ac:dyDescent="0.2">
      <c r="A24" s="3"/>
      <c r="B24" s="66"/>
      <c r="C24" s="5"/>
      <c r="D24" s="5"/>
      <c r="E24" s="40"/>
      <c r="F24" s="30"/>
      <c r="G24" s="63"/>
      <c r="H24" s="14"/>
      <c r="I24" s="14"/>
      <c r="J24" s="14"/>
      <c r="K24" s="4">
        <f>'05.11'!N24</f>
        <v>0</v>
      </c>
      <c r="L24" s="4"/>
      <c r="M24" s="38"/>
      <c r="N24" s="18"/>
      <c r="O24" s="54"/>
    </row>
    <row r="25" spans="1:15" ht="30" customHeight="1" thickBot="1" x14ac:dyDescent="0.25">
      <c r="A25" s="93" t="s">
        <v>39</v>
      </c>
      <c r="B25" s="94" t="s">
        <v>37</v>
      </c>
      <c r="C25" s="94" t="s">
        <v>38</v>
      </c>
      <c r="D25" s="68" t="s">
        <v>15</v>
      </c>
      <c r="E25" s="95">
        <v>12547</v>
      </c>
      <c r="F25" s="96">
        <v>42300</v>
      </c>
      <c r="G25" s="97" t="s">
        <v>80</v>
      </c>
      <c r="H25" s="98" t="s">
        <v>81</v>
      </c>
      <c r="I25" s="98" t="s">
        <v>82</v>
      </c>
      <c r="J25" s="98" t="s">
        <v>83</v>
      </c>
      <c r="K25" s="4">
        <f>'05.11'!N25</f>
        <v>266.98000000000047</v>
      </c>
      <c r="L25" s="99"/>
      <c r="M25" s="100"/>
      <c r="N25" s="101">
        <f>K25+L25-M25</f>
        <v>266.98000000000047</v>
      </c>
      <c r="O25" s="61">
        <f>SUM(N25:N25)</f>
        <v>266.98000000000047</v>
      </c>
    </row>
    <row r="26" spans="1:15" ht="8.25" customHeight="1" x14ac:dyDescent="0.2">
      <c r="A26" s="3"/>
      <c r="B26" s="5"/>
      <c r="C26" s="5"/>
      <c r="D26" s="5"/>
      <c r="E26" s="40"/>
      <c r="F26" s="30"/>
      <c r="G26" s="63"/>
      <c r="H26" s="14"/>
      <c r="I26" s="14"/>
      <c r="J26" s="14"/>
      <c r="K26" s="4">
        <f>'05.11'!N26</f>
        <v>0</v>
      </c>
      <c r="L26" s="4"/>
      <c r="M26" s="38"/>
      <c r="N26" s="18"/>
      <c r="O26" s="54"/>
    </row>
    <row r="27" spans="1:15" ht="24.75" customHeight="1" thickBot="1" x14ac:dyDescent="0.25">
      <c r="A27" s="15" t="s">
        <v>46</v>
      </c>
      <c r="B27" s="67" t="s">
        <v>73</v>
      </c>
      <c r="C27" s="32" t="s">
        <v>23</v>
      </c>
      <c r="D27" s="32" t="s">
        <v>15</v>
      </c>
      <c r="E27" s="19">
        <v>5508</v>
      </c>
      <c r="F27" s="30">
        <v>42258</v>
      </c>
      <c r="G27" s="36">
        <v>140602</v>
      </c>
      <c r="H27" s="21" t="s">
        <v>74</v>
      </c>
      <c r="I27" s="33" t="s">
        <v>75</v>
      </c>
      <c r="J27" s="33"/>
      <c r="K27" s="4">
        <f>'05.11'!N27</f>
        <v>420.89800000000002</v>
      </c>
      <c r="L27" s="4"/>
      <c r="M27" s="38"/>
      <c r="N27" s="18">
        <f>K27+L27-M27</f>
        <v>420.89800000000002</v>
      </c>
      <c r="O27" s="61">
        <f>SUM(N27:N27)</f>
        <v>420.89800000000002</v>
      </c>
    </row>
    <row r="28" spans="1:15" ht="9" customHeight="1" x14ac:dyDescent="0.2">
      <c r="A28" s="46"/>
      <c r="B28" s="69"/>
      <c r="C28" s="22"/>
      <c r="D28" s="22"/>
      <c r="E28" s="50"/>
      <c r="F28" s="56"/>
      <c r="G28" s="57"/>
      <c r="H28" s="11"/>
      <c r="I28" s="11"/>
      <c r="J28" s="11"/>
      <c r="K28" s="4">
        <f>'05.11'!N28</f>
        <v>0</v>
      </c>
      <c r="L28" s="58"/>
      <c r="M28" s="59"/>
      <c r="N28" s="18"/>
      <c r="O28" s="54"/>
    </row>
    <row r="29" spans="1:15" ht="24.75" customHeight="1" x14ac:dyDescent="0.2">
      <c r="A29" s="15" t="s">
        <v>41</v>
      </c>
      <c r="B29" s="66" t="s">
        <v>42</v>
      </c>
      <c r="C29" s="5" t="s">
        <v>45</v>
      </c>
      <c r="D29" s="5" t="s">
        <v>15</v>
      </c>
      <c r="E29" s="19">
        <v>10761</v>
      </c>
      <c r="F29" s="30">
        <v>42076</v>
      </c>
      <c r="G29" s="36">
        <v>20061409063</v>
      </c>
      <c r="H29" s="14" t="s">
        <v>47</v>
      </c>
      <c r="I29" s="14" t="s">
        <v>49</v>
      </c>
      <c r="J29" s="14"/>
      <c r="K29" s="4">
        <f>'05.11'!N29</f>
        <v>400</v>
      </c>
      <c r="L29" s="4"/>
      <c r="M29" s="38"/>
      <c r="N29" s="18">
        <f>K29+L29-M29</f>
        <v>400</v>
      </c>
      <c r="O29" s="54"/>
    </row>
    <row r="30" spans="1:15" ht="24.75" customHeight="1" thickBot="1" x14ac:dyDescent="0.25">
      <c r="A30" s="15" t="s">
        <v>41</v>
      </c>
      <c r="B30" s="66" t="s">
        <v>42</v>
      </c>
      <c r="C30" s="5" t="s">
        <v>45</v>
      </c>
      <c r="D30" s="32" t="s">
        <v>15</v>
      </c>
      <c r="E30" s="19">
        <v>10761</v>
      </c>
      <c r="F30" s="30">
        <v>42076</v>
      </c>
      <c r="G30" s="70">
        <v>20061409077</v>
      </c>
      <c r="H30" s="21" t="s">
        <v>48</v>
      </c>
      <c r="I30" s="14" t="s">
        <v>49</v>
      </c>
      <c r="J30" s="14"/>
      <c r="K30" s="4">
        <f>'05.11'!N30</f>
        <v>1000</v>
      </c>
      <c r="L30" s="4"/>
      <c r="M30" s="38"/>
      <c r="N30" s="18">
        <f>K30+L30-M30</f>
        <v>1000</v>
      </c>
      <c r="O30" s="61">
        <f>SUM(N29:N30)</f>
        <v>1400</v>
      </c>
    </row>
    <row r="31" spans="1:15" ht="9.75" customHeight="1" x14ac:dyDescent="0.2">
      <c r="A31" s="8"/>
      <c r="B31" s="22"/>
      <c r="C31" s="22"/>
      <c r="D31" s="22"/>
      <c r="E31" s="50"/>
      <c r="F31" s="56"/>
      <c r="G31" s="57"/>
      <c r="H31" s="11"/>
      <c r="I31" s="11"/>
      <c r="J31" s="11"/>
      <c r="K31" s="4">
        <f>'05.11'!N31</f>
        <v>0</v>
      </c>
      <c r="L31" s="58"/>
      <c r="M31" s="59"/>
      <c r="N31" s="60"/>
      <c r="O31" s="53"/>
    </row>
    <row r="32" spans="1:15" ht="16.5" customHeight="1" x14ac:dyDescent="0.2">
      <c r="E32" s="1"/>
      <c r="F32" s="16"/>
      <c r="I32" s="17" t="s">
        <v>12</v>
      </c>
      <c r="J32" s="17"/>
      <c r="K32" s="4">
        <f>'05.11'!N32</f>
        <v>27279.848000000002</v>
      </c>
      <c r="L32" s="18">
        <f>SUM(L9:L31)</f>
        <v>0</v>
      </c>
      <c r="M32" s="18">
        <f>SUM(M9:M31)</f>
        <v>0</v>
      </c>
      <c r="N32" s="18">
        <f>K32+L32-M32</f>
        <v>27279.848000000002</v>
      </c>
    </row>
    <row r="34" spans="1:5" x14ac:dyDescent="0.2">
      <c r="A34" s="90"/>
      <c r="B34" s="111" t="s">
        <v>61</v>
      </c>
      <c r="C34" s="112"/>
      <c r="D34" s="112"/>
      <c r="E34" s="113"/>
    </row>
  </sheetData>
  <mergeCells count="9">
    <mergeCell ref="B34:E34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showGridLines="0" showZeros="0" zoomScale="80" zoomScaleNormal="80" workbookViewId="0">
      <pane ySplit="8" topLeftCell="A9" activePane="bottomLeft" state="frozen"/>
      <selection activeCell="K73" sqref="K73"/>
      <selection pane="bottomLeft" activeCell="G22" sqref="G22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42313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4" t="s">
        <v>4</v>
      </c>
      <c r="H8" s="104" t="s">
        <v>5</v>
      </c>
      <c r="I8" s="104" t="s">
        <v>6</v>
      </c>
      <c r="J8" s="91" t="s">
        <v>62</v>
      </c>
      <c r="K8" s="104" t="s">
        <v>9</v>
      </c>
      <c r="L8" s="104" t="s">
        <v>13</v>
      </c>
      <c r="M8" s="104" t="s">
        <v>10</v>
      </c>
      <c r="N8" s="104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'04.11'!N9</f>
        <v>0</v>
      </c>
      <c r="L9" s="76"/>
      <c r="M9" s="76"/>
      <c r="N9" s="73"/>
      <c r="O9" s="77"/>
    </row>
    <row r="10" spans="1:15" ht="28.5" customHeight="1" x14ac:dyDescent="0.2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53</v>
      </c>
      <c r="H10" s="14" t="s">
        <v>55</v>
      </c>
      <c r="I10" s="14" t="s">
        <v>51</v>
      </c>
      <c r="J10" s="14"/>
      <c r="K10" s="4">
        <f>'04.11'!N10</f>
        <v>69.124999999999943</v>
      </c>
      <c r="L10" s="4"/>
      <c r="M10" s="38"/>
      <c r="N10" s="18">
        <f>K10+L10-M10</f>
        <v>69.124999999999943</v>
      </c>
      <c r="O10" s="54"/>
    </row>
    <row r="11" spans="1:15" ht="28.5" customHeight="1" thickBot="1" x14ac:dyDescent="0.25">
      <c r="A11" s="45" t="s">
        <v>16</v>
      </c>
      <c r="B11" s="48" t="s">
        <v>52</v>
      </c>
      <c r="C11" s="64" t="s">
        <v>50</v>
      </c>
      <c r="D11" s="5" t="s">
        <v>15</v>
      </c>
      <c r="E11" s="12">
        <v>19757</v>
      </c>
      <c r="F11" s="13">
        <v>42209</v>
      </c>
      <c r="G11" s="41" t="s">
        <v>54</v>
      </c>
      <c r="H11" s="14" t="s">
        <v>56</v>
      </c>
      <c r="I11" s="14" t="s">
        <v>57</v>
      </c>
      <c r="J11" s="14"/>
      <c r="K11" s="4">
        <f>'04.11'!N11</f>
        <v>1400</v>
      </c>
      <c r="L11" s="4"/>
      <c r="M11" s="38"/>
      <c r="N11" s="18">
        <f>K11+L11-M11</f>
        <v>1400</v>
      </c>
      <c r="O11" s="55">
        <f>SUM(N10:N11)</f>
        <v>1469.125</v>
      </c>
    </row>
    <row r="12" spans="1:15" ht="9.75" customHeight="1" x14ac:dyDescent="0.2">
      <c r="A12" s="24"/>
      <c r="B12" s="27"/>
      <c r="C12" s="27"/>
      <c r="D12" s="22"/>
      <c r="E12" s="27"/>
      <c r="F12" s="26"/>
      <c r="G12" s="27"/>
      <c r="H12" s="28"/>
      <c r="I12" s="28"/>
      <c r="J12" s="28"/>
      <c r="K12" s="4">
        <f>'04.11'!N12</f>
        <v>0</v>
      </c>
      <c r="L12" s="25"/>
      <c r="M12" s="37"/>
      <c r="N12" s="18">
        <f>K12+L12-M12</f>
        <v>0</v>
      </c>
      <c r="O12" s="34"/>
    </row>
    <row r="13" spans="1:15" ht="25.5" customHeight="1" thickBot="1" x14ac:dyDescent="0.25">
      <c r="A13" s="3" t="s">
        <v>17</v>
      </c>
      <c r="B13" s="66" t="s">
        <v>36</v>
      </c>
      <c r="C13" s="5" t="s">
        <v>18</v>
      </c>
      <c r="D13" s="5" t="s">
        <v>15</v>
      </c>
      <c r="E13" s="29">
        <v>95261</v>
      </c>
      <c r="F13" s="6">
        <v>41905</v>
      </c>
      <c r="G13" s="35">
        <v>1402405</v>
      </c>
      <c r="H13" s="7" t="s">
        <v>43</v>
      </c>
      <c r="I13" s="7" t="s">
        <v>44</v>
      </c>
      <c r="J13" s="7"/>
      <c r="K13" s="4">
        <f>'04.11'!N13</f>
        <v>411.96199999999999</v>
      </c>
      <c r="L13" s="4"/>
      <c r="M13" s="38"/>
      <c r="N13" s="18">
        <f>K13+L13-M13</f>
        <v>411.96199999999999</v>
      </c>
      <c r="O13" s="55">
        <f>SUM(N13:N13)</f>
        <v>411.96199999999999</v>
      </c>
    </row>
    <row r="14" spans="1:15" ht="9" customHeight="1" x14ac:dyDescent="0.2">
      <c r="A14" s="8"/>
      <c r="B14" s="22"/>
      <c r="C14" s="22"/>
      <c r="D14" s="22"/>
      <c r="E14" s="42"/>
      <c r="F14" s="43"/>
      <c r="G14" s="22"/>
      <c r="H14" s="44"/>
      <c r="I14" s="44"/>
      <c r="J14" s="44"/>
      <c r="K14" s="4">
        <f>'04.11'!N14</f>
        <v>0</v>
      </c>
      <c r="L14" s="4"/>
      <c r="M14" s="38"/>
      <c r="N14" s="18"/>
      <c r="O14" s="53"/>
    </row>
    <row r="15" spans="1:15" ht="29.25" customHeight="1" thickBot="1" x14ac:dyDescent="0.25">
      <c r="A15" s="15" t="s">
        <v>26</v>
      </c>
      <c r="B15" s="48" t="s">
        <v>40</v>
      </c>
      <c r="C15" s="64" t="s">
        <v>27</v>
      </c>
      <c r="D15" s="5" t="s">
        <v>15</v>
      </c>
      <c r="E15" s="12">
        <v>155</v>
      </c>
      <c r="F15" s="13">
        <v>42256</v>
      </c>
      <c r="G15" s="41" t="s">
        <v>70</v>
      </c>
      <c r="H15" s="14" t="s">
        <v>71</v>
      </c>
      <c r="I15" s="14" t="s">
        <v>72</v>
      </c>
      <c r="J15" s="14"/>
      <c r="K15" s="4">
        <f>'04.11'!N15</f>
        <v>111.812</v>
      </c>
      <c r="L15" s="4"/>
      <c r="M15" s="38"/>
      <c r="N15" s="18">
        <f>K15+L15-M15</f>
        <v>111.812</v>
      </c>
      <c r="O15" s="52">
        <f>SUM(N15:N15)</f>
        <v>111.812</v>
      </c>
    </row>
    <row r="16" spans="1:15" ht="9" customHeight="1" x14ac:dyDescent="0.2">
      <c r="A16" s="46"/>
      <c r="B16" s="65"/>
      <c r="C16" s="65"/>
      <c r="D16" s="22"/>
      <c r="E16" s="9"/>
      <c r="F16" s="10"/>
      <c r="G16" s="47"/>
      <c r="H16" s="11"/>
      <c r="I16" s="11"/>
      <c r="J16" s="11"/>
      <c r="K16" s="4">
        <f>'04.11'!N16</f>
        <v>0</v>
      </c>
      <c r="L16" s="4"/>
      <c r="M16" s="38"/>
      <c r="N16" s="18"/>
      <c r="O16" s="53"/>
    </row>
    <row r="17" spans="1:15" ht="29.25" customHeight="1" thickBot="1" x14ac:dyDescent="0.25">
      <c r="A17" s="15" t="s">
        <v>25</v>
      </c>
      <c r="B17" s="48" t="s">
        <v>40</v>
      </c>
      <c r="C17" s="48" t="s">
        <v>28</v>
      </c>
      <c r="D17" s="5" t="s">
        <v>15</v>
      </c>
      <c r="E17" s="12">
        <v>154</v>
      </c>
      <c r="F17" s="13">
        <v>42251</v>
      </c>
      <c r="G17" s="41" t="s">
        <v>67</v>
      </c>
      <c r="H17" s="14" t="s">
        <v>68</v>
      </c>
      <c r="I17" s="14" t="s">
        <v>69</v>
      </c>
      <c r="J17" s="14"/>
      <c r="K17" s="4">
        <f>'04.11'!N17</f>
        <v>41.475000000000001</v>
      </c>
      <c r="L17" s="4"/>
      <c r="M17" s="38"/>
      <c r="N17" s="18">
        <f>K17+L17-M17</f>
        <v>41.475000000000001</v>
      </c>
      <c r="O17" s="52">
        <f>SUM(N17:N17)</f>
        <v>41.475000000000001</v>
      </c>
    </row>
    <row r="18" spans="1:15" ht="10.5" customHeight="1" x14ac:dyDescent="0.2">
      <c r="A18" s="46"/>
      <c r="B18" s="65"/>
      <c r="C18" s="49"/>
      <c r="D18" s="22"/>
      <c r="E18" s="9"/>
      <c r="F18" s="10"/>
      <c r="G18" s="47"/>
      <c r="H18" s="11"/>
      <c r="I18" s="11"/>
      <c r="J18" s="11"/>
      <c r="K18" s="4">
        <f>'04.11'!N18</f>
        <v>0</v>
      </c>
      <c r="L18" s="4"/>
      <c r="M18" s="38"/>
      <c r="N18" s="18"/>
      <c r="O18" s="53"/>
    </row>
    <row r="19" spans="1:15" ht="29.25" customHeight="1" x14ac:dyDescent="0.2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3677957</v>
      </c>
      <c r="H19" s="7" t="s">
        <v>31</v>
      </c>
      <c r="I19" s="7" t="s">
        <v>32</v>
      </c>
      <c r="J19" s="7"/>
      <c r="K19" s="4">
        <f>'04.11'!N19</f>
        <v>1936.1999999999998</v>
      </c>
      <c r="L19" s="4"/>
      <c r="M19" s="38"/>
      <c r="N19" s="18">
        <f>K19+L19-M19</f>
        <v>1936.1999999999998</v>
      </c>
      <c r="O19" s="53"/>
    </row>
    <row r="20" spans="1:15" ht="29.25" customHeight="1" thickBot="1" x14ac:dyDescent="0.25">
      <c r="A20" s="15" t="s">
        <v>29</v>
      </c>
      <c r="B20" s="64" t="s">
        <v>35</v>
      </c>
      <c r="C20" s="5" t="s">
        <v>30</v>
      </c>
      <c r="D20" s="5" t="s">
        <v>15</v>
      </c>
      <c r="E20" s="19">
        <v>591</v>
      </c>
      <c r="F20" s="13">
        <v>41283</v>
      </c>
      <c r="G20" s="51">
        <v>3680562</v>
      </c>
      <c r="H20" s="7" t="s">
        <v>31</v>
      </c>
      <c r="I20" s="7" t="s">
        <v>32</v>
      </c>
      <c r="J20" s="7"/>
      <c r="K20" s="4">
        <f>'04.11'!N20</f>
        <v>2400</v>
      </c>
      <c r="L20" s="4"/>
      <c r="M20" s="38"/>
      <c r="N20" s="18">
        <f>K20+L20-M20</f>
        <v>2400</v>
      </c>
      <c r="O20" s="52">
        <f>SUM(N19:N20)</f>
        <v>4336.2</v>
      </c>
    </row>
    <row r="21" spans="1:15" ht="11.25" customHeight="1" x14ac:dyDescent="0.2">
      <c r="A21" s="8"/>
      <c r="B21" s="22"/>
      <c r="C21" s="22"/>
      <c r="D21" s="22"/>
      <c r="E21" s="9"/>
      <c r="F21" s="10"/>
      <c r="G21" s="11"/>
      <c r="H21" s="11"/>
      <c r="I21" s="11"/>
      <c r="J21" s="11"/>
      <c r="K21" s="4">
        <f>'04.11'!N21</f>
        <v>0</v>
      </c>
      <c r="L21" s="4"/>
      <c r="M21" s="38"/>
      <c r="N21" s="18">
        <f>K21+L21-M21</f>
        <v>0</v>
      </c>
      <c r="O21" s="53"/>
    </row>
    <row r="22" spans="1:15" ht="30" customHeight="1" x14ac:dyDescent="0.2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63</v>
      </c>
      <c r="F22" s="83" t="s">
        <v>64</v>
      </c>
      <c r="G22" s="84" t="s">
        <v>59</v>
      </c>
      <c r="H22" s="85" t="s">
        <v>60</v>
      </c>
      <c r="I22" s="85" t="s">
        <v>58</v>
      </c>
      <c r="J22" s="85" t="s">
        <v>66</v>
      </c>
      <c r="K22" s="86">
        <f>'04.11'!N22</f>
        <v>8682.6959999999999</v>
      </c>
      <c r="L22" s="86"/>
      <c r="M22" s="87"/>
      <c r="N22" s="88">
        <f>K22+L22-M22</f>
        <v>8682.6959999999999</v>
      </c>
      <c r="O22" s="54"/>
    </row>
    <row r="23" spans="1:15" ht="30" customHeight="1" thickBot="1" x14ac:dyDescent="0.25">
      <c r="A23" s="79" t="s">
        <v>19</v>
      </c>
      <c r="B23" s="80" t="s">
        <v>37</v>
      </c>
      <c r="C23" s="81" t="s">
        <v>33</v>
      </c>
      <c r="D23" s="81" t="s">
        <v>15</v>
      </c>
      <c r="E23" s="82" t="s">
        <v>79</v>
      </c>
      <c r="F23" s="83">
        <v>42278</v>
      </c>
      <c r="G23" s="89" t="s">
        <v>76</v>
      </c>
      <c r="H23" s="85" t="s">
        <v>77</v>
      </c>
      <c r="I23" s="85" t="s">
        <v>58</v>
      </c>
      <c r="J23" s="85" t="s">
        <v>78</v>
      </c>
      <c r="K23" s="86">
        <f>'04.11'!N23</f>
        <v>10138.700000000001</v>
      </c>
      <c r="L23" s="86"/>
      <c r="M23" s="87"/>
      <c r="N23" s="88">
        <f>K23+L23-M23</f>
        <v>10138.700000000001</v>
      </c>
      <c r="O23" s="61">
        <f>SUM(N22:N23)</f>
        <v>18821.396000000001</v>
      </c>
    </row>
    <row r="24" spans="1:15" ht="10.5" customHeight="1" x14ac:dyDescent="0.2">
      <c r="A24" s="3"/>
      <c r="B24" s="66"/>
      <c r="C24" s="5"/>
      <c r="D24" s="5"/>
      <c r="E24" s="40"/>
      <c r="F24" s="30"/>
      <c r="G24" s="63"/>
      <c r="H24" s="14"/>
      <c r="I24" s="14"/>
      <c r="J24" s="14"/>
      <c r="K24" s="4">
        <f>'04.11'!N24</f>
        <v>0</v>
      </c>
      <c r="L24" s="4"/>
      <c r="M24" s="38"/>
      <c r="N24" s="18"/>
      <c r="O24" s="54"/>
    </row>
    <row r="25" spans="1:15" ht="30" customHeight="1" thickBot="1" x14ac:dyDescent="0.25">
      <c r="A25" s="93" t="s">
        <v>39</v>
      </c>
      <c r="B25" s="94" t="s">
        <v>37</v>
      </c>
      <c r="C25" s="94" t="s">
        <v>38</v>
      </c>
      <c r="D25" s="68" t="s">
        <v>15</v>
      </c>
      <c r="E25" s="95">
        <v>12547</v>
      </c>
      <c r="F25" s="96">
        <v>42300</v>
      </c>
      <c r="G25" s="97" t="s">
        <v>80</v>
      </c>
      <c r="H25" s="98" t="s">
        <v>81</v>
      </c>
      <c r="I25" s="98" t="s">
        <v>82</v>
      </c>
      <c r="J25" s="98" t="s">
        <v>83</v>
      </c>
      <c r="K25" s="4">
        <f>'04.11'!N25</f>
        <v>266.98000000000047</v>
      </c>
      <c r="L25" s="99"/>
      <c r="M25" s="100"/>
      <c r="N25" s="101">
        <f>K25+L25-M25</f>
        <v>266.98000000000047</v>
      </c>
      <c r="O25" s="61">
        <f>SUM(N25:N25)</f>
        <v>266.98000000000047</v>
      </c>
    </row>
    <row r="26" spans="1:15" ht="8.25" customHeight="1" x14ac:dyDescent="0.2">
      <c r="A26" s="3"/>
      <c r="B26" s="5"/>
      <c r="C26" s="5"/>
      <c r="D26" s="5"/>
      <c r="E26" s="40"/>
      <c r="F26" s="30"/>
      <c r="G26" s="63"/>
      <c r="H26" s="14"/>
      <c r="I26" s="14"/>
      <c r="J26" s="14"/>
      <c r="K26" s="4">
        <f>'04.11'!N26</f>
        <v>0</v>
      </c>
      <c r="L26" s="4"/>
      <c r="M26" s="38"/>
      <c r="N26" s="18"/>
      <c r="O26" s="54"/>
    </row>
    <row r="27" spans="1:15" ht="24.75" customHeight="1" thickBot="1" x14ac:dyDescent="0.25">
      <c r="A27" s="15" t="s">
        <v>46</v>
      </c>
      <c r="B27" s="67" t="s">
        <v>73</v>
      </c>
      <c r="C27" s="32" t="s">
        <v>23</v>
      </c>
      <c r="D27" s="32" t="s">
        <v>15</v>
      </c>
      <c r="E27" s="19">
        <v>5508</v>
      </c>
      <c r="F27" s="30">
        <v>42258</v>
      </c>
      <c r="G27" s="36">
        <v>140602</v>
      </c>
      <c r="H27" s="21" t="s">
        <v>74</v>
      </c>
      <c r="I27" s="33" t="s">
        <v>75</v>
      </c>
      <c r="J27" s="33"/>
      <c r="K27" s="4">
        <f>'04.11'!N27</f>
        <v>420.89800000000002</v>
      </c>
      <c r="L27" s="4"/>
      <c r="M27" s="38"/>
      <c r="N27" s="18">
        <f>K27+L27-M27</f>
        <v>420.89800000000002</v>
      </c>
      <c r="O27" s="61">
        <f>SUM(N27:N27)</f>
        <v>420.89800000000002</v>
      </c>
    </row>
    <row r="28" spans="1:15" ht="9" customHeight="1" x14ac:dyDescent="0.2">
      <c r="A28" s="46"/>
      <c r="B28" s="69"/>
      <c r="C28" s="22"/>
      <c r="D28" s="22"/>
      <c r="E28" s="50"/>
      <c r="F28" s="56"/>
      <c r="G28" s="57"/>
      <c r="H28" s="11"/>
      <c r="I28" s="11"/>
      <c r="J28" s="11"/>
      <c r="K28" s="4">
        <f>'04.11'!N28</f>
        <v>0</v>
      </c>
      <c r="L28" s="58"/>
      <c r="M28" s="59"/>
      <c r="N28" s="18"/>
      <c r="O28" s="54"/>
    </row>
    <row r="29" spans="1:15" ht="24.75" customHeight="1" x14ac:dyDescent="0.2">
      <c r="A29" s="15" t="s">
        <v>41</v>
      </c>
      <c r="B29" s="66" t="s">
        <v>42</v>
      </c>
      <c r="C29" s="5" t="s">
        <v>45</v>
      </c>
      <c r="D29" s="5" t="s">
        <v>15</v>
      </c>
      <c r="E29" s="19">
        <v>10761</v>
      </c>
      <c r="F29" s="30">
        <v>42076</v>
      </c>
      <c r="G29" s="36">
        <v>20061409063</v>
      </c>
      <c r="H29" s="14" t="s">
        <v>47</v>
      </c>
      <c r="I29" s="14" t="s">
        <v>49</v>
      </c>
      <c r="J29" s="14"/>
      <c r="K29" s="4">
        <f>'04.11'!N29</f>
        <v>400</v>
      </c>
      <c r="L29" s="4"/>
      <c r="M29" s="38"/>
      <c r="N29" s="18">
        <f>K29+L29-M29</f>
        <v>400</v>
      </c>
      <c r="O29" s="54"/>
    </row>
    <row r="30" spans="1:15" ht="24.75" customHeight="1" thickBot="1" x14ac:dyDescent="0.25">
      <c r="A30" s="15" t="s">
        <v>41</v>
      </c>
      <c r="B30" s="66" t="s">
        <v>42</v>
      </c>
      <c r="C30" s="5" t="s">
        <v>45</v>
      </c>
      <c r="D30" s="32" t="s">
        <v>15</v>
      </c>
      <c r="E30" s="19">
        <v>10761</v>
      </c>
      <c r="F30" s="30">
        <v>42076</v>
      </c>
      <c r="G30" s="70">
        <v>20061409077</v>
      </c>
      <c r="H30" s="21" t="s">
        <v>48</v>
      </c>
      <c r="I30" s="14" t="s">
        <v>49</v>
      </c>
      <c r="J30" s="14"/>
      <c r="K30" s="4">
        <f>'04.11'!N30</f>
        <v>1000</v>
      </c>
      <c r="L30" s="4"/>
      <c r="M30" s="38"/>
      <c r="N30" s="18">
        <f>K30+L30-M30</f>
        <v>1000</v>
      </c>
      <c r="O30" s="61">
        <f>SUM(N29:N30)</f>
        <v>1400</v>
      </c>
    </row>
    <row r="31" spans="1:15" ht="9.75" customHeight="1" x14ac:dyDescent="0.2">
      <c r="A31" s="8"/>
      <c r="B31" s="22"/>
      <c r="C31" s="22"/>
      <c r="D31" s="22"/>
      <c r="E31" s="50"/>
      <c r="F31" s="56"/>
      <c r="G31" s="57"/>
      <c r="H31" s="11"/>
      <c r="I31" s="11"/>
      <c r="J31" s="11"/>
      <c r="K31" s="4">
        <f>'04.11'!N31</f>
        <v>0</v>
      </c>
      <c r="L31" s="58"/>
      <c r="M31" s="59"/>
      <c r="N31" s="60"/>
      <c r="O31" s="53"/>
    </row>
    <row r="32" spans="1:15" ht="16.5" customHeight="1" x14ac:dyDescent="0.2">
      <c r="E32" s="1"/>
      <c r="F32" s="16"/>
      <c r="I32" s="17" t="s">
        <v>12</v>
      </c>
      <c r="J32" s="17"/>
      <c r="K32" s="4">
        <f>'04.11'!N32</f>
        <v>27279.848000000002</v>
      </c>
      <c r="L32" s="18">
        <f>SUM(L9:L31)</f>
        <v>0</v>
      </c>
      <c r="M32" s="18">
        <f>SUM(M9:M31)</f>
        <v>0</v>
      </c>
      <c r="N32" s="18">
        <f>K32+L32-M32</f>
        <v>27279.848000000002</v>
      </c>
    </row>
    <row r="34" spans="1:5" x14ac:dyDescent="0.2">
      <c r="A34" s="90"/>
      <c r="B34" s="111" t="s">
        <v>61</v>
      </c>
      <c r="C34" s="112"/>
      <c r="D34" s="112"/>
      <c r="E34" s="113"/>
    </row>
  </sheetData>
  <mergeCells count="9">
    <mergeCell ref="B34:E34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showGridLines="0" showZeros="0" zoomScale="80" zoomScaleNormal="80" workbookViewId="0">
      <pane ySplit="8" topLeftCell="A15" activePane="bottomLeft" state="frozen"/>
      <selection activeCell="K73" sqref="K73"/>
      <selection pane="bottomLeft" activeCell="L8" sqref="L8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42312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3" t="s">
        <v>4</v>
      </c>
      <c r="H8" s="103" t="s">
        <v>5</v>
      </c>
      <c r="I8" s="103" t="s">
        <v>6</v>
      </c>
      <c r="J8" s="91" t="s">
        <v>62</v>
      </c>
      <c r="K8" s="103" t="s">
        <v>9</v>
      </c>
      <c r="L8" s="103" t="s">
        <v>13</v>
      </c>
      <c r="M8" s="103" t="s">
        <v>10</v>
      </c>
      <c r="N8" s="103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'03.11'!N9</f>
        <v>0</v>
      </c>
      <c r="L9" s="76"/>
      <c r="M9" s="76"/>
      <c r="N9" s="73"/>
      <c r="O9" s="77"/>
    </row>
    <row r="10" spans="1:15" ht="28.5" customHeight="1" x14ac:dyDescent="0.2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53</v>
      </c>
      <c r="H10" s="14" t="s">
        <v>55</v>
      </c>
      <c r="I10" s="14" t="s">
        <v>51</v>
      </c>
      <c r="J10" s="14"/>
      <c r="K10" s="4">
        <f>'03.11'!N10</f>
        <v>69.124999999999943</v>
      </c>
      <c r="L10" s="4"/>
      <c r="M10" s="38"/>
      <c r="N10" s="18">
        <f>K10+L10-M10</f>
        <v>69.124999999999943</v>
      </c>
      <c r="O10" s="54"/>
    </row>
    <row r="11" spans="1:15" ht="28.5" customHeight="1" thickBot="1" x14ac:dyDescent="0.25">
      <c r="A11" s="45" t="s">
        <v>16</v>
      </c>
      <c r="B11" s="48" t="s">
        <v>52</v>
      </c>
      <c r="C11" s="64" t="s">
        <v>50</v>
      </c>
      <c r="D11" s="5" t="s">
        <v>15</v>
      </c>
      <c r="E11" s="12">
        <v>19757</v>
      </c>
      <c r="F11" s="13">
        <v>42209</v>
      </c>
      <c r="G11" s="41" t="s">
        <v>54</v>
      </c>
      <c r="H11" s="14" t="s">
        <v>56</v>
      </c>
      <c r="I11" s="14" t="s">
        <v>57</v>
      </c>
      <c r="J11" s="14"/>
      <c r="K11" s="4">
        <f>'03.11'!N11</f>
        <v>1400</v>
      </c>
      <c r="L11" s="4"/>
      <c r="M11" s="38"/>
      <c r="N11" s="18">
        <f>K11+L11-M11</f>
        <v>1400</v>
      </c>
      <c r="O11" s="55">
        <f>SUM(N10:N11)</f>
        <v>1469.125</v>
      </c>
    </row>
    <row r="12" spans="1:15" ht="9.75" customHeight="1" x14ac:dyDescent="0.2">
      <c r="A12" s="24"/>
      <c r="B12" s="27"/>
      <c r="C12" s="27"/>
      <c r="D12" s="22"/>
      <c r="E12" s="27"/>
      <c r="F12" s="26"/>
      <c r="G12" s="27"/>
      <c r="H12" s="28"/>
      <c r="I12" s="28"/>
      <c r="J12" s="28"/>
      <c r="K12" s="4">
        <f>'03.11'!N12</f>
        <v>0</v>
      </c>
      <c r="L12" s="25"/>
      <c r="M12" s="37"/>
      <c r="N12" s="18">
        <f>K12+L12-M12</f>
        <v>0</v>
      </c>
      <c r="O12" s="34"/>
    </row>
    <row r="13" spans="1:15" ht="25.5" customHeight="1" thickBot="1" x14ac:dyDescent="0.25">
      <c r="A13" s="3" t="s">
        <v>17</v>
      </c>
      <c r="B13" s="66" t="s">
        <v>36</v>
      </c>
      <c r="C13" s="5" t="s">
        <v>18</v>
      </c>
      <c r="D13" s="5" t="s">
        <v>15</v>
      </c>
      <c r="E13" s="29">
        <v>95261</v>
      </c>
      <c r="F13" s="6">
        <v>41905</v>
      </c>
      <c r="G13" s="35">
        <v>1402405</v>
      </c>
      <c r="H13" s="7" t="s">
        <v>43</v>
      </c>
      <c r="I13" s="7" t="s">
        <v>44</v>
      </c>
      <c r="J13" s="7"/>
      <c r="K13" s="4">
        <f>'03.11'!N13</f>
        <v>411.96199999999999</v>
      </c>
      <c r="L13" s="4"/>
      <c r="M13" s="38"/>
      <c r="N13" s="18">
        <f>K13+L13-M13</f>
        <v>411.96199999999999</v>
      </c>
      <c r="O13" s="55">
        <f>SUM(N13:N13)</f>
        <v>411.96199999999999</v>
      </c>
    </row>
    <row r="14" spans="1:15" ht="9" customHeight="1" x14ac:dyDescent="0.2">
      <c r="A14" s="8"/>
      <c r="B14" s="22"/>
      <c r="C14" s="22"/>
      <c r="D14" s="22"/>
      <c r="E14" s="42"/>
      <c r="F14" s="43"/>
      <c r="G14" s="22"/>
      <c r="H14" s="44"/>
      <c r="I14" s="44"/>
      <c r="J14" s="44"/>
      <c r="K14" s="4">
        <f>'03.11'!N14</f>
        <v>0</v>
      </c>
      <c r="L14" s="4"/>
      <c r="M14" s="38"/>
      <c r="N14" s="18"/>
      <c r="O14" s="53"/>
    </row>
    <row r="15" spans="1:15" ht="29.25" customHeight="1" thickBot="1" x14ac:dyDescent="0.25">
      <c r="A15" s="15" t="s">
        <v>26</v>
      </c>
      <c r="B15" s="48" t="s">
        <v>40</v>
      </c>
      <c r="C15" s="64" t="s">
        <v>27</v>
      </c>
      <c r="D15" s="5" t="s">
        <v>15</v>
      </c>
      <c r="E15" s="12">
        <v>155</v>
      </c>
      <c r="F15" s="13">
        <v>42256</v>
      </c>
      <c r="G15" s="41" t="s">
        <v>70</v>
      </c>
      <c r="H15" s="14" t="s">
        <v>71</v>
      </c>
      <c r="I15" s="14" t="s">
        <v>72</v>
      </c>
      <c r="J15" s="14"/>
      <c r="K15" s="4">
        <f>'03.11'!N15</f>
        <v>111.812</v>
      </c>
      <c r="L15" s="4"/>
      <c r="M15" s="38"/>
      <c r="N15" s="18">
        <f>K15+L15-M15</f>
        <v>111.812</v>
      </c>
      <c r="O15" s="52">
        <f>SUM(N15:N15)</f>
        <v>111.812</v>
      </c>
    </row>
    <row r="16" spans="1:15" ht="9" customHeight="1" x14ac:dyDescent="0.2">
      <c r="A16" s="46"/>
      <c r="B16" s="65"/>
      <c r="C16" s="65"/>
      <c r="D16" s="22"/>
      <c r="E16" s="9"/>
      <c r="F16" s="10"/>
      <c r="G16" s="47"/>
      <c r="H16" s="11"/>
      <c r="I16" s="11"/>
      <c r="J16" s="11"/>
      <c r="K16" s="4">
        <f>'03.11'!N16</f>
        <v>0</v>
      </c>
      <c r="L16" s="4"/>
      <c r="M16" s="38"/>
      <c r="N16" s="18"/>
      <c r="O16" s="53"/>
    </row>
    <row r="17" spans="1:15" ht="29.25" customHeight="1" thickBot="1" x14ac:dyDescent="0.25">
      <c r="A17" s="15" t="s">
        <v>25</v>
      </c>
      <c r="B17" s="48" t="s">
        <v>40</v>
      </c>
      <c r="C17" s="48" t="s">
        <v>28</v>
      </c>
      <c r="D17" s="5" t="s">
        <v>15</v>
      </c>
      <c r="E17" s="12">
        <v>154</v>
      </c>
      <c r="F17" s="13">
        <v>42251</v>
      </c>
      <c r="G17" s="41" t="s">
        <v>67</v>
      </c>
      <c r="H17" s="14" t="s">
        <v>68</v>
      </c>
      <c r="I17" s="14" t="s">
        <v>69</v>
      </c>
      <c r="J17" s="14"/>
      <c r="K17" s="4">
        <f>'03.11'!N17</f>
        <v>41.475000000000001</v>
      </c>
      <c r="L17" s="4"/>
      <c r="M17" s="38"/>
      <c r="N17" s="18">
        <f>K17+L17-M17</f>
        <v>41.475000000000001</v>
      </c>
      <c r="O17" s="52">
        <f>SUM(N17:N17)</f>
        <v>41.475000000000001</v>
      </c>
    </row>
    <row r="18" spans="1:15" ht="10.5" customHeight="1" x14ac:dyDescent="0.2">
      <c r="A18" s="46"/>
      <c r="B18" s="65"/>
      <c r="C18" s="49"/>
      <c r="D18" s="22"/>
      <c r="E18" s="9"/>
      <c r="F18" s="10"/>
      <c r="G18" s="47"/>
      <c r="H18" s="11"/>
      <c r="I18" s="11"/>
      <c r="J18" s="11"/>
      <c r="K18" s="4">
        <f>'03.11'!N18</f>
        <v>0</v>
      </c>
      <c r="L18" s="4"/>
      <c r="M18" s="38"/>
      <c r="N18" s="18"/>
      <c r="O18" s="53"/>
    </row>
    <row r="19" spans="1:15" ht="29.25" customHeight="1" x14ac:dyDescent="0.2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3677957</v>
      </c>
      <c r="H19" s="7" t="s">
        <v>31</v>
      </c>
      <c r="I19" s="7" t="s">
        <v>32</v>
      </c>
      <c r="J19" s="7"/>
      <c r="K19" s="4">
        <f>'03.11'!N19</f>
        <v>1936.1999999999998</v>
      </c>
      <c r="L19" s="4"/>
      <c r="M19" s="38"/>
      <c r="N19" s="18">
        <f>K19+L19-M19</f>
        <v>1936.1999999999998</v>
      </c>
      <c r="O19" s="53"/>
    </row>
    <row r="20" spans="1:15" ht="29.25" customHeight="1" thickBot="1" x14ac:dyDescent="0.25">
      <c r="A20" s="15" t="s">
        <v>29</v>
      </c>
      <c r="B20" s="64" t="s">
        <v>35</v>
      </c>
      <c r="C20" s="5" t="s">
        <v>30</v>
      </c>
      <c r="D20" s="5" t="s">
        <v>15</v>
      </c>
      <c r="E20" s="19">
        <v>591</v>
      </c>
      <c r="F20" s="13">
        <v>41283</v>
      </c>
      <c r="G20" s="51">
        <v>3680562</v>
      </c>
      <c r="H20" s="7" t="s">
        <v>31</v>
      </c>
      <c r="I20" s="7" t="s">
        <v>32</v>
      </c>
      <c r="J20" s="7"/>
      <c r="K20" s="4">
        <f>'03.11'!N20</f>
        <v>2400</v>
      </c>
      <c r="L20" s="4"/>
      <c r="M20" s="38"/>
      <c r="N20" s="18">
        <f>K20+L20-M20</f>
        <v>2400</v>
      </c>
      <c r="O20" s="52">
        <f>SUM(N19:N20)</f>
        <v>4336.2</v>
      </c>
    </row>
    <row r="21" spans="1:15" ht="11.25" customHeight="1" x14ac:dyDescent="0.2">
      <c r="A21" s="8"/>
      <c r="B21" s="22"/>
      <c r="C21" s="22"/>
      <c r="D21" s="22"/>
      <c r="E21" s="9"/>
      <c r="F21" s="10"/>
      <c r="G21" s="11"/>
      <c r="H21" s="11"/>
      <c r="I21" s="11"/>
      <c r="J21" s="11"/>
      <c r="K21" s="4">
        <f>'03.11'!N21</f>
        <v>0</v>
      </c>
      <c r="L21" s="4"/>
      <c r="M21" s="38"/>
      <c r="N21" s="18">
        <f>K21+L21-M21</f>
        <v>0</v>
      </c>
      <c r="O21" s="53"/>
    </row>
    <row r="22" spans="1:15" ht="30" customHeight="1" x14ac:dyDescent="0.2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63</v>
      </c>
      <c r="F22" s="83" t="s">
        <v>64</v>
      </c>
      <c r="G22" s="84" t="s">
        <v>59</v>
      </c>
      <c r="H22" s="85" t="s">
        <v>60</v>
      </c>
      <c r="I22" s="85" t="s">
        <v>58</v>
      </c>
      <c r="J22" s="85" t="s">
        <v>66</v>
      </c>
      <c r="K22" s="86">
        <f>'03.11'!N22</f>
        <v>8682.6959999999999</v>
      </c>
      <c r="L22" s="86"/>
      <c r="M22" s="87"/>
      <c r="N22" s="88">
        <f>K22+L22-M22</f>
        <v>8682.6959999999999</v>
      </c>
      <c r="O22" s="54"/>
    </row>
    <row r="23" spans="1:15" ht="30" customHeight="1" thickBot="1" x14ac:dyDescent="0.25">
      <c r="A23" s="79" t="s">
        <v>19</v>
      </c>
      <c r="B23" s="80" t="s">
        <v>37</v>
      </c>
      <c r="C23" s="81" t="s">
        <v>33</v>
      </c>
      <c r="D23" s="81" t="s">
        <v>15</v>
      </c>
      <c r="E23" s="82" t="s">
        <v>79</v>
      </c>
      <c r="F23" s="83">
        <v>42278</v>
      </c>
      <c r="G23" s="89" t="s">
        <v>76</v>
      </c>
      <c r="H23" s="85" t="s">
        <v>77</v>
      </c>
      <c r="I23" s="85" t="s">
        <v>58</v>
      </c>
      <c r="J23" s="85" t="s">
        <v>78</v>
      </c>
      <c r="K23" s="86">
        <f>'03.11'!N23</f>
        <v>10138.700000000001</v>
      </c>
      <c r="L23" s="86"/>
      <c r="M23" s="87"/>
      <c r="N23" s="88">
        <f>K23+L23-M23</f>
        <v>10138.700000000001</v>
      </c>
      <c r="O23" s="61">
        <f>SUM(N22:N23)</f>
        <v>18821.396000000001</v>
      </c>
    </row>
    <row r="24" spans="1:15" ht="10.5" customHeight="1" x14ac:dyDescent="0.2">
      <c r="A24" s="3"/>
      <c r="B24" s="66"/>
      <c r="C24" s="5"/>
      <c r="D24" s="5"/>
      <c r="E24" s="40"/>
      <c r="F24" s="30"/>
      <c r="G24" s="63"/>
      <c r="H24" s="14"/>
      <c r="I24" s="14"/>
      <c r="J24" s="14"/>
      <c r="K24" s="4">
        <f>'03.11'!N24</f>
        <v>0</v>
      </c>
      <c r="L24" s="4"/>
      <c r="M24" s="38"/>
      <c r="N24" s="18"/>
      <c r="O24" s="54"/>
    </row>
    <row r="25" spans="1:15" ht="30" customHeight="1" thickBot="1" x14ac:dyDescent="0.25">
      <c r="A25" s="93" t="s">
        <v>39</v>
      </c>
      <c r="B25" s="94" t="s">
        <v>37</v>
      </c>
      <c r="C25" s="94" t="s">
        <v>38</v>
      </c>
      <c r="D25" s="68" t="s">
        <v>15</v>
      </c>
      <c r="E25" s="95">
        <v>12547</v>
      </c>
      <c r="F25" s="96">
        <v>42300</v>
      </c>
      <c r="G25" s="97" t="s">
        <v>80</v>
      </c>
      <c r="H25" s="98" t="s">
        <v>81</v>
      </c>
      <c r="I25" s="98" t="s">
        <v>82</v>
      </c>
      <c r="J25" s="98" t="s">
        <v>83</v>
      </c>
      <c r="K25" s="4">
        <f>'03.11'!N25</f>
        <v>266.98000000000047</v>
      </c>
      <c r="L25" s="99"/>
      <c r="M25" s="100"/>
      <c r="N25" s="101">
        <f>K25+L25-M25</f>
        <v>266.98000000000047</v>
      </c>
      <c r="O25" s="61">
        <f>SUM(N25:N25)</f>
        <v>266.98000000000047</v>
      </c>
    </row>
    <row r="26" spans="1:15" ht="8.25" customHeight="1" x14ac:dyDescent="0.2">
      <c r="A26" s="3"/>
      <c r="B26" s="5"/>
      <c r="C26" s="5"/>
      <c r="D26" s="5"/>
      <c r="E26" s="40"/>
      <c r="F26" s="30"/>
      <c r="G26" s="63"/>
      <c r="H26" s="14"/>
      <c r="I26" s="14"/>
      <c r="J26" s="14"/>
      <c r="K26" s="4">
        <f>'03.11'!N26</f>
        <v>0</v>
      </c>
      <c r="L26" s="4"/>
      <c r="M26" s="38"/>
      <c r="N26" s="18"/>
      <c r="O26" s="54"/>
    </row>
    <row r="27" spans="1:15" ht="24.75" customHeight="1" thickBot="1" x14ac:dyDescent="0.25">
      <c r="A27" s="15" t="s">
        <v>46</v>
      </c>
      <c r="B27" s="67" t="s">
        <v>73</v>
      </c>
      <c r="C27" s="32" t="s">
        <v>23</v>
      </c>
      <c r="D27" s="32" t="s">
        <v>15</v>
      </c>
      <c r="E27" s="19">
        <v>5508</v>
      </c>
      <c r="F27" s="30">
        <v>42258</v>
      </c>
      <c r="G27" s="36">
        <v>140602</v>
      </c>
      <c r="H27" s="21" t="s">
        <v>74</v>
      </c>
      <c r="I27" s="33" t="s">
        <v>75</v>
      </c>
      <c r="J27" s="33"/>
      <c r="K27" s="4">
        <f>'03.11'!N27</f>
        <v>420.89800000000002</v>
      </c>
      <c r="L27" s="4"/>
      <c r="M27" s="38"/>
      <c r="N27" s="18">
        <f>K27+L27-M27</f>
        <v>420.89800000000002</v>
      </c>
      <c r="O27" s="61">
        <f>SUM(N27:N27)</f>
        <v>420.89800000000002</v>
      </c>
    </row>
    <row r="28" spans="1:15" ht="9" customHeight="1" x14ac:dyDescent="0.2">
      <c r="A28" s="46"/>
      <c r="B28" s="69"/>
      <c r="C28" s="22"/>
      <c r="D28" s="22"/>
      <c r="E28" s="50"/>
      <c r="F28" s="56"/>
      <c r="G28" s="57"/>
      <c r="H28" s="11"/>
      <c r="I28" s="11"/>
      <c r="J28" s="11"/>
      <c r="K28" s="4">
        <f>'03.11'!N28</f>
        <v>0</v>
      </c>
      <c r="L28" s="58"/>
      <c r="M28" s="59"/>
      <c r="N28" s="18"/>
      <c r="O28" s="54"/>
    </row>
    <row r="29" spans="1:15" ht="24.75" customHeight="1" x14ac:dyDescent="0.2">
      <c r="A29" s="15" t="s">
        <v>41</v>
      </c>
      <c r="B29" s="66" t="s">
        <v>42</v>
      </c>
      <c r="C29" s="5" t="s">
        <v>45</v>
      </c>
      <c r="D29" s="5" t="s">
        <v>15</v>
      </c>
      <c r="E29" s="19">
        <v>10761</v>
      </c>
      <c r="F29" s="30">
        <v>42076</v>
      </c>
      <c r="G29" s="36">
        <v>20061409063</v>
      </c>
      <c r="H29" s="14" t="s">
        <v>47</v>
      </c>
      <c r="I29" s="14" t="s">
        <v>49</v>
      </c>
      <c r="J29" s="14"/>
      <c r="K29" s="4">
        <f>'03.11'!N29</f>
        <v>400</v>
      </c>
      <c r="L29" s="4"/>
      <c r="M29" s="38"/>
      <c r="N29" s="18">
        <f>K29+L29-M29</f>
        <v>400</v>
      </c>
      <c r="O29" s="54"/>
    </row>
    <row r="30" spans="1:15" ht="24.75" customHeight="1" thickBot="1" x14ac:dyDescent="0.25">
      <c r="A30" s="15" t="s">
        <v>41</v>
      </c>
      <c r="B30" s="66" t="s">
        <v>42</v>
      </c>
      <c r="C30" s="5" t="s">
        <v>45</v>
      </c>
      <c r="D30" s="32" t="s">
        <v>15</v>
      </c>
      <c r="E30" s="19">
        <v>10761</v>
      </c>
      <c r="F30" s="30">
        <v>42076</v>
      </c>
      <c r="G30" s="70">
        <v>20061409077</v>
      </c>
      <c r="H30" s="21" t="s">
        <v>48</v>
      </c>
      <c r="I30" s="14" t="s">
        <v>49</v>
      </c>
      <c r="J30" s="14"/>
      <c r="K30" s="4">
        <f>'03.11'!N30</f>
        <v>1000</v>
      </c>
      <c r="L30" s="4"/>
      <c r="M30" s="38"/>
      <c r="N30" s="18">
        <f>K30+L30-M30</f>
        <v>1000</v>
      </c>
      <c r="O30" s="61">
        <f>SUM(N29:N30)</f>
        <v>1400</v>
      </c>
    </row>
    <row r="31" spans="1:15" ht="9.75" customHeight="1" x14ac:dyDescent="0.2">
      <c r="A31" s="8"/>
      <c r="B31" s="22"/>
      <c r="C31" s="22"/>
      <c r="D31" s="22"/>
      <c r="E31" s="50"/>
      <c r="F31" s="56"/>
      <c r="G31" s="57"/>
      <c r="H31" s="11"/>
      <c r="I31" s="11"/>
      <c r="J31" s="11"/>
      <c r="K31" s="4">
        <f>'03.11'!N31</f>
        <v>0</v>
      </c>
      <c r="L31" s="58"/>
      <c r="M31" s="59"/>
      <c r="N31" s="60"/>
      <c r="O31" s="53"/>
    </row>
    <row r="32" spans="1:15" ht="16.5" customHeight="1" x14ac:dyDescent="0.2">
      <c r="E32" s="1"/>
      <c r="F32" s="16"/>
      <c r="I32" s="17" t="s">
        <v>12</v>
      </c>
      <c r="J32" s="17"/>
      <c r="K32" s="4">
        <f>'03.11'!N32</f>
        <v>27279.848000000002</v>
      </c>
      <c r="L32" s="18">
        <f>SUM(L9:L31)</f>
        <v>0</v>
      </c>
      <c r="M32" s="18">
        <f>SUM(M9:M31)</f>
        <v>0</v>
      </c>
      <c r="N32" s="18">
        <f>K32+L32-M32</f>
        <v>27279.848000000002</v>
      </c>
    </row>
    <row r="34" spans="1:5" x14ac:dyDescent="0.2">
      <c r="A34" s="90"/>
      <c r="B34" s="111" t="s">
        <v>61</v>
      </c>
      <c r="C34" s="112"/>
      <c r="D34" s="112"/>
      <c r="E34" s="113"/>
    </row>
  </sheetData>
  <mergeCells count="9">
    <mergeCell ref="B34:E34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showGridLines="0" showZeros="0" zoomScale="80" zoomScaleNormal="80" workbookViewId="0">
      <pane ySplit="8" topLeftCell="A9" activePane="bottomLeft" state="frozen"/>
      <selection activeCell="K73" sqref="K73"/>
      <selection pane="bottomLeft" activeCell="C10" sqref="C10"/>
    </sheetView>
  </sheetViews>
  <sheetFormatPr defaultRowHeight="12.75" x14ac:dyDescent="0.2"/>
  <cols>
    <col min="1" max="1" width="8.7109375" style="1" customWidth="1"/>
    <col min="2" max="2" width="20.140625" style="34" customWidth="1"/>
    <col min="3" max="3" width="26" style="34" customWidth="1"/>
    <col min="4" max="4" width="5.28515625" style="1" bestFit="1" customWidth="1"/>
    <col min="5" max="5" width="8.42578125" style="34" customWidth="1"/>
    <col min="6" max="6" width="10.5703125" style="1" bestFit="1" customWidth="1"/>
    <col min="7" max="7" width="13.85546875" style="1" bestFit="1" customWidth="1"/>
    <col min="8" max="9" width="13.7109375" style="1" bestFit="1" customWidth="1"/>
    <col min="10" max="10" width="9.7109375" style="1" customWidth="1"/>
    <col min="11" max="11" width="13.42578125" style="1" customWidth="1"/>
    <col min="12" max="12" width="12.85546875" style="1" customWidth="1"/>
    <col min="13" max="13" width="11.28515625" style="1" customWidth="1"/>
    <col min="14" max="14" width="12" style="1" customWidth="1"/>
    <col min="15" max="15" width="12.42578125" style="1" customWidth="1"/>
    <col min="16" max="16384" width="9.140625" style="1"/>
  </cols>
  <sheetData>
    <row r="1" spans="1:15" ht="9" customHeight="1" x14ac:dyDescent="0.2">
      <c r="A1" s="114" t="s">
        <v>24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8.2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ht="18" customHeight="1" x14ac:dyDescent="0.2">
      <c r="A3" s="1" t="s">
        <v>7</v>
      </c>
      <c r="C3" s="62" t="s">
        <v>84</v>
      </c>
    </row>
    <row r="4" spans="1:15" ht="6.75" customHeight="1" x14ac:dyDescent="0.2">
      <c r="C4" s="2"/>
    </row>
    <row r="5" spans="1:15" ht="15" x14ac:dyDescent="0.2">
      <c r="A5" s="1" t="s">
        <v>8</v>
      </c>
      <c r="C5" s="20">
        <v>42311</v>
      </c>
    </row>
    <row r="6" spans="1:15" ht="4.5" customHeight="1" x14ac:dyDescent="0.2"/>
    <row r="7" spans="1:15" ht="12.75" customHeight="1" x14ac:dyDescent="0.2">
      <c r="A7" s="115" t="s">
        <v>0</v>
      </c>
      <c r="B7" s="116" t="s">
        <v>34</v>
      </c>
      <c r="C7" s="115" t="s">
        <v>1</v>
      </c>
      <c r="D7" s="116" t="s">
        <v>14</v>
      </c>
      <c r="E7" s="118" t="s">
        <v>20</v>
      </c>
      <c r="F7" s="119"/>
      <c r="G7" s="118" t="s">
        <v>2</v>
      </c>
      <c r="H7" s="120"/>
      <c r="I7" s="119"/>
      <c r="J7" s="92" t="s">
        <v>65</v>
      </c>
      <c r="K7" s="121" t="s">
        <v>3</v>
      </c>
      <c r="L7" s="121"/>
      <c r="M7" s="121"/>
      <c r="N7" s="121"/>
    </row>
    <row r="8" spans="1:15" x14ac:dyDescent="0.2">
      <c r="A8" s="115"/>
      <c r="B8" s="117"/>
      <c r="C8" s="115"/>
      <c r="D8" s="117"/>
      <c r="E8" s="31" t="s">
        <v>21</v>
      </c>
      <c r="F8" s="31" t="s">
        <v>22</v>
      </c>
      <c r="G8" s="102" t="s">
        <v>4</v>
      </c>
      <c r="H8" s="102" t="s">
        <v>5</v>
      </c>
      <c r="I8" s="102" t="s">
        <v>6</v>
      </c>
      <c r="J8" s="91" t="s">
        <v>62</v>
      </c>
      <c r="K8" s="102" t="s">
        <v>9</v>
      </c>
      <c r="L8" s="102" t="s">
        <v>13</v>
      </c>
      <c r="M8" s="102" t="s">
        <v>10</v>
      </c>
      <c r="N8" s="102" t="s">
        <v>11</v>
      </c>
      <c r="O8" s="23"/>
    </row>
    <row r="9" spans="1:15" s="78" customFormat="1" x14ac:dyDescent="0.2">
      <c r="A9" s="71"/>
      <c r="B9" s="72"/>
      <c r="C9" s="71"/>
      <c r="D9" s="72"/>
      <c r="E9" s="73"/>
      <c r="F9" s="73"/>
      <c r="G9" s="74"/>
      <c r="H9" s="74"/>
      <c r="I9" s="75"/>
      <c r="J9" s="74"/>
      <c r="K9" s="4">
        <f>'[1]30.10'!$N$9</f>
        <v>0</v>
      </c>
      <c r="L9" s="76"/>
      <c r="M9" s="76"/>
      <c r="N9" s="73"/>
      <c r="O9" s="77"/>
    </row>
    <row r="10" spans="1:15" ht="28.5" customHeight="1" x14ac:dyDescent="0.2">
      <c r="A10" s="45" t="s">
        <v>16</v>
      </c>
      <c r="B10" s="48" t="s">
        <v>52</v>
      </c>
      <c r="C10" s="64" t="s">
        <v>50</v>
      </c>
      <c r="D10" s="5" t="s">
        <v>15</v>
      </c>
      <c r="E10" s="12">
        <v>19757</v>
      </c>
      <c r="F10" s="13">
        <v>42209</v>
      </c>
      <c r="G10" s="39" t="s">
        <v>53</v>
      </c>
      <c r="H10" s="14" t="s">
        <v>55</v>
      </c>
      <c r="I10" s="14" t="s">
        <v>51</v>
      </c>
      <c r="J10" s="14"/>
      <c r="K10" s="4">
        <f>'[1]30.10'!$N$10</f>
        <v>69.124999999999943</v>
      </c>
      <c r="L10" s="4"/>
      <c r="M10" s="38"/>
      <c r="N10" s="18">
        <f>K10+L10-M10</f>
        <v>69.124999999999943</v>
      </c>
      <c r="O10" s="54"/>
    </row>
    <row r="11" spans="1:15" ht="28.5" customHeight="1" thickBot="1" x14ac:dyDescent="0.25">
      <c r="A11" s="45" t="s">
        <v>16</v>
      </c>
      <c r="B11" s="48" t="s">
        <v>52</v>
      </c>
      <c r="C11" s="64" t="s">
        <v>50</v>
      </c>
      <c r="D11" s="5" t="s">
        <v>15</v>
      </c>
      <c r="E11" s="12">
        <v>19757</v>
      </c>
      <c r="F11" s="13">
        <v>42209</v>
      </c>
      <c r="G11" s="41" t="s">
        <v>54</v>
      </c>
      <c r="H11" s="14" t="s">
        <v>56</v>
      </c>
      <c r="I11" s="14" t="s">
        <v>57</v>
      </c>
      <c r="J11" s="14"/>
      <c r="K11" s="4">
        <f>'[1]30.10'!$N$11</f>
        <v>1400</v>
      </c>
      <c r="L11" s="4"/>
      <c r="M11" s="38"/>
      <c r="N11" s="18">
        <f>K11+L11-M11</f>
        <v>1400</v>
      </c>
      <c r="O11" s="55">
        <f>SUM(N10:N11)</f>
        <v>1469.125</v>
      </c>
    </row>
    <row r="12" spans="1:15" ht="9.75" customHeight="1" x14ac:dyDescent="0.2">
      <c r="A12" s="24"/>
      <c r="B12" s="27"/>
      <c r="C12" s="27"/>
      <c r="D12" s="22"/>
      <c r="E12" s="27"/>
      <c r="F12" s="26"/>
      <c r="G12" s="27"/>
      <c r="H12" s="28"/>
      <c r="I12" s="28"/>
      <c r="J12" s="28"/>
      <c r="K12" s="4">
        <f>'[1]30.10'!$N$12</f>
        <v>0</v>
      </c>
      <c r="L12" s="25"/>
      <c r="M12" s="37"/>
      <c r="N12" s="18">
        <f>K12+L12-M12</f>
        <v>0</v>
      </c>
      <c r="O12" s="34"/>
    </row>
    <row r="13" spans="1:15" ht="25.5" customHeight="1" thickBot="1" x14ac:dyDescent="0.25">
      <c r="A13" s="3" t="s">
        <v>17</v>
      </c>
      <c r="B13" s="66" t="s">
        <v>36</v>
      </c>
      <c r="C13" s="5" t="s">
        <v>18</v>
      </c>
      <c r="D13" s="5" t="s">
        <v>15</v>
      </c>
      <c r="E13" s="29">
        <v>95261</v>
      </c>
      <c r="F13" s="6">
        <v>41905</v>
      </c>
      <c r="G13" s="35">
        <v>1402405</v>
      </c>
      <c r="H13" s="7" t="s">
        <v>43</v>
      </c>
      <c r="I13" s="7" t="s">
        <v>44</v>
      </c>
      <c r="J13" s="7"/>
      <c r="K13" s="4">
        <f>'[1]30.10'!$N$13</f>
        <v>411.96199999999999</v>
      </c>
      <c r="L13" s="4"/>
      <c r="M13" s="38"/>
      <c r="N13" s="18">
        <f>K13+L13-M13</f>
        <v>411.96199999999999</v>
      </c>
      <c r="O13" s="55">
        <f>SUM(N13:N13)</f>
        <v>411.96199999999999</v>
      </c>
    </row>
    <row r="14" spans="1:15" ht="9" customHeight="1" x14ac:dyDescent="0.2">
      <c r="A14" s="8"/>
      <c r="B14" s="22"/>
      <c r="C14" s="22"/>
      <c r="D14" s="22"/>
      <c r="E14" s="42"/>
      <c r="F14" s="43"/>
      <c r="G14" s="22"/>
      <c r="H14" s="44"/>
      <c r="I14" s="44"/>
      <c r="J14" s="44"/>
      <c r="K14" s="4">
        <f>'[1]30.10'!$N$16</f>
        <v>0</v>
      </c>
      <c r="L14" s="4"/>
      <c r="M14" s="38"/>
      <c r="N14" s="18"/>
      <c r="O14" s="53"/>
    </row>
    <row r="15" spans="1:15" ht="29.25" customHeight="1" thickBot="1" x14ac:dyDescent="0.25">
      <c r="A15" s="15" t="s">
        <v>26</v>
      </c>
      <c r="B15" s="48" t="s">
        <v>40</v>
      </c>
      <c r="C15" s="64" t="s">
        <v>27</v>
      </c>
      <c r="D15" s="5" t="s">
        <v>15</v>
      </c>
      <c r="E15" s="12">
        <v>155</v>
      </c>
      <c r="F15" s="13">
        <v>42256</v>
      </c>
      <c r="G15" s="41" t="s">
        <v>70</v>
      </c>
      <c r="H15" s="14" t="s">
        <v>71</v>
      </c>
      <c r="I15" s="14" t="s">
        <v>72</v>
      </c>
      <c r="J15" s="14"/>
      <c r="K15" s="4">
        <f>'[1]30.10'!$N$15</f>
        <v>111.812</v>
      </c>
      <c r="L15" s="4"/>
      <c r="M15" s="38"/>
      <c r="N15" s="18">
        <f>K15+L15-M15</f>
        <v>111.812</v>
      </c>
      <c r="O15" s="52">
        <f>SUM(N15:N15)</f>
        <v>111.812</v>
      </c>
    </row>
    <row r="16" spans="1:15" ht="9" customHeight="1" x14ac:dyDescent="0.2">
      <c r="A16" s="46"/>
      <c r="B16" s="65"/>
      <c r="C16" s="65"/>
      <c r="D16" s="22"/>
      <c r="E16" s="9"/>
      <c r="F16" s="10"/>
      <c r="G16" s="47"/>
      <c r="H16" s="11"/>
      <c r="I16" s="11"/>
      <c r="J16" s="11"/>
      <c r="K16" s="4">
        <f>'[1]30.10'!$N$16</f>
        <v>0</v>
      </c>
      <c r="L16" s="4"/>
      <c r="M16" s="38"/>
      <c r="N16" s="18"/>
      <c r="O16" s="53"/>
    </row>
    <row r="17" spans="1:15" ht="29.25" customHeight="1" thickBot="1" x14ac:dyDescent="0.25">
      <c r="A17" s="15" t="s">
        <v>25</v>
      </c>
      <c r="B17" s="48" t="s">
        <v>40</v>
      </c>
      <c r="C17" s="48" t="s">
        <v>28</v>
      </c>
      <c r="D17" s="5" t="s">
        <v>15</v>
      </c>
      <c r="E17" s="12">
        <v>154</v>
      </c>
      <c r="F17" s="13">
        <v>42251</v>
      </c>
      <c r="G17" s="41" t="s">
        <v>67</v>
      </c>
      <c r="H17" s="14" t="s">
        <v>68</v>
      </c>
      <c r="I17" s="14" t="s">
        <v>69</v>
      </c>
      <c r="J17" s="14"/>
      <c r="K17" s="4">
        <f>'[1]30.10'!$N$17</f>
        <v>41.475000000000001</v>
      </c>
      <c r="L17" s="4"/>
      <c r="M17" s="38"/>
      <c r="N17" s="18">
        <f>K17+L17-M17</f>
        <v>41.475000000000001</v>
      </c>
      <c r="O17" s="52">
        <f>SUM(N17:N17)</f>
        <v>41.475000000000001</v>
      </c>
    </row>
    <row r="18" spans="1:15" ht="10.5" customHeight="1" x14ac:dyDescent="0.2">
      <c r="A18" s="46"/>
      <c r="B18" s="65"/>
      <c r="C18" s="49"/>
      <c r="D18" s="22"/>
      <c r="E18" s="9"/>
      <c r="F18" s="10"/>
      <c r="G18" s="47"/>
      <c r="H18" s="11"/>
      <c r="I18" s="11"/>
      <c r="J18" s="11"/>
      <c r="K18" s="4">
        <f>'[1]30.10'!$N$18</f>
        <v>0</v>
      </c>
      <c r="L18" s="4"/>
      <c r="M18" s="38"/>
      <c r="N18" s="18"/>
      <c r="O18" s="53"/>
    </row>
    <row r="19" spans="1:15" ht="29.25" customHeight="1" x14ac:dyDescent="0.2">
      <c r="A19" s="15" t="s">
        <v>29</v>
      </c>
      <c r="B19" s="64" t="s">
        <v>35</v>
      </c>
      <c r="C19" s="5" t="s">
        <v>30</v>
      </c>
      <c r="D19" s="5" t="s">
        <v>15</v>
      </c>
      <c r="E19" s="19">
        <v>591</v>
      </c>
      <c r="F19" s="13">
        <v>41283</v>
      </c>
      <c r="G19" s="51">
        <v>3677957</v>
      </c>
      <c r="H19" s="7" t="s">
        <v>31</v>
      </c>
      <c r="I19" s="7" t="s">
        <v>32</v>
      </c>
      <c r="J19" s="7"/>
      <c r="K19" s="4">
        <f>'[1]30.10'!$N$19</f>
        <v>1936.1999999999998</v>
      </c>
      <c r="L19" s="4"/>
      <c r="M19" s="38"/>
      <c r="N19" s="18">
        <f>K19+L19-M19</f>
        <v>1936.1999999999998</v>
      </c>
      <c r="O19" s="53"/>
    </row>
    <row r="20" spans="1:15" ht="29.25" customHeight="1" thickBot="1" x14ac:dyDescent="0.25">
      <c r="A20" s="15" t="s">
        <v>29</v>
      </c>
      <c r="B20" s="64" t="s">
        <v>35</v>
      </c>
      <c r="C20" s="5" t="s">
        <v>30</v>
      </c>
      <c r="D20" s="5" t="s">
        <v>15</v>
      </c>
      <c r="E20" s="19">
        <v>591</v>
      </c>
      <c r="F20" s="13">
        <v>41283</v>
      </c>
      <c r="G20" s="51">
        <v>3680562</v>
      </c>
      <c r="H20" s="7" t="s">
        <v>31</v>
      </c>
      <c r="I20" s="7" t="s">
        <v>32</v>
      </c>
      <c r="J20" s="7"/>
      <c r="K20" s="4">
        <f>'[1]30.10'!$N$20</f>
        <v>2400</v>
      </c>
      <c r="L20" s="4"/>
      <c r="M20" s="38"/>
      <c r="N20" s="18">
        <f>K20+L20-M20</f>
        <v>2400</v>
      </c>
      <c r="O20" s="52">
        <f>SUM(N19:N20)</f>
        <v>4336.2</v>
      </c>
    </row>
    <row r="21" spans="1:15" ht="11.25" customHeight="1" x14ac:dyDescent="0.2">
      <c r="A21" s="8"/>
      <c r="B21" s="22"/>
      <c r="C21" s="22"/>
      <c r="D21" s="22"/>
      <c r="E21" s="9"/>
      <c r="F21" s="10"/>
      <c r="G21" s="11"/>
      <c r="H21" s="11"/>
      <c r="I21" s="11"/>
      <c r="J21" s="11"/>
      <c r="K21" s="4">
        <f>'[1]30.10'!$N$21</f>
        <v>0</v>
      </c>
      <c r="L21" s="4"/>
      <c r="M21" s="38"/>
      <c r="N21" s="18">
        <f>K21+L21-M21</f>
        <v>0</v>
      </c>
      <c r="O21" s="53"/>
    </row>
    <row r="22" spans="1:15" ht="30" customHeight="1" x14ac:dyDescent="0.2">
      <c r="A22" s="79" t="s">
        <v>19</v>
      </c>
      <c r="B22" s="80" t="s">
        <v>37</v>
      </c>
      <c r="C22" s="81" t="s">
        <v>33</v>
      </c>
      <c r="D22" s="81" t="s">
        <v>15</v>
      </c>
      <c r="E22" s="82" t="s">
        <v>63</v>
      </c>
      <c r="F22" s="83" t="s">
        <v>64</v>
      </c>
      <c r="G22" s="84" t="s">
        <v>59</v>
      </c>
      <c r="H22" s="85" t="s">
        <v>60</v>
      </c>
      <c r="I22" s="85" t="s">
        <v>58</v>
      </c>
      <c r="J22" s="85" t="s">
        <v>66</v>
      </c>
      <c r="K22" s="86">
        <f>'[1]30.10'!$N$22</f>
        <v>8682.6959999999999</v>
      </c>
      <c r="L22" s="86"/>
      <c r="M22" s="87"/>
      <c r="N22" s="88">
        <f>K22+L22-M22</f>
        <v>8682.6959999999999</v>
      </c>
      <c r="O22" s="54"/>
    </row>
    <row r="23" spans="1:15" ht="30" customHeight="1" thickBot="1" x14ac:dyDescent="0.25">
      <c r="A23" s="79" t="s">
        <v>19</v>
      </c>
      <c r="B23" s="80" t="s">
        <v>37</v>
      </c>
      <c r="C23" s="81" t="s">
        <v>33</v>
      </c>
      <c r="D23" s="81" t="s">
        <v>15</v>
      </c>
      <c r="E23" s="82" t="s">
        <v>79</v>
      </c>
      <c r="F23" s="83">
        <v>42278</v>
      </c>
      <c r="G23" s="89" t="s">
        <v>76</v>
      </c>
      <c r="H23" s="85" t="s">
        <v>77</v>
      </c>
      <c r="I23" s="85" t="s">
        <v>58</v>
      </c>
      <c r="J23" s="85" t="s">
        <v>78</v>
      </c>
      <c r="K23" s="86">
        <f>'[1]30.10'!$N$23</f>
        <v>10138.700000000001</v>
      </c>
      <c r="L23" s="86"/>
      <c r="M23" s="87"/>
      <c r="N23" s="88">
        <f>K23+L23-M23</f>
        <v>10138.700000000001</v>
      </c>
      <c r="O23" s="61">
        <f>SUM(N22:N23)</f>
        <v>18821.396000000001</v>
      </c>
    </row>
    <row r="24" spans="1:15" ht="10.5" customHeight="1" x14ac:dyDescent="0.2">
      <c r="A24" s="3"/>
      <c r="B24" s="66"/>
      <c r="C24" s="5"/>
      <c r="D24" s="5"/>
      <c r="E24" s="40"/>
      <c r="F24" s="30"/>
      <c r="G24" s="63"/>
      <c r="H24" s="14"/>
      <c r="I24" s="14"/>
      <c r="J24" s="14"/>
      <c r="K24" s="4">
        <f>'[1]30.10'!$N$24</f>
        <v>0</v>
      </c>
      <c r="L24" s="4"/>
      <c r="M24" s="38"/>
      <c r="N24" s="18"/>
      <c r="O24" s="54"/>
    </row>
    <row r="25" spans="1:15" ht="30" customHeight="1" thickBot="1" x14ac:dyDescent="0.25">
      <c r="A25" s="93" t="s">
        <v>39</v>
      </c>
      <c r="B25" s="94" t="s">
        <v>37</v>
      </c>
      <c r="C25" s="94" t="s">
        <v>38</v>
      </c>
      <c r="D25" s="68" t="s">
        <v>15</v>
      </c>
      <c r="E25" s="95">
        <v>12547</v>
      </c>
      <c r="F25" s="96">
        <v>42300</v>
      </c>
      <c r="G25" s="97" t="s">
        <v>80</v>
      </c>
      <c r="H25" s="98" t="s">
        <v>81</v>
      </c>
      <c r="I25" s="98" t="s">
        <v>82</v>
      </c>
      <c r="J25" s="98" t="s">
        <v>83</v>
      </c>
      <c r="K25" s="4">
        <f>'[1]30.10'!$N$25</f>
        <v>266.98000000000047</v>
      </c>
      <c r="L25" s="99"/>
      <c r="M25" s="100"/>
      <c r="N25" s="101">
        <f>K25+L25-M25</f>
        <v>266.98000000000047</v>
      </c>
      <c r="O25" s="61">
        <f>SUM(N25:N25)</f>
        <v>266.98000000000047</v>
      </c>
    </row>
    <row r="26" spans="1:15" ht="8.25" customHeight="1" x14ac:dyDescent="0.2">
      <c r="A26" s="3"/>
      <c r="B26" s="5"/>
      <c r="C26" s="5"/>
      <c r="D26" s="5"/>
      <c r="E26" s="40"/>
      <c r="F26" s="30"/>
      <c r="G26" s="63"/>
      <c r="H26" s="14"/>
      <c r="I26" s="14"/>
      <c r="J26" s="14"/>
      <c r="K26" s="4">
        <f>'[1]30.10'!$N$26</f>
        <v>0</v>
      </c>
      <c r="L26" s="4"/>
      <c r="M26" s="38"/>
      <c r="N26" s="18"/>
      <c r="O26" s="54"/>
    </row>
    <row r="27" spans="1:15" ht="24.75" customHeight="1" thickBot="1" x14ac:dyDescent="0.25">
      <c r="A27" s="15" t="s">
        <v>46</v>
      </c>
      <c r="B27" s="67" t="s">
        <v>73</v>
      </c>
      <c r="C27" s="32" t="s">
        <v>23</v>
      </c>
      <c r="D27" s="32" t="s">
        <v>15</v>
      </c>
      <c r="E27" s="19">
        <v>5508</v>
      </c>
      <c r="F27" s="30">
        <v>42258</v>
      </c>
      <c r="G27" s="36">
        <v>140602</v>
      </c>
      <c r="H27" s="21" t="s">
        <v>74</v>
      </c>
      <c r="I27" s="33" t="s">
        <v>75</v>
      </c>
      <c r="J27" s="33"/>
      <c r="K27" s="4">
        <f>'[1]30.10'!$N$27</f>
        <v>420.89800000000002</v>
      </c>
      <c r="L27" s="4"/>
      <c r="M27" s="38"/>
      <c r="N27" s="18">
        <f>K27+L27-M27</f>
        <v>420.89800000000002</v>
      </c>
      <c r="O27" s="61">
        <f>SUM(N27:N27)</f>
        <v>420.89800000000002</v>
      </c>
    </row>
    <row r="28" spans="1:15" ht="9" customHeight="1" x14ac:dyDescent="0.2">
      <c r="A28" s="46"/>
      <c r="B28" s="69"/>
      <c r="C28" s="22"/>
      <c r="D28" s="22"/>
      <c r="E28" s="50"/>
      <c r="F28" s="56"/>
      <c r="G28" s="57"/>
      <c r="H28" s="11"/>
      <c r="I28" s="11"/>
      <c r="J28" s="11"/>
      <c r="K28" s="4">
        <f>'[1]30.10'!$N$28</f>
        <v>0</v>
      </c>
      <c r="L28" s="58"/>
      <c r="M28" s="59"/>
      <c r="N28" s="18"/>
      <c r="O28" s="54"/>
    </row>
    <row r="29" spans="1:15" ht="24.75" customHeight="1" x14ac:dyDescent="0.2">
      <c r="A29" s="15" t="s">
        <v>41</v>
      </c>
      <c r="B29" s="66" t="s">
        <v>42</v>
      </c>
      <c r="C29" s="5" t="s">
        <v>45</v>
      </c>
      <c r="D29" s="5" t="s">
        <v>15</v>
      </c>
      <c r="E29" s="19">
        <v>10761</v>
      </c>
      <c r="F29" s="30">
        <v>42076</v>
      </c>
      <c r="G29" s="36">
        <v>20061409063</v>
      </c>
      <c r="H29" s="14" t="s">
        <v>47</v>
      </c>
      <c r="I29" s="14" t="s">
        <v>49</v>
      </c>
      <c r="J29" s="14"/>
      <c r="K29" s="4">
        <f>'[1]30.10'!$N$29</f>
        <v>400</v>
      </c>
      <c r="L29" s="4"/>
      <c r="M29" s="38"/>
      <c r="N29" s="18">
        <f>K29+L29-M29</f>
        <v>400</v>
      </c>
      <c r="O29" s="54"/>
    </row>
    <row r="30" spans="1:15" ht="24.75" customHeight="1" thickBot="1" x14ac:dyDescent="0.25">
      <c r="A30" s="15" t="s">
        <v>41</v>
      </c>
      <c r="B30" s="66" t="s">
        <v>42</v>
      </c>
      <c r="C30" s="5" t="s">
        <v>45</v>
      </c>
      <c r="D30" s="32" t="s">
        <v>15</v>
      </c>
      <c r="E30" s="19">
        <v>10761</v>
      </c>
      <c r="F30" s="30">
        <v>42076</v>
      </c>
      <c r="G30" s="70">
        <v>20061409077</v>
      </c>
      <c r="H30" s="21" t="s">
        <v>48</v>
      </c>
      <c r="I30" s="14" t="s">
        <v>49</v>
      </c>
      <c r="J30" s="14"/>
      <c r="K30" s="4">
        <f>'[1]30.10'!$N$30</f>
        <v>1000</v>
      </c>
      <c r="L30" s="4"/>
      <c r="M30" s="38"/>
      <c r="N30" s="18">
        <f>K30+L30-M30</f>
        <v>1000</v>
      </c>
      <c r="O30" s="61">
        <f>SUM(N29:N30)</f>
        <v>1400</v>
      </c>
    </row>
    <row r="31" spans="1:15" ht="9.75" customHeight="1" x14ac:dyDescent="0.2">
      <c r="A31" s="8"/>
      <c r="B31" s="22"/>
      <c r="C31" s="22"/>
      <c r="D31" s="22"/>
      <c r="E31" s="50"/>
      <c r="F31" s="56"/>
      <c r="G31" s="57"/>
      <c r="H31" s="11"/>
      <c r="I31" s="11"/>
      <c r="J31" s="11"/>
      <c r="K31" s="4">
        <f>'[1]30.10'!$N$31</f>
        <v>0</v>
      </c>
      <c r="L31" s="58"/>
      <c r="M31" s="59"/>
      <c r="N31" s="60"/>
      <c r="O31" s="53"/>
    </row>
    <row r="32" spans="1:15" ht="16.5" customHeight="1" x14ac:dyDescent="0.2">
      <c r="E32" s="1"/>
      <c r="F32" s="16"/>
      <c r="I32" s="17" t="s">
        <v>12</v>
      </c>
      <c r="J32" s="17"/>
      <c r="K32" s="4">
        <f>SUM(K10:K30)</f>
        <v>27279.848000000002</v>
      </c>
      <c r="L32" s="18">
        <f>SUM(L9:L31)</f>
        <v>0</v>
      </c>
      <c r="M32" s="18">
        <f>SUM(M9:M31)</f>
        <v>0</v>
      </c>
      <c r="N32" s="18">
        <f>K32+L32-M32</f>
        <v>27279.848000000002</v>
      </c>
    </row>
    <row r="34" spans="1:5" x14ac:dyDescent="0.2">
      <c r="A34" s="90"/>
      <c r="B34" s="111" t="s">
        <v>61</v>
      </c>
      <c r="C34" s="112"/>
      <c r="D34" s="112"/>
      <c r="E34" s="113"/>
    </row>
  </sheetData>
  <mergeCells count="9">
    <mergeCell ref="B34:E34"/>
    <mergeCell ref="A1:O2"/>
    <mergeCell ref="A7:A8"/>
    <mergeCell ref="B7:B8"/>
    <mergeCell ref="C7:C8"/>
    <mergeCell ref="D7:D8"/>
    <mergeCell ref="E7:F7"/>
    <mergeCell ref="G7:I7"/>
    <mergeCell ref="K7:N7"/>
  </mergeCells>
  <printOptions horizontalCentered="1"/>
  <pageMargins left="0" right="0" top="0" bottom="0" header="0" footer="0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5"/>
  <sheetViews>
    <sheetView tabSelected="1" topLeftCell="A411" workbookViewId="0">
      <selection activeCell="B396" sqref="B396"/>
    </sheetView>
  </sheetViews>
  <sheetFormatPr defaultRowHeight="12.75" x14ac:dyDescent="0.2"/>
  <cols>
    <col min="1" max="1" width="15.140625" customWidth="1"/>
    <col min="2" max="2" width="26" customWidth="1"/>
  </cols>
  <sheetData>
    <row r="1" spans="1:2" x14ac:dyDescent="0.2">
      <c r="A1" s="109" t="s">
        <v>85</v>
      </c>
      <c r="B1" s="109" t="s">
        <v>86</v>
      </c>
    </row>
    <row r="2" spans="1:2" x14ac:dyDescent="0.2">
      <c r="A2" s="109" t="s">
        <v>112</v>
      </c>
      <c r="B2" s="109" t="s">
        <v>113</v>
      </c>
    </row>
    <row r="3" spans="1:2" x14ac:dyDescent="0.2">
      <c r="A3" s="109" t="s">
        <v>87</v>
      </c>
      <c r="B3" s="109" t="s">
        <v>88</v>
      </c>
    </row>
    <row r="4" spans="1:2" x14ac:dyDescent="0.2">
      <c r="A4" s="109" t="s">
        <v>89</v>
      </c>
      <c r="B4" s="109" t="s">
        <v>90</v>
      </c>
    </row>
    <row r="5" spans="1:2" x14ac:dyDescent="0.2">
      <c r="A5" s="109" t="s">
        <v>91</v>
      </c>
      <c r="B5" s="109" t="s">
        <v>92</v>
      </c>
    </row>
    <row r="6" spans="1:2" x14ac:dyDescent="0.2">
      <c r="A6" s="109" t="s">
        <v>93</v>
      </c>
      <c r="B6" s="109" t="s">
        <v>92</v>
      </c>
    </row>
    <row r="7" spans="1:2" x14ac:dyDescent="0.2">
      <c r="A7" s="109" t="s">
        <v>94</v>
      </c>
      <c r="B7" s="109" t="s">
        <v>95</v>
      </c>
    </row>
    <row r="8" spans="1:2" x14ac:dyDescent="0.2">
      <c r="A8" s="109" t="s">
        <v>91</v>
      </c>
      <c r="B8" s="109" t="s">
        <v>96</v>
      </c>
    </row>
    <row r="9" spans="1:2" x14ac:dyDescent="0.2">
      <c r="A9" s="109" t="s">
        <v>97</v>
      </c>
      <c r="B9" s="109" t="s">
        <v>96</v>
      </c>
    </row>
    <row r="10" spans="1:2" x14ac:dyDescent="0.2">
      <c r="A10" s="109" t="s">
        <v>98</v>
      </c>
      <c r="B10" s="109" t="s">
        <v>99</v>
      </c>
    </row>
    <row r="11" spans="1:2" x14ac:dyDescent="0.2">
      <c r="A11" s="109" t="s">
        <v>100</v>
      </c>
      <c r="B11" s="109" t="s">
        <v>101</v>
      </c>
    </row>
    <row r="12" spans="1:2" x14ac:dyDescent="0.2">
      <c r="A12" s="109" t="s">
        <v>98</v>
      </c>
      <c r="B12" s="109" t="s">
        <v>102</v>
      </c>
    </row>
    <row r="13" spans="1:2" x14ac:dyDescent="0.2">
      <c r="A13" s="109" t="s">
        <v>103</v>
      </c>
      <c r="B13" s="109" t="s">
        <v>104</v>
      </c>
    </row>
    <row r="14" spans="1:2" x14ac:dyDescent="0.2">
      <c r="A14" s="109" t="s">
        <v>94</v>
      </c>
      <c r="B14" s="109" t="s">
        <v>105</v>
      </c>
    </row>
    <row r="15" spans="1:2" x14ac:dyDescent="0.2">
      <c r="A15" s="109" t="s">
        <v>106</v>
      </c>
      <c r="B15" s="109" t="s">
        <v>107</v>
      </c>
    </row>
    <row r="16" spans="1:2" x14ac:dyDescent="0.2">
      <c r="A16" s="109" t="s">
        <v>108</v>
      </c>
      <c r="B16" s="109" t="s">
        <v>109</v>
      </c>
    </row>
    <row r="17" spans="1:2" x14ac:dyDescent="0.2">
      <c r="A17" s="109" t="s">
        <v>103</v>
      </c>
      <c r="B17" s="109" t="s">
        <v>110</v>
      </c>
    </row>
    <row r="18" spans="1:2" x14ac:dyDescent="0.2">
      <c r="A18" s="109" t="s">
        <v>94</v>
      </c>
      <c r="B18" s="109" t="s">
        <v>111</v>
      </c>
    </row>
    <row r="19" spans="1:2" x14ac:dyDescent="0.2">
      <c r="A19" s="109" t="s">
        <v>106</v>
      </c>
      <c r="B19" s="109" t="s">
        <v>111</v>
      </c>
    </row>
    <row r="20" spans="1:2" x14ac:dyDescent="0.2">
      <c r="A20" s="109" t="s">
        <v>89</v>
      </c>
      <c r="B20" s="109" t="s">
        <v>113</v>
      </c>
    </row>
    <row r="21" spans="1:2" x14ac:dyDescent="0.2">
      <c r="A21" s="109" t="s">
        <v>94</v>
      </c>
      <c r="B21" s="109" t="s">
        <v>114</v>
      </c>
    </row>
    <row r="22" spans="1:2" x14ac:dyDescent="0.2">
      <c r="A22" s="109" t="s">
        <v>91</v>
      </c>
      <c r="B22" s="109" t="s">
        <v>115</v>
      </c>
    </row>
    <row r="23" spans="1:2" x14ac:dyDescent="0.2">
      <c r="A23" s="109" t="s">
        <v>91</v>
      </c>
      <c r="B23" s="109" t="s">
        <v>116</v>
      </c>
    </row>
    <row r="24" spans="1:2" x14ac:dyDescent="0.2">
      <c r="A24" s="109" t="s">
        <v>103</v>
      </c>
      <c r="B24" s="109" t="s">
        <v>117</v>
      </c>
    </row>
    <row r="25" spans="1:2" x14ac:dyDescent="0.2">
      <c r="A25" s="109" t="s">
        <v>118</v>
      </c>
      <c r="B25" s="109" t="s">
        <v>119</v>
      </c>
    </row>
    <row r="26" spans="1:2" x14ac:dyDescent="0.2">
      <c r="A26" s="109" t="s">
        <v>87</v>
      </c>
      <c r="B26" s="109" t="s">
        <v>120</v>
      </c>
    </row>
    <row r="27" spans="1:2" x14ac:dyDescent="0.2">
      <c r="A27" s="109" t="s">
        <v>97</v>
      </c>
      <c r="B27" s="109" t="s">
        <v>121</v>
      </c>
    </row>
    <row r="28" spans="1:2" x14ac:dyDescent="0.2">
      <c r="A28" s="109" t="s">
        <v>97</v>
      </c>
      <c r="B28" s="109" t="s">
        <v>122</v>
      </c>
    </row>
    <row r="29" spans="1:2" x14ac:dyDescent="0.2">
      <c r="A29" s="109" t="s">
        <v>89</v>
      </c>
      <c r="B29" s="109" t="s">
        <v>123</v>
      </c>
    </row>
    <row r="30" spans="1:2" x14ac:dyDescent="0.2">
      <c r="A30" s="109" t="s">
        <v>85</v>
      </c>
      <c r="B30" s="109" t="s">
        <v>124</v>
      </c>
    </row>
    <row r="31" spans="1:2" x14ac:dyDescent="0.2">
      <c r="A31" s="109" t="s">
        <v>94</v>
      </c>
      <c r="B31" s="109" t="s">
        <v>125</v>
      </c>
    </row>
    <row r="32" spans="1:2" x14ac:dyDescent="0.2">
      <c r="A32" s="109" t="s">
        <v>87</v>
      </c>
      <c r="B32" s="109" t="s">
        <v>126</v>
      </c>
    </row>
    <row r="33" spans="1:2" x14ac:dyDescent="0.2">
      <c r="A33" s="109" t="s">
        <v>127</v>
      </c>
      <c r="B33" s="109" t="s">
        <v>128</v>
      </c>
    </row>
    <row r="34" spans="1:2" x14ac:dyDescent="0.2">
      <c r="A34" s="109" t="s">
        <v>98</v>
      </c>
      <c r="B34" s="109" t="s">
        <v>129</v>
      </c>
    </row>
    <row r="35" spans="1:2" x14ac:dyDescent="0.2">
      <c r="A35" s="109" t="s">
        <v>94</v>
      </c>
      <c r="B35" s="109" t="s">
        <v>130</v>
      </c>
    </row>
    <row r="36" spans="1:2" x14ac:dyDescent="0.2">
      <c r="A36" s="109" t="s">
        <v>93</v>
      </c>
      <c r="B36" s="109" t="s">
        <v>130</v>
      </c>
    </row>
    <row r="37" spans="1:2" x14ac:dyDescent="0.2">
      <c r="A37" s="109" t="s">
        <v>98</v>
      </c>
      <c r="B37" s="109" t="s">
        <v>131</v>
      </c>
    </row>
    <row r="38" spans="1:2" x14ac:dyDescent="0.2">
      <c r="A38" s="109" t="s">
        <v>94</v>
      </c>
      <c r="B38" s="109" t="s">
        <v>132</v>
      </c>
    </row>
    <row r="39" spans="1:2" x14ac:dyDescent="0.2">
      <c r="A39" s="109" t="s">
        <v>94</v>
      </c>
      <c r="B39" s="109" t="s">
        <v>133</v>
      </c>
    </row>
    <row r="40" spans="1:2" x14ac:dyDescent="0.2">
      <c r="A40" s="109" t="s">
        <v>91</v>
      </c>
      <c r="B40" s="109" t="s">
        <v>134</v>
      </c>
    </row>
    <row r="41" spans="1:2" x14ac:dyDescent="0.2">
      <c r="A41" s="109" t="s">
        <v>85</v>
      </c>
      <c r="B41" s="109" t="s">
        <v>135</v>
      </c>
    </row>
    <row r="42" spans="1:2" x14ac:dyDescent="0.2">
      <c r="A42" s="109" t="s">
        <v>94</v>
      </c>
      <c r="B42" s="109" t="s">
        <v>136</v>
      </c>
    </row>
    <row r="43" spans="1:2" x14ac:dyDescent="0.2">
      <c r="A43" s="109" t="s">
        <v>91</v>
      </c>
      <c r="B43" s="109" t="s">
        <v>137</v>
      </c>
    </row>
    <row r="44" spans="1:2" x14ac:dyDescent="0.2">
      <c r="A44" s="109" t="s">
        <v>91</v>
      </c>
      <c r="B44" s="109" t="s">
        <v>138</v>
      </c>
    </row>
    <row r="45" spans="1:2" x14ac:dyDescent="0.2">
      <c r="A45" s="109" t="s">
        <v>112</v>
      </c>
      <c r="B45" s="109" t="s">
        <v>139</v>
      </c>
    </row>
    <row r="46" spans="1:2" x14ac:dyDescent="0.2">
      <c r="A46" s="109" t="s">
        <v>91</v>
      </c>
      <c r="B46" s="109" t="s">
        <v>140</v>
      </c>
    </row>
    <row r="47" spans="1:2" x14ac:dyDescent="0.2">
      <c r="A47" s="109" t="s">
        <v>91</v>
      </c>
      <c r="B47" s="109" t="s">
        <v>141</v>
      </c>
    </row>
    <row r="48" spans="1:2" x14ac:dyDescent="0.2">
      <c r="A48" s="109" t="s">
        <v>112</v>
      </c>
      <c r="B48" s="109" t="s">
        <v>142</v>
      </c>
    </row>
    <row r="49" spans="1:2" x14ac:dyDescent="0.2">
      <c r="A49" s="109" t="s">
        <v>91</v>
      </c>
      <c r="B49" s="109" t="s">
        <v>143</v>
      </c>
    </row>
    <row r="50" spans="1:2" x14ac:dyDescent="0.2">
      <c r="A50" s="109" t="s">
        <v>85</v>
      </c>
      <c r="B50" s="109" t="s">
        <v>144</v>
      </c>
    </row>
    <row r="51" spans="1:2" x14ac:dyDescent="0.2">
      <c r="A51" s="109" t="s">
        <v>85</v>
      </c>
      <c r="B51" s="109" t="s">
        <v>144</v>
      </c>
    </row>
    <row r="52" spans="1:2" x14ac:dyDescent="0.2">
      <c r="A52" s="109" t="s">
        <v>85</v>
      </c>
      <c r="B52" s="109" t="s">
        <v>144</v>
      </c>
    </row>
    <row r="53" spans="1:2" x14ac:dyDescent="0.2">
      <c r="A53" s="109" t="s">
        <v>85</v>
      </c>
      <c r="B53" s="109" t="s">
        <v>145</v>
      </c>
    </row>
    <row r="54" spans="1:2" x14ac:dyDescent="0.2">
      <c r="A54" s="109" t="s">
        <v>85</v>
      </c>
      <c r="B54" s="109" t="s">
        <v>146</v>
      </c>
    </row>
    <row r="55" spans="1:2" x14ac:dyDescent="0.2">
      <c r="A55" s="109" t="s">
        <v>91</v>
      </c>
      <c r="B55" s="109" t="s">
        <v>147</v>
      </c>
    </row>
    <row r="56" spans="1:2" x14ac:dyDescent="0.2">
      <c r="A56" s="109" t="s">
        <v>108</v>
      </c>
      <c r="B56" s="109" t="s">
        <v>148</v>
      </c>
    </row>
    <row r="57" spans="1:2" x14ac:dyDescent="0.2">
      <c r="A57" s="109" t="s">
        <v>149</v>
      </c>
      <c r="B57" s="109" t="s">
        <v>150</v>
      </c>
    </row>
    <row r="58" spans="1:2" x14ac:dyDescent="0.2">
      <c r="A58" s="109" t="s">
        <v>94</v>
      </c>
      <c r="B58" s="109" t="s">
        <v>151</v>
      </c>
    </row>
    <row r="59" spans="1:2" x14ac:dyDescent="0.2">
      <c r="A59" s="109" t="s">
        <v>152</v>
      </c>
      <c r="B59" s="109" t="s">
        <v>151</v>
      </c>
    </row>
    <row r="60" spans="1:2" x14ac:dyDescent="0.2">
      <c r="A60" s="109" t="s">
        <v>153</v>
      </c>
      <c r="B60" s="109" t="s">
        <v>151</v>
      </c>
    </row>
    <row r="61" spans="1:2" x14ac:dyDescent="0.2">
      <c r="A61" s="109" t="s">
        <v>154</v>
      </c>
      <c r="B61" s="109" t="s">
        <v>155</v>
      </c>
    </row>
    <row r="62" spans="1:2" x14ac:dyDescent="0.2">
      <c r="A62" s="109" t="s">
        <v>108</v>
      </c>
      <c r="B62" s="109" t="s">
        <v>156</v>
      </c>
    </row>
    <row r="63" spans="1:2" x14ac:dyDescent="0.2">
      <c r="A63" s="109" t="s">
        <v>89</v>
      </c>
      <c r="B63" s="109" t="s">
        <v>157</v>
      </c>
    </row>
    <row r="64" spans="1:2" x14ac:dyDescent="0.2">
      <c r="A64" s="109" t="s">
        <v>93</v>
      </c>
      <c r="B64" s="109" t="s">
        <v>158</v>
      </c>
    </row>
    <row r="65" spans="1:2" x14ac:dyDescent="0.2">
      <c r="A65" s="109" t="s">
        <v>93</v>
      </c>
      <c r="B65" s="109" t="s">
        <v>159</v>
      </c>
    </row>
    <row r="66" spans="1:2" x14ac:dyDescent="0.2">
      <c r="A66" s="109" t="s">
        <v>94</v>
      </c>
      <c r="B66" s="109" t="s">
        <v>160</v>
      </c>
    </row>
    <row r="67" spans="1:2" x14ac:dyDescent="0.2">
      <c r="A67" s="109" t="s">
        <v>152</v>
      </c>
      <c r="B67" s="109" t="s">
        <v>160</v>
      </c>
    </row>
    <row r="68" spans="1:2" x14ac:dyDescent="0.2">
      <c r="A68" s="109" t="s">
        <v>91</v>
      </c>
      <c r="B68" s="109" t="s">
        <v>161</v>
      </c>
    </row>
    <row r="69" spans="1:2" x14ac:dyDescent="0.2">
      <c r="A69" s="109" t="s">
        <v>85</v>
      </c>
      <c r="B69" s="109" t="s">
        <v>162</v>
      </c>
    </row>
    <row r="70" spans="1:2" x14ac:dyDescent="0.2">
      <c r="A70" s="109" t="s">
        <v>112</v>
      </c>
      <c r="B70" s="109" t="s">
        <v>163</v>
      </c>
    </row>
    <row r="71" spans="1:2" x14ac:dyDescent="0.2">
      <c r="A71" s="109" t="s">
        <v>112</v>
      </c>
      <c r="B71" s="109" t="s">
        <v>164</v>
      </c>
    </row>
    <row r="72" spans="1:2" x14ac:dyDescent="0.2">
      <c r="A72" s="109" t="s">
        <v>91</v>
      </c>
      <c r="B72" s="109" t="s">
        <v>165</v>
      </c>
    </row>
    <row r="73" spans="1:2" x14ac:dyDescent="0.2">
      <c r="A73" s="109" t="s">
        <v>112</v>
      </c>
      <c r="B73" s="109" t="s">
        <v>166</v>
      </c>
    </row>
    <row r="74" spans="1:2" x14ac:dyDescent="0.2">
      <c r="A74" s="109" t="s">
        <v>118</v>
      </c>
      <c r="B74" s="109" t="s">
        <v>167</v>
      </c>
    </row>
    <row r="75" spans="1:2" x14ac:dyDescent="0.2">
      <c r="A75" s="109" t="s">
        <v>149</v>
      </c>
      <c r="B75" s="109" t="s">
        <v>168</v>
      </c>
    </row>
    <row r="76" spans="1:2" x14ac:dyDescent="0.2">
      <c r="A76" s="109" t="s">
        <v>85</v>
      </c>
      <c r="B76" s="109" t="s">
        <v>169</v>
      </c>
    </row>
    <row r="77" spans="1:2" x14ac:dyDescent="0.2">
      <c r="A77" s="109" t="s">
        <v>94</v>
      </c>
      <c r="B77" s="109" t="s">
        <v>170</v>
      </c>
    </row>
    <row r="78" spans="1:2" x14ac:dyDescent="0.2">
      <c r="A78" s="109" t="s">
        <v>106</v>
      </c>
      <c r="B78" s="109" t="s">
        <v>170</v>
      </c>
    </row>
    <row r="79" spans="1:2" x14ac:dyDescent="0.2">
      <c r="A79" s="109" t="s">
        <v>118</v>
      </c>
      <c r="B79" s="109" t="s">
        <v>171</v>
      </c>
    </row>
    <row r="80" spans="1:2" x14ac:dyDescent="0.2">
      <c r="A80" s="109" t="s">
        <v>108</v>
      </c>
      <c r="B80" s="109" t="s">
        <v>172</v>
      </c>
    </row>
    <row r="81" spans="1:2" x14ac:dyDescent="0.2">
      <c r="A81" s="109" t="s">
        <v>91</v>
      </c>
      <c r="B81" s="109" t="s">
        <v>173</v>
      </c>
    </row>
    <row r="82" spans="1:2" x14ac:dyDescent="0.2">
      <c r="A82" s="109" t="s">
        <v>153</v>
      </c>
      <c r="B82" s="109" t="s">
        <v>174</v>
      </c>
    </row>
    <row r="83" spans="1:2" x14ac:dyDescent="0.2">
      <c r="A83" s="109" t="s">
        <v>153</v>
      </c>
      <c r="B83" s="109" t="s">
        <v>175</v>
      </c>
    </row>
    <row r="84" spans="1:2" x14ac:dyDescent="0.2">
      <c r="A84" s="109" t="s">
        <v>112</v>
      </c>
      <c r="B84" s="109" t="s">
        <v>176</v>
      </c>
    </row>
    <row r="85" spans="1:2" x14ac:dyDescent="0.2">
      <c r="A85" s="109" t="s">
        <v>106</v>
      </c>
      <c r="B85" s="109" t="s">
        <v>177</v>
      </c>
    </row>
    <row r="86" spans="1:2" x14ac:dyDescent="0.2">
      <c r="A86" s="109" t="s">
        <v>153</v>
      </c>
      <c r="B86" s="109" t="s">
        <v>178</v>
      </c>
    </row>
    <row r="87" spans="1:2" x14ac:dyDescent="0.2">
      <c r="A87" s="109" t="s">
        <v>85</v>
      </c>
      <c r="B87" s="109" t="s">
        <v>179</v>
      </c>
    </row>
    <row r="88" spans="1:2" x14ac:dyDescent="0.2">
      <c r="A88" s="109" t="s">
        <v>100</v>
      </c>
      <c r="B88" s="109" t="s">
        <v>180</v>
      </c>
    </row>
    <row r="89" spans="1:2" x14ac:dyDescent="0.2">
      <c r="A89" s="109" t="s">
        <v>91</v>
      </c>
      <c r="B89" s="109" t="s">
        <v>181</v>
      </c>
    </row>
    <row r="90" spans="1:2" x14ac:dyDescent="0.2">
      <c r="A90" s="109" t="s">
        <v>108</v>
      </c>
      <c r="B90" s="109" t="s">
        <v>181</v>
      </c>
    </row>
    <row r="91" spans="1:2" x14ac:dyDescent="0.2">
      <c r="A91" s="109" t="s">
        <v>182</v>
      </c>
      <c r="B91" s="109" t="s">
        <v>183</v>
      </c>
    </row>
    <row r="92" spans="1:2" x14ac:dyDescent="0.2">
      <c r="A92" s="109" t="s">
        <v>112</v>
      </c>
      <c r="B92" s="109" t="s">
        <v>184</v>
      </c>
    </row>
    <row r="93" spans="1:2" x14ac:dyDescent="0.2">
      <c r="A93" s="109" t="s">
        <v>97</v>
      </c>
      <c r="B93" s="109" t="s">
        <v>184</v>
      </c>
    </row>
    <row r="94" spans="1:2" x14ac:dyDescent="0.2">
      <c r="A94" s="109" t="s">
        <v>154</v>
      </c>
      <c r="B94" s="109" t="s">
        <v>185</v>
      </c>
    </row>
    <row r="95" spans="1:2" x14ac:dyDescent="0.2">
      <c r="A95" s="109" t="s">
        <v>112</v>
      </c>
      <c r="B95" s="109" t="s">
        <v>186</v>
      </c>
    </row>
    <row r="96" spans="1:2" x14ac:dyDescent="0.2">
      <c r="A96" s="109" t="s">
        <v>118</v>
      </c>
      <c r="B96" s="109" t="s">
        <v>186</v>
      </c>
    </row>
    <row r="97" spans="1:2" x14ac:dyDescent="0.2">
      <c r="A97" s="109" t="s">
        <v>154</v>
      </c>
      <c r="B97" s="109" t="s">
        <v>187</v>
      </c>
    </row>
    <row r="98" spans="1:2" x14ac:dyDescent="0.2">
      <c r="A98" s="109" t="s">
        <v>127</v>
      </c>
      <c r="B98" s="109" t="s">
        <v>188</v>
      </c>
    </row>
    <row r="99" spans="1:2" x14ac:dyDescent="0.2">
      <c r="A99" s="109" t="s">
        <v>152</v>
      </c>
      <c r="B99" s="109" t="s">
        <v>189</v>
      </c>
    </row>
    <row r="100" spans="1:2" x14ac:dyDescent="0.2">
      <c r="A100" s="109" t="s">
        <v>154</v>
      </c>
      <c r="B100" s="109" t="s">
        <v>190</v>
      </c>
    </row>
    <row r="101" spans="1:2" x14ac:dyDescent="0.2">
      <c r="A101" s="109" t="s">
        <v>149</v>
      </c>
      <c r="B101" s="109" t="s">
        <v>191</v>
      </c>
    </row>
    <row r="102" spans="1:2" x14ac:dyDescent="0.2">
      <c r="A102" s="109" t="s">
        <v>112</v>
      </c>
      <c r="B102" s="109" t="s">
        <v>192</v>
      </c>
    </row>
    <row r="103" spans="1:2" x14ac:dyDescent="0.2">
      <c r="A103" s="109" t="s">
        <v>93</v>
      </c>
      <c r="B103" s="109" t="s">
        <v>192</v>
      </c>
    </row>
    <row r="104" spans="1:2" x14ac:dyDescent="0.2">
      <c r="A104" s="109" t="s">
        <v>182</v>
      </c>
      <c r="B104" s="109" t="s">
        <v>193</v>
      </c>
    </row>
    <row r="105" spans="1:2" x14ac:dyDescent="0.2">
      <c r="A105" s="109" t="s">
        <v>94</v>
      </c>
      <c r="B105" s="109" t="s">
        <v>194</v>
      </c>
    </row>
    <row r="106" spans="1:2" x14ac:dyDescent="0.2">
      <c r="A106" s="109" t="s">
        <v>153</v>
      </c>
      <c r="B106" s="109" t="s">
        <v>194</v>
      </c>
    </row>
    <row r="107" spans="1:2" x14ac:dyDescent="0.2">
      <c r="A107" s="109" t="s">
        <v>91</v>
      </c>
      <c r="B107" s="109" t="s">
        <v>195</v>
      </c>
    </row>
    <row r="108" spans="1:2" x14ac:dyDescent="0.2">
      <c r="A108" s="109" t="s">
        <v>153</v>
      </c>
      <c r="B108" s="109" t="s">
        <v>195</v>
      </c>
    </row>
    <row r="109" spans="1:2" x14ac:dyDescent="0.2">
      <c r="A109" s="109" t="s">
        <v>118</v>
      </c>
      <c r="B109" s="109" t="s">
        <v>196</v>
      </c>
    </row>
    <row r="110" spans="1:2" x14ac:dyDescent="0.2">
      <c r="A110" s="109" t="s">
        <v>91</v>
      </c>
      <c r="B110" s="109" t="s">
        <v>197</v>
      </c>
    </row>
    <row r="111" spans="1:2" x14ac:dyDescent="0.2">
      <c r="A111" s="109" t="s">
        <v>153</v>
      </c>
      <c r="B111" s="109" t="s">
        <v>197</v>
      </c>
    </row>
    <row r="112" spans="1:2" x14ac:dyDescent="0.2">
      <c r="A112" s="109" t="s">
        <v>100</v>
      </c>
      <c r="B112" s="109" t="s">
        <v>198</v>
      </c>
    </row>
    <row r="113" spans="1:2" x14ac:dyDescent="0.2">
      <c r="A113" s="109" t="s">
        <v>94</v>
      </c>
      <c r="B113" s="109" t="s">
        <v>199</v>
      </c>
    </row>
    <row r="114" spans="1:2" x14ac:dyDescent="0.2">
      <c r="A114" s="109" t="s">
        <v>100</v>
      </c>
      <c r="B114" s="109" t="s">
        <v>200</v>
      </c>
    </row>
    <row r="115" spans="1:2" x14ac:dyDescent="0.2">
      <c r="A115" s="109" t="s">
        <v>201</v>
      </c>
      <c r="B115" s="109" t="s">
        <v>202</v>
      </c>
    </row>
    <row r="116" spans="1:2" x14ac:dyDescent="0.2">
      <c r="A116" s="109" t="s">
        <v>100</v>
      </c>
      <c r="B116" s="109" t="s">
        <v>203</v>
      </c>
    </row>
    <row r="117" spans="1:2" x14ac:dyDescent="0.2">
      <c r="A117" s="109" t="s">
        <v>100</v>
      </c>
      <c r="B117" s="109" t="s">
        <v>204</v>
      </c>
    </row>
    <row r="118" spans="1:2" x14ac:dyDescent="0.2">
      <c r="A118" s="109" t="s">
        <v>85</v>
      </c>
      <c r="B118" s="109" t="s">
        <v>205</v>
      </c>
    </row>
    <row r="119" spans="1:2" x14ac:dyDescent="0.2">
      <c r="A119" s="109" t="s">
        <v>91</v>
      </c>
      <c r="B119" s="109" t="s">
        <v>206</v>
      </c>
    </row>
    <row r="120" spans="1:2" x14ac:dyDescent="0.2">
      <c r="A120" s="109" t="s">
        <v>106</v>
      </c>
      <c r="B120" s="109" t="s">
        <v>206</v>
      </c>
    </row>
    <row r="121" spans="1:2" x14ac:dyDescent="0.2">
      <c r="A121" s="109" t="s">
        <v>91</v>
      </c>
      <c r="B121" s="109" t="s">
        <v>207</v>
      </c>
    </row>
    <row r="122" spans="1:2" x14ac:dyDescent="0.2">
      <c r="A122" s="109" t="s">
        <v>85</v>
      </c>
      <c r="B122" s="109" t="s">
        <v>208</v>
      </c>
    </row>
    <row r="123" spans="1:2" x14ac:dyDescent="0.2">
      <c r="A123" s="109" t="s">
        <v>97</v>
      </c>
      <c r="B123" s="109" t="s">
        <v>209</v>
      </c>
    </row>
    <row r="124" spans="1:2" x14ac:dyDescent="0.2">
      <c r="A124" s="109" t="s">
        <v>94</v>
      </c>
      <c r="B124" s="109" t="s">
        <v>210</v>
      </c>
    </row>
    <row r="125" spans="1:2" x14ac:dyDescent="0.2">
      <c r="A125" s="109" t="s">
        <v>182</v>
      </c>
      <c r="B125" s="109" t="s">
        <v>210</v>
      </c>
    </row>
    <row r="126" spans="1:2" x14ac:dyDescent="0.2">
      <c r="A126" s="109" t="s">
        <v>182</v>
      </c>
      <c r="B126" s="109" t="s">
        <v>211</v>
      </c>
    </row>
    <row r="127" spans="1:2" x14ac:dyDescent="0.2">
      <c r="A127" s="109" t="s">
        <v>87</v>
      </c>
      <c r="B127" s="109" t="s">
        <v>211</v>
      </c>
    </row>
    <row r="128" spans="1:2" x14ac:dyDescent="0.2">
      <c r="A128" s="109" t="s">
        <v>91</v>
      </c>
      <c r="B128" s="109" t="s">
        <v>212</v>
      </c>
    </row>
    <row r="129" spans="1:2" x14ac:dyDescent="0.2">
      <c r="A129" s="109" t="s">
        <v>98</v>
      </c>
      <c r="B129" s="109" t="s">
        <v>213</v>
      </c>
    </row>
    <row r="130" spans="1:2" x14ac:dyDescent="0.2">
      <c r="A130" s="109" t="s">
        <v>112</v>
      </c>
      <c r="B130" s="109" t="s">
        <v>214</v>
      </c>
    </row>
    <row r="131" spans="1:2" x14ac:dyDescent="0.2">
      <c r="A131" s="109" t="s">
        <v>100</v>
      </c>
      <c r="B131" s="109" t="s">
        <v>215</v>
      </c>
    </row>
    <row r="132" spans="1:2" x14ac:dyDescent="0.2">
      <c r="A132" s="109" t="s">
        <v>112</v>
      </c>
      <c r="B132" s="109" t="s">
        <v>216</v>
      </c>
    </row>
    <row r="133" spans="1:2" x14ac:dyDescent="0.2">
      <c r="A133" s="109" t="s">
        <v>152</v>
      </c>
      <c r="B133" s="109" t="s">
        <v>216</v>
      </c>
    </row>
    <row r="134" spans="1:2" x14ac:dyDescent="0.2">
      <c r="A134" s="109" t="s">
        <v>85</v>
      </c>
      <c r="B134" s="109" t="s">
        <v>217</v>
      </c>
    </row>
    <row r="135" spans="1:2" x14ac:dyDescent="0.2">
      <c r="A135" s="109" t="s">
        <v>85</v>
      </c>
      <c r="B135" s="109" t="s">
        <v>218</v>
      </c>
    </row>
    <row r="136" spans="1:2" x14ac:dyDescent="0.2">
      <c r="A136" s="109" t="s">
        <v>85</v>
      </c>
      <c r="B136" s="109" t="s">
        <v>219</v>
      </c>
    </row>
    <row r="137" spans="1:2" x14ac:dyDescent="0.2">
      <c r="A137" s="109" t="s">
        <v>91</v>
      </c>
      <c r="B137" s="109" t="s">
        <v>220</v>
      </c>
    </row>
    <row r="138" spans="1:2" x14ac:dyDescent="0.2">
      <c r="A138" s="109" t="s">
        <v>221</v>
      </c>
      <c r="B138" s="109" t="s">
        <v>220</v>
      </c>
    </row>
    <row r="139" spans="1:2" x14ac:dyDescent="0.2">
      <c r="A139" s="109" t="s">
        <v>94</v>
      </c>
      <c r="B139" s="109" t="s">
        <v>222</v>
      </c>
    </row>
    <row r="140" spans="1:2" x14ac:dyDescent="0.2">
      <c r="A140" s="109" t="s">
        <v>87</v>
      </c>
      <c r="B140" s="109" t="s">
        <v>222</v>
      </c>
    </row>
    <row r="141" spans="1:2" x14ac:dyDescent="0.2">
      <c r="A141" s="109" t="s">
        <v>112</v>
      </c>
      <c r="B141" s="109" t="s">
        <v>223</v>
      </c>
    </row>
    <row r="142" spans="1:2" x14ac:dyDescent="0.2">
      <c r="A142" s="109" t="s">
        <v>112</v>
      </c>
      <c r="B142" s="109" t="s">
        <v>224</v>
      </c>
    </row>
    <row r="143" spans="1:2" x14ac:dyDescent="0.2">
      <c r="A143" s="109" t="s">
        <v>152</v>
      </c>
      <c r="B143" s="109" t="s">
        <v>224</v>
      </c>
    </row>
    <row r="144" spans="1:2" x14ac:dyDescent="0.2">
      <c r="A144" s="109" t="s">
        <v>85</v>
      </c>
      <c r="B144" s="109" t="s">
        <v>225</v>
      </c>
    </row>
    <row r="145" spans="1:2" x14ac:dyDescent="0.2">
      <c r="A145" s="109" t="s">
        <v>106</v>
      </c>
      <c r="B145" s="109" t="s">
        <v>225</v>
      </c>
    </row>
    <row r="146" spans="1:2" x14ac:dyDescent="0.2">
      <c r="A146" s="109" t="s">
        <v>154</v>
      </c>
      <c r="B146" s="109" t="s">
        <v>226</v>
      </c>
    </row>
    <row r="147" spans="1:2" x14ac:dyDescent="0.2">
      <c r="A147" s="109" t="s">
        <v>94</v>
      </c>
      <c r="B147" s="109" t="s">
        <v>227</v>
      </c>
    </row>
    <row r="148" spans="1:2" x14ac:dyDescent="0.2">
      <c r="A148" s="109" t="s">
        <v>112</v>
      </c>
      <c r="B148" s="109" t="s">
        <v>228</v>
      </c>
    </row>
    <row r="149" spans="1:2" x14ac:dyDescent="0.2">
      <c r="A149" s="109" t="s">
        <v>182</v>
      </c>
      <c r="B149" s="109" t="s">
        <v>228</v>
      </c>
    </row>
    <row r="150" spans="1:2" x14ac:dyDescent="0.2">
      <c r="A150" s="109" t="s">
        <v>112</v>
      </c>
      <c r="B150" s="109" t="s">
        <v>229</v>
      </c>
    </row>
    <row r="151" spans="1:2" x14ac:dyDescent="0.2">
      <c r="A151" s="109" t="s">
        <v>94</v>
      </c>
      <c r="B151" s="109" t="s">
        <v>230</v>
      </c>
    </row>
    <row r="152" spans="1:2" x14ac:dyDescent="0.2">
      <c r="A152" s="109" t="s">
        <v>118</v>
      </c>
      <c r="B152" s="109" t="s">
        <v>231</v>
      </c>
    </row>
    <row r="153" spans="1:2" x14ac:dyDescent="0.2">
      <c r="A153" s="109" t="s">
        <v>85</v>
      </c>
      <c r="B153" s="109" t="s">
        <v>232</v>
      </c>
    </row>
    <row r="154" spans="1:2" x14ac:dyDescent="0.2">
      <c r="A154" s="109" t="s">
        <v>97</v>
      </c>
      <c r="B154" s="109" t="s">
        <v>232</v>
      </c>
    </row>
    <row r="155" spans="1:2" x14ac:dyDescent="0.2">
      <c r="A155" s="109" t="s">
        <v>149</v>
      </c>
      <c r="B155" s="109" t="s">
        <v>233</v>
      </c>
    </row>
    <row r="156" spans="1:2" x14ac:dyDescent="0.2">
      <c r="A156" s="109" t="s">
        <v>153</v>
      </c>
      <c r="B156" s="109" t="s">
        <v>234</v>
      </c>
    </row>
    <row r="157" spans="1:2" x14ac:dyDescent="0.2">
      <c r="A157" s="109" t="s">
        <v>106</v>
      </c>
      <c r="B157" s="109" t="s">
        <v>235</v>
      </c>
    </row>
    <row r="158" spans="1:2" x14ac:dyDescent="0.2">
      <c r="A158" s="109" t="s">
        <v>221</v>
      </c>
      <c r="B158" s="109" t="s">
        <v>236</v>
      </c>
    </row>
    <row r="159" spans="1:2" x14ac:dyDescent="0.2">
      <c r="A159" s="109" t="s">
        <v>108</v>
      </c>
      <c r="B159" s="109" t="s">
        <v>237</v>
      </c>
    </row>
    <row r="160" spans="1:2" x14ac:dyDescent="0.2">
      <c r="A160" s="109" t="s">
        <v>89</v>
      </c>
      <c r="B160" s="109" t="s">
        <v>238</v>
      </c>
    </row>
    <row r="161" spans="1:2" x14ac:dyDescent="0.2">
      <c r="A161" s="109" t="s">
        <v>93</v>
      </c>
      <c r="B161" s="109" t="s">
        <v>239</v>
      </c>
    </row>
    <row r="162" spans="1:2" x14ac:dyDescent="0.2">
      <c r="A162" s="109" t="s">
        <v>127</v>
      </c>
      <c r="B162" s="109" t="s">
        <v>240</v>
      </c>
    </row>
    <row r="163" spans="1:2" x14ac:dyDescent="0.2">
      <c r="A163" s="109" t="s">
        <v>100</v>
      </c>
      <c r="B163" s="109" t="s">
        <v>241</v>
      </c>
    </row>
    <row r="164" spans="1:2" x14ac:dyDescent="0.2">
      <c r="A164" s="109" t="s">
        <v>94</v>
      </c>
      <c r="B164" s="109" t="s">
        <v>242</v>
      </c>
    </row>
    <row r="165" spans="1:2" x14ac:dyDescent="0.2">
      <c r="A165" s="109" t="s">
        <v>97</v>
      </c>
      <c r="B165" s="109" t="s">
        <v>243</v>
      </c>
    </row>
    <row r="166" spans="1:2" x14ac:dyDescent="0.2">
      <c r="A166" s="109" t="s">
        <v>149</v>
      </c>
      <c r="B166" s="109" t="s">
        <v>244</v>
      </c>
    </row>
    <row r="167" spans="1:2" x14ac:dyDescent="0.2">
      <c r="A167" s="109" t="s">
        <v>112</v>
      </c>
      <c r="B167" s="109" t="s">
        <v>245</v>
      </c>
    </row>
    <row r="168" spans="1:2" x14ac:dyDescent="0.2">
      <c r="A168" s="109" t="s">
        <v>108</v>
      </c>
      <c r="B168" s="109" t="s">
        <v>245</v>
      </c>
    </row>
    <row r="169" spans="1:2" x14ac:dyDescent="0.2">
      <c r="A169" s="109" t="s">
        <v>112</v>
      </c>
      <c r="B169" s="109" t="s">
        <v>246</v>
      </c>
    </row>
    <row r="170" spans="1:2" x14ac:dyDescent="0.2">
      <c r="A170" s="109" t="s">
        <v>93</v>
      </c>
      <c r="B170" s="109" t="s">
        <v>246</v>
      </c>
    </row>
    <row r="171" spans="1:2" x14ac:dyDescent="0.2">
      <c r="A171" s="109" t="s">
        <v>127</v>
      </c>
      <c r="B171" s="109" t="s">
        <v>247</v>
      </c>
    </row>
    <row r="172" spans="1:2" x14ac:dyDescent="0.2">
      <c r="A172" s="109" t="s">
        <v>112</v>
      </c>
      <c r="B172" s="109" t="s">
        <v>248</v>
      </c>
    </row>
    <row r="173" spans="1:2" x14ac:dyDescent="0.2">
      <c r="A173" s="109" t="s">
        <v>87</v>
      </c>
      <c r="B173" s="109" t="s">
        <v>249</v>
      </c>
    </row>
    <row r="174" spans="1:2" x14ac:dyDescent="0.2">
      <c r="A174" s="109" t="s">
        <v>127</v>
      </c>
      <c r="B174" s="109" t="s">
        <v>250</v>
      </c>
    </row>
    <row r="175" spans="1:2" x14ac:dyDescent="0.2">
      <c r="A175" s="109" t="s">
        <v>153</v>
      </c>
      <c r="B175" s="109" t="s">
        <v>251</v>
      </c>
    </row>
    <row r="176" spans="1:2" x14ac:dyDescent="0.2">
      <c r="A176" s="109" t="s">
        <v>106</v>
      </c>
      <c r="B176" s="109" t="s">
        <v>252</v>
      </c>
    </row>
    <row r="177" spans="1:2" x14ac:dyDescent="0.2">
      <c r="A177" s="109" t="s">
        <v>127</v>
      </c>
      <c r="B177" s="109" t="s">
        <v>253</v>
      </c>
    </row>
    <row r="178" spans="1:2" x14ac:dyDescent="0.2">
      <c r="A178" s="109" t="s">
        <v>112</v>
      </c>
      <c r="B178" s="109" t="s">
        <v>254</v>
      </c>
    </row>
    <row r="179" spans="1:2" x14ac:dyDescent="0.2">
      <c r="A179" s="109" t="s">
        <v>97</v>
      </c>
      <c r="B179" s="109" t="s">
        <v>254</v>
      </c>
    </row>
    <row r="180" spans="1:2" x14ac:dyDescent="0.2">
      <c r="A180" s="109" t="s">
        <v>89</v>
      </c>
      <c r="B180" s="109" t="s">
        <v>255</v>
      </c>
    </row>
    <row r="181" spans="1:2" x14ac:dyDescent="0.2">
      <c r="A181" s="109" t="s">
        <v>94</v>
      </c>
      <c r="B181" s="109" t="s">
        <v>256</v>
      </c>
    </row>
    <row r="182" spans="1:2" x14ac:dyDescent="0.2">
      <c r="A182" s="109" t="s">
        <v>100</v>
      </c>
      <c r="B182" s="109" t="s">
        <v>257</v>
      </c>
    </row>
    <row r="183" spans="1:2" x14ac:dyDescent="0.2">
      <c r="A183" s="109" t="s">
        <v>91</v>
      </c>
      <c r="B183" s="109" t="s">
        <v>258</v>
      </c>
    </row>
    <row r="184" spans="1:2" x14ac:dyDescent="0.2">
      <c r="A184" s="109" t="s">
        <v>118</v>
      </c>
      <c r="B184" s="109" t="s">
        <v>258</v>
      </c>
    </row>
    <row r="185" spans="1:2" x14ac:dyDescent="0.2">
      <c r="A185" s="109" t="s">
        <v>94</v>
      </c>
      <c r="B185" s="109" t="s">
        <v>259</v>
      </c>
    </row>
    <row r="186" spans="1:2" x14ac:dyDescent="0.2">
      <c r="A186" s="109" t="s">
        <v>182</v>
      </c>
      <c r="B186" s="109" t="s">
        <v>259</v>
      </c>
    </row>
    <row r="187" spans="1:2" x14ac:dyDescent="0.2">
      <c r="A187" s="109" t="s">
        <v>108</v>
      </c>
      <c r="B187" s="109" t="s">
        <v>260</v>
      </c>
    </row>
    <row r="188" spans="1:2" x14ac:dyDescent="0.2">
      <c r="A188" s="109" t="s">
        <v>152</v>
      </c>
      <c r="B188" s="109" t="s">
        <v>261</v>
      </c>
    </row>
    <row r="189" spans="1:2" x14ac:dyDescent="0.2">
      <c r="A189" s="109" t="s">
        <v>98</v>
      </c>
      <c r="B189" s="109" t="s">
        <v>262</v>
      </c>
    </row>
    <row r="190" spans="1:2" x14ac:dyDescent="0.2">
      <c r="A190" s="109" t="s">
        <v>97</v>
      </c>
      <c r="B190" s="109" t="s">
        <v>263</v>
      </c>
    </row>
    <row r="191" spans="1:2" x14ac:dyDescent="0.2">
      <c r="A191" s="109" t="s">
        <v>149</v>
      </c>
      <c r="B191" s="109" t="s">
        <v>264</v>
      </c>
    </row>
    <row r="192" spans="1:2" x14ac:dyDescent="0.2">
      <c r="A192" s="109" t="s">
        <v>112</v>
      </c>
      <c r="B192" s="109" t="s">
        <v>265</v>
      </c>
    </row>
    <row r="193" spans="1:2" x14ac:dyDescent="0.2">
      <c r="A193" s="109" t="s">
        <v>98</v>
      </c>
      <c r="B193" s="109" t="s">
        <v>266</v>
      </c>
    </row>
    <row r="194" spans="1:2" x14ac:dyDescent="0.2">
      <c r="A194" s="109" t="s">
        <v>103</v>
      </c>
      <c r="B194" s="109" t="s">
        <v>267</v>
      </c>
    </row>
    <row r="195" spans="1:2" x14ac:dyDescent="0.2">
      <c r="A195" s="109" t="s">
        <v>98</v>
      </c>
      <c r="B195" s="109" t="s">
        <v>268</v>
      </c>
    </row>
    <row r="196" spans="1:2" x14ac:dyDescent="0.2">
      <c r="A196" s="109" t="s">
        <v>85</v>
      </c>
      <c r="B196" s="109" t="s">
        <v>269</v>
      </c>
    </row>
    <row r="197" spans="1:2" x14ac:dyDescent="0.2">
      <c r="A197" s="109" t="s">
        <v>100</v>
      </c>
      <c r="B197" s="109" t="s">
        <v>270</v>
      </c>
    </row>
    <row r="198" spans="1:2" x14ac:dyDescent="0.2">
      <c r="A198" s="109" t="s">
        <v>112</v>
      </c>
      <c r="B198" s="109" t="s">
        <v>271</v>
      </c>
    </row>
    <row r="199" spans="1:2" x14ac:dyDescent="0.2">
      <c r="A199" s="109" t="s">
        <v>93</v>
      </c>
      <c r="B199" s="109" t="s">
        <v>272</v>
      </c>
    </row>
    <row r="200" spans="1:2" x14ac:dyDescent="0.2">
      <c r="A200" s="109" t="s">
        <v>94</v>
      </c>
      <c r="B200" s="109" t="s">
        <v>273</v>
      </c>
    </row>
    <row r="201" spans="1:2" x14ac:dyDescent="0.2">
      <c r="A201" s="109" t="s">
        <v>87</v>
      </c>
      <c r="B201" s="109" t="s">
        <v>273</v>
      </c>
    </row>
    <row r="202" spans="1:2" x14ac:dyDescent="0.2">
      <c r="A202" s="109" t="s">
        <v>100</v>
      </c>
      <c r="B202" s="109" t="s">
        <v>274</v>
      </c>
    </row>
    <row r="203" spans="1:2" x14ac:dyDescent="0.2">
      <c r="A203" s="109" t="s">
        <v>153</v>
      </c>
      <c r="B203" s="109" t="s">
        <v>275</v>
      </c>
    </row>
    <row r="204" spans="1:2" x14ac:dyDescent="0.2">
      <c r="A204" s="109" t="s">
        <v>87</v>
      </c>
      <c r="B204" s="109" t="s">
        <v>276</v>
      </c>
    </row>
    <row r="205" spans="1:2" x14ac:dyDescent="0.2">
      <c r="A205" s="109" t="s">
        <v>127</v>
      </c>
      <c r="B205" s="109" t="s">
        <v>277</v>
      </c>
    </row>
    <row r="206" spans="1:2" x14ac:dyDescent="0.2">
      <c r="A206" s="109" t="s">
        <v>112</v>
      </c>
      <c r="B206" s="109" t="s">
        <v>278</v>
      </c>
    </row>
    <row r="207" spans="1:2" x14ac:dyDescent="0.2">
      <c r="A207" s="109" t="s">
        <v>118</v>
      </c>
      <c r="B207" s="109" t="s">
        <v>278</v>
      </c>
    </row>
    <row r="208" spans="1:2" x14ac:dyDescent="0.2">
      <c r="A208" s="109" t="s">
        <v>93</v>
      </c>
      <c r="B208" s="109" t="s">
        <v>279</v>
      </c>
    </row>
    <row r="209" spans="1:2" x14ac:dyDescent="0.2">
      <c r="A209" s="109" t="s">
        <v>112</v>
      </c>
      <c r="B209" s="109" t="s">
        <v>280</v>
      </c>
    </row>
    <row r="210" spans="1:2" x14ac:dyDescent="0.2">
      <c r="A210" s="109" t="s">
        <v>118</v>
      </c>
      <c r="B210" s="109" t="s">
        <v>281</v>
      </c>
    </row>
    <row r="211" spans="1:2" x14ac:dyDescent="0.2">
      <c r="A211" s="109" t="s">
        <v>154</v>
      </c>
      <c r="B211" s="109" t="s">
        <v>282</v>
      </c>
    </row>
    <row r="212" spans="1:2" x14ac:dyDescent="0.2">
      <c r="A212" s="109" t="s">
        <v>100</v>
      </c>
      <c r="B212" s="109" t="s">
        <v>283</v>
      </c>
    </row>
    <row r="213" spans="1:2" x14ac:dyDescent="0.2">
      <c r="A213" s="109" t="s">
        <v>112</v>
      </c>
      <c r="B213" s="109" t="s">
        <v>284</v>
      </c>
    </row>
    <row r="214" spans="1:2" x14ac:dyDescent="0.2">
      <c r="A214" s="109" t="s">
        <v>87</v>
      </c>
      <c r="B214" s="109" t="s">
        <v>284</v>
      </c>
    </row>
    <row r="215" spans="1:2" x14ac:dyDescent="0.2">
      <c r="A215" s="109" t="s">
        <v>94</v>
      </c>
      <c r="B215" s="109" t="s">
        <v>285</v>
      </c>
    </row>
    <row r="216" spans="1:2" x14ac:dyDescent="0.2">
      <c r="A216" s="109" t="s">
        <v>94</v>
      </c>
      <c r="B216" s="109" t="s">
        <v>286</v>
      </c>
    </row>
    <row r="217" spans="1:2" x14ac:dyDescent="0.2">
      <c r="A217" s="109" t="s">
        <v>112</v>
      </c>
      <c r="B217" s="109" t="s">
        <v>287</v>
      </c>
    </row>
    <row r="218" spans="1:2" x14ac:dyDescent="0.2">
      <c r="A218" s="109" t="s">
        <v>153</v>
      </c>
      <c r="B218" s="109" t="s">
        <v>288</v>
      </c>
    </row>
    <row r="219" spans="1:2" x14ac:dyDescent="0.2">
      <c r="A219" s="109" t="s">
        <v>182</v>
      </c>
      <c r="B219" s="109" t="s">
        <v>289</v>
      </c>
    </row>
    <row r="220" spans="1:2" x14ac:dyDescent="0.2">
      <c r="A220" s="109" t="s">
        <v>85</v>
      </c>
      <c r="B220" s="109" t="s">
        <v>290</v>
      </c>
    </row>
    <row r="221" spans="1:2" x14ac:dyDescent="0.2">
      <c r="A221" s="109" t="s">
        <v>152</v>
      </c>
      <c r="B221" s="109" t="s">
        <v>291</v>
      </c>
    </row>
    <row r="222" spans="1:2" x14ac:dyDescent="0.2">
      <c r="A222" s="109" t="s">
        <v>103</v>
      </c>
      <c r="B222" s="109" t="s">
        <v>292</v>
      </c>
    </row>
    <row r="223" spans="1:2" x14ac:dyDescent="0.2">
      <c r="A223" s="109" t="s">
        <v>103</v>
      </c>
      <c r="B223" s="109" t="s">
        <v>293</v>
      </c>
    </row>
    <row r="224" spans="1:2" x14ac:dyDescent="0.2">
      <c r="A224" s="109" t="s">
        <v>94</v>
      </c>
      <c r="B224" s="109" t="s">
        <v>294</v>
      </c>
    </row>
    <row r="225" spans="1:2" x14ac:dyDescent="0.2">
      <c r="A225" s="109" t="s">
        <v>97</v>
      </c>
      <c r="B225" s="109" t="s">
        <v>294</v>
      </c>
    </row>
    <row r="226" spans="1:2" x14ac:dyDescent="0.2">
      <c r="A226" s="109" t="s">
        <v>154</v>
      </c>
      <c r="B226" s="109" t="s">
        <v>295</v>
      </c>
    </row>
    <row r="227" spans="1:2" x14ac:dyDescent="0.2">
      <c r="A227" s="109" t="s">
        <v>85</v>
      </c>
      <c r="B227" s="109" t="s">
        <v>296</v>
      </c>
    </row>
    <row r="228" spans="1:2" x14ac:dyDescent="0.2">
      <c r="A228" s="109" t="s">
        <v>182</v>
      </c>
      <c r="B228" s="109" t="s">
        <v>297</v>
      </c>
    </row>
    <row r="229" spans="1:2" x14ac:dyDescent="0.2">
      <c r="A229" s="109" t="s">
        <v>152</v>
      </c>
      <c r="B229" s="109" t="s">
        <v>298</v>
      </c>
    </row>
    <row r="230" spans="1:2" x14ac:dyDescent="0.2">
      <c r="A230" s="109" t="s">
        <v>98</v>
      </c>
      <c r="B230" s="109" t="s">
        <v>299</v>
      </c>
    </row>
    <row r="231" spans="1:2" x14ac:dyDescent="0.2">
      <c r="A231" s="109" t="s">
        <v>85</v>
      </c>
      <c r="B231" s="109" t="s">
        <v>300</v>
      </c>
    </row>
    <row r="232" spans="1:2" x14ac:dyDescent="0.2">
      <c r="A232" s="109" t="s">
        <v>93</v>
      </c>
      <c r="B232" s="109" t="s">
        <v>301</v>
      </c>
    </row>
    <row r="233" spans="1:2" x14ac:dyDescent="0.2">
      <c r="A233" s="109" t="s">
        <v>112</v>
      </c>
      <c r="B233" s="109" t="s">
        <v>302</v>
      </c>
    </row>
    <row r="234" spans="1:2" x14ac:dyDescent="0.2">
      <c r="A234" s="109" t="s">
        <v>97</v>
      </c>
      <c r="B234" s="109" t="s">
        <v>302</v>
      </c>
    </row>
    <row r="235" spans="1:2" x14ac:dyDescent="0.2">
      <c r="A235" s="109" t="s">
        <v>94</v>
      </c>
      <c r="B235" s="109" t="s">
        <v>303</v>
      </c>
    </row>
    <row r="236" spans="1:2" x14ac:dyDescent="0.2">
      <c r="A236" s="109" t="s">
        <v>93</v>
      </c>
      <c r="B236" s="109" t="s">
        <v>303</v>
      </c>
    </row>
    <row r="237" spans="1:2" x14ac:dyDescent="0.2">
      <c r="A237" s="109" t="s">
        <v>91</v>
      </c>
      <c r="B237" s="109" t="s">
        <v>304</v>
      </c>
    </row>
    <row r="238" spans="1:2" x14ac:dyDescent="0.2">
      <c r="A238" s="109" t="s">
        <v>103</v>
      </c>
      <c r="B238" s="109" t="s">
        <v>305</v>
      </c>
    </row>
    <row r="239" spans="1:2" x14ac:dyDescent="0.2">
      <c r="A239" s="109" t="s">
        <v>108</v>
      </c>
      <c r="B239" s="109" t="s">
        <v>306</v>
      </c>
    </row>
    <row r="240" spans="1:2" x14ac:dyDescent="0.2">
      <c r="A240" s="109" t="s">
        <v>89</v>
      </c>
      <c r="B240" s="109" t="s">
        <v>307</v>
      </c>
    </row>
    <row r="241" spans="1:2" x14ac:dyDescent="0.2">
      <c r="A241" s="109" t="s">
        <v>118</v>
      </c>
      <c r="B241" s="109" t="s">
        <v>308</v>
      </c>
    </row>
    <row r="242" spans="1:2" x14ac:dyDescent="0.2">
      <c r="A242" s="109" t="s">
        <v>87</v>
      </c>
      <c r="B242" s="109" t="s">
        <v>309</v>
      </c>
    </row>
    <row r="243" spans="1:2" x14ac:dyDescent="0.2">
      <c r="A243" s="109" t="s">
        <v>93</v>
      </c>
      <c r="B243" s="109" t="s">
        <v>310</v>
      </c>
    </row>
    <row r="244" spans="1:2" x14ac:dyDescent="0.2">
      <c r="A244" s="109" t="s">
        <v>108</v>
      </c>
      <c r="B244" s="109" t="s">
        <v>311</v>
      </c>
    </row>
    <row r="245" spans="1:2" x14ac:dyDescent="0.2">
      <c r="A245" s="109" t="s">
        <v>97</v>
      </c>
      <c r="B245" s="109" t="s">
        <v>312</v>
      </c>
    </row>
    <row r="246" spans="1:2" x14ac:dyDescent="0.2">
      <c r="A246" s="109" t="s">
        <v>149</v>
      </c>
      <c r="B246" s="109" t="s">
        <v>313</v>
      </c>
    </row>
    <row r="247" spans="1:2" x14ac:dyDescent="0.2">
      <c r="A247" s="109" t="s">
        <v>97</v>
      </c>
      <c r="B247" s="109" t="s">
        <v>314</v>
      </c>
    </row>
    <row r="248" spans="1:2" x14ac:dyDescent="0.2">
      <c r="A248" s="109" t="s">
        <v>149</v>
      </c>
      <c r="B248" s="109" t="s">
        <v>315</v>
      </c>
    </row>
    <row r="249" spans="1:2" x14ac:dyDescent="0.2">
      <c r="A249" s="109" t="s">
        <v>93</v>
      </c>
      <c r="B249" s="109" t="s">
        <v>316</v>
      </c>
    </row>
    <row r="250" spans="1:2" x14ac:dyDescent="0.2">
      <c r="A250" s="109" t="s">
        <v>149</v>
      </c>
      <c r="B250" s="109" t="s">
        <v>317</v>
      </c>
    </row>
    <row r="251" spans="1:2" x14ac:dyDescent="0.2">
      <c r="A251" s="109" t="s">
        <v>106</v>
      </c>
      <c r="B251" s="109" t="s">
        <v>318</v>
      </c>
    </row>
    <row r="252" spans="1:2" x14ac:dyDescent="0.2">
      <c r="A252" s="109" t="s">
        <v>87</v>
      </c>
      <c r="B252" s="109" t="s">
        <v>319</v>
      </c>
    </row>
    <row r="253" spans="1:2" x14ac:dyDescent="0.2">
      <c r="A253" s="109" t="s">
        <v>118</v>
      </c>
      <c r="B253" s="109" t="s">
        <v>320</v>
      </c>
    </row>
    <row r="254" spans="1:2" x14ac:dyDescent="0.2">
      <c r="A254" s="109" t="s">
        <v>152</v>
      </c>
      <c r="B254" s="109" t="s">
        <v>321</v>
      </c>
    </row>
    <row r="255" spans="1:2" x14ac:dyDescent="0.2">
      <c r="A255" s="109" t="s">
        <v>153</v>
      </c>
      <c r="B255" s="109" t="s">
        <v>322</v>
      </c>
    </row>
    <row r="256" spans="1:2" x14ac:dyDescent="0.2">
      <c r="A256" s="109" t="s">
        <v>97</v>
      </c>
      <c r="B256" s="109" t="s">
        <v>323</v>
      </c>
    </row>
    <row r="257" spans="1:2" x14ac:dyDescent="0.2">
      <c r="A257" s="109" t="s">
        <v>154</v>
      </c>
      <c r="B257" s="109" t="s">
        <v>324</v>
      </c>
    </row>
    <row r="258" spans="1:2" x14ac:dyDescent="0.2">
      <c r="A258" s="109" t="s">
        <v>106</v>
      </c>
      <c r="B258" s="109" t="s">
        <v>325</v>
      </c>
    </row>
    <row r="259" spans="1:2" x14ac:dyDescent="0.2">
      <c r="A259" s="109" t="s">
        <v>103</v>
      </c>
      <c r="B259" s="109" t="s">
        <v>326</v>
      </c>
    </row>
    <row r="260" spans="1:2" x14ac:dyDescent="0.2">
      <c r="A260" s="109" t="s">
        <v>153</v>
      </c>
      <c r="B260" s="109" t="s">
        <v>327</v>
      </c>
    </row>
    <row r="261" spans="1:2" ht="25.5" x14ac:dyDescent="0.2">
      <c r="A261" s="109" t="s">
        <v>93</v>
      </c>
      <c r="B261" s="109" t="s">
        <v>328</v>
      </c>
    </row>
    <row r="262" spans="1:2" x14ac:dyDescent="0.2">
      <c r="A262" s="109" t="s">
        <v>93</v>
      </c>
      <c r="B262" s="109" t="s">
        <v>329</v>
      </c>
    </row>
    <row r="263" spans="1:2" x14ac:dyDescent="0.2">
      <c r="A263" s="109" t="s">
        <v>100</v>
      </c>
      <c r="B263" s="109" t="s">
        <v>330</v>
      </c>
    </row>
    <row r="264" spans="1:2" x14ac:dyDescent="0.2">
      <c r="A264" s="109" t="s">
        <v>93</v>
      </c>
      <c r="B264" s="109" t="s">
        <v>331</v>
      </c>
    </row>
    <row r="265" spans="1:2" x14ac:dyDescent="0.2">
      <c r="A265" s="109" t="s">
        <v>93</v>
      </c>
      <c r="B265" s="109" t="s">
        <v>332</v>
      </c>
    </row>
    <row r="266" spans="1:2" x14ac:dyDescent="0.2">
      <c r="A266" s="109" t="s">
        <v>93</v>
      </c>
      <c r="B266" s="109" t="s">
        <v>333</v>
      </c>
    </row>
    <row r="267" spans="1:2" x14ac:dyDescent="0.2">
      <c r="A267" s="109" t="s">
        <v>93</v>
      </c>
      <c r="B267" s="109" t="s">
        <v>334</v>
      </c>
    </row>
    <row r="268" spans="1:2" ht="25.5" x14ac:dyDescent="0.2">
      <c r="A268" s="109" t="s">
        <v>152</v>
      </c>
      <c r="B268" s="109" t="s">
        <v>335</v>
      </c>
    </row>
    <row r="269" spans="1:2" x14ac:dyDescent="0.2">
      <c r="A269" s="109" t="s">
        <v>93</v>
      </c>
      <c r="B269" s="109" t="s">
        <v>336</v>
      </c>
    </row>
    <row r="270" spans="1:2" x14ac:dyDescent="0.2">
      <c r="A270" s="109" t="s">
        <v>93</v>
      </c>
      <c r="B270" s="109" t="s">
        <v>337</v>
      </c>
    </row>
    <row r="271" spans="1:2" x14ac:dyDescent="0.2">
      <c r="A271" s="109" t="s">
        <v>100</v>
      </c>
      <c r="B271" s="110" t="s">
        <v>338</v>
      </c>
    </row>
    <row r="272" spans="1:2" x14ac:dyDescent="0.2">
      <c r="A272" s="109" t="s">
        <v>98</v>
      </c>
      <c r="B272" s="109" t="s">
        <v>339</v>
      </c>
    </row>
    <row r="273" spans="1:2" x14ac:dyDescent="0.2">
      <c r="A273" s="109" t="s">
        <v>98</v>
      </c>
      <c r="B273" s="109" t="s">
        <v>340</v>
      </c>
    </row>
    <row r="274" spans="1:2" x14ac:dyDescent="0.2">
      <c r="A274" s="109" t="s">
        <v>87</v>
      </c>
      <c r="B274" s="109" t="s">
        <v>341</v>
      </c>
    </row>
    <row r="275" spans="1:2" x14ac:dyDescent="0.2">
      <c r="A275" s="109" t="s">
        <v>153</v>
      </c>
      <c r="B275" s="109" t="s">
        <v>342</v>
      </c>
    </row>
    <row r="276" spans="1:2" x14ac:dyDescent="0.2">
      <c r="A276" s="109" t="s">
        <v>152</v>
      </c>
      <c r="B276" s="109" t="s">
        <v>343</v>
      </c>
    </row>
    <row r="277" spans="1:2" x14ac:dyDescent="0.2">
      <c r="A277" s="109" t="s">
        <v>93</v>
      </c>
      <c r="B277" s="109" t="s">
        <v>344</v>
      </c>
    </row>
    <row r="278" spans="1:2" x14ac:dyDescent="0.2">
      <c r="A278" s="109" t="s">
        <v>153</v>
      </c>
      <c r="B278" s="109" t="s">
        <v>345</v>
      </c>
    </row>
    <row r="279" spans="1:2" x14ac:dyDescent="0.2">
      <c r="A279" s="109" t="s">
        <v>118</v>
      </c>
      <c r="B279" s="109" t="s">
        <v>346</v>
      </c>
    </row>
    <row r="280" spans="1:2" x14ac:dyDescent="0.2">
      <c r="A280" s="109" t="s">
        <v>93</v>
      </c>
      <c r="B280" s="109" t="s">
        <v>347</v>
      </c>
    </row>
    <row r="281" spans="1:2" x14ac:dyDescent="0.2">
      <c r="A281" s="109" t="s">
        <v>97</v>
      </c>
      <c r="B281" s="109" t="s">
        <v>348</v>
      </c>
    </row>
    <row r="282" spans="1:2" x14ac:dyDescent="0.2">
      <c r="A282" s="109" t="s">
        <v>349</v>
      </c>
      <c r="B282" s="109" t="s">
        <v>350</v>
      </c>
    </row>
    <row r="283" spans="1:2" x14ac:dyDescent="0.2">
      <c r="A283" s="109" t="s">
        <v>85</v>
      </c>
      <c r="B283" s="109" t="s">
        <v>351</v>
      </c>
    </row>
    <row r="284" spans="1:2" x14ac:dyDescent="0.2">
      <c r="A284" s="109" t="s">
        <v>106</v>
      </c>
      <c r="B284" s="109" t="s">
        <v>352</v>
      </c>
    </row>
    <row r="285" spans="1:2" x14ac:dyDescent="0.2">
      <c r="A285" s="109" t="s">
        <v>108</v>
      </c>
      <c r="B285" s="109" t="s">
        <v>353</v>
      </c>
    </row>
    <row r="286" spans="1:2" x14ac:dyDescent="0.2">
      <c r="A286" s="109" t="s">
        <v>152</v>
      </c>
      <c r="B286" s="109" t="s">
        <v>354</v>
      </c>
    </row>
    <row r="287" spans="1:2" x14ac:dyDescent="0.2">
      <c r="A287" s="109" t="s">
        <v>106</v>
      </c>
      <c r="B287" s="109" t="s">
        <v>355</v>
      </c>
    </row>
    <row r="288" spans="1:2" x14ac:dyDescent="0.2">
      <c r="A288" s="109" t="s">
        <v>118</v>
      </c>
      <c r="B288" s="109" t="s">
        <v>356</v>
      </c>
    </row>
    <row r="289" spans="1:2" x14ac:dyDescent="0.2">
      <c r="A289" s="109" t="s">
        <v>103</v>
      </c>
      <c r="B289" s="109" t="s">
        <v>357</v>
      </c>
    </row>
    <row r="290" spans="1:2" x14ac:dyDescent="0.2">
      <c r="A290" s="109" t="s">
        <v>85</v>
      </c>
      <c r="B290" s="109" t="s">
        <v>358</v>
      </c>
    </row>
    <row r="291" spans="1:2" x14ac:dyDescent="0.2">
      <c r="A291" s="109" t="s">
        <v>91</v>
      </c>
      <c r="B291" s="109" t="s">
        <v>359</v>
      </c>
    </row>
    <row r="292" spans="1:2" x14ac:dyDescent="0.2">
      <c r="A292" s="109" t="s">
        <v>85</v>
      </c>
      <c r="B292" s="109" t="s">
        <v>360</v>
      </c>
    </row>
    <row r="293" spans="1:2" x14ac:dyDescent="0.2">
      <c r="A293" s="109" t="s">
        <v>93</v>
      </c>
      <c r="B293" s="109" t="s">
        <v>361</v>
      </c>
    </row>
    <row r="294" spans="1:2" x14ac:dyDescent="0.2">
      <c r="A294" s="109" t="s">
        <v>103</v>
      </c>
      <c r="B294" s="109" t="s">
        <v>362</v>
      </c>
    </row>
    <row r="295" spans="1:2" x14ac:dyDescent="0.2">
      <c r="A295" s="109" t="s">
        <v>112</v>
      </c>
      <c r="B295" s="109" t="s">
        <v>363</v>
      </c>
    </row>
    <row r="296" spans="1:2" x14ac:dyDescent="0.2">
      <c r="A296" s="109" t="s">
        <v>100</v>
      </c>
      <c r="B296" s="109" t="s">
        <v>364</v>
      </c>
    </row>
    <row r="297" spans="1:2" x14ac:dyDescent="0.2">
      <c r="A297" s="109" t="s">
        <v>100</v>
      </c>
      <c r="B297" s="109" t="s">
        <v>365</v>
      </c>
    </row>
    <row r="298" spans="1:2" x14ac:dyDescent="0.2">
      <c r="A298" s="109" t="s">
        <v>97</v>
      </c>
      <c r="B298" s="109" t="s">
        <v>366</v>
      </c>
    </row>
    <row r="299" spans="1:2" x14ac:dyDescent="0.2">
      <c r="A299" s="109" t="s">
        <v>103</v>
      </c>
      <c r="B299" s="109" t="s">
        <v>367</v>
      </c>
    </row>
    <row r="300" spans="1:2" x14ac:dyDescent="0.2">
      <c r="A300" s="109" t="s">
        <v>87</v>
      </c>
      <c r="B300" s="109" t="s">
        <v>368</v>
      </c>
    </row>
    <row r="301" spans="1:2" x14ac:dyDescent="0.2">
      <c r="A301" s="109" t="s">
        <v>87</v>
      </c>
      <c r="B301" s="109" t="s">
        <v>369</v>
      </c>
    </row>
    <row r="302" spans="1:2" x14ac:dyDescent="0.2">
      <c r="A302" s="109" t="s">
        <v>118</v>
      </c>
      <c r="B302" s="109" t="s">
        <v>370</v>
      </c>
    </row>
    <row r="303" spans="1:2" x14ac:dyDescent="0.2">
      <c r="A303" s="109" t="s">
        <v>85</v>
      </c>
      <c r="B303" s="109" t="s">
        <v>371</v>
      </c>
    </row>
    <row r="304" spans="1:2" x14ac:dyDescent="0.2">
      <c r="A304" s="109" t="s">
        <v>91</v>
      </c>
      <c r="B304" s="109" t="s">
        <v>372</v>
      </c>
    </row>
    <row r="305" spans="1:2" x14ac:dyDescent="0.2">
      <c r="A305" s="109" t="s">
        <v>97</v>
      </c>
      <c r="B305" s="109" t="s">
        <v>372</v>
      </c>
    </row>
    <row r="306" spans="1:2" x14ac:dyDescent="0.2">
      <c r="A306" s="109" t="s">
        <v>91</v>
      </c>
      <c r="B306" s="109" t="s">
        <v>373</v>
      </c>
    </row>
    <row r="307" spans="1:2" x14ac:dyDescent="0.2">
      <c r="A307" s="109" t="s">
        <v>182</v>
      </c>
      <c r="B307" s="109" t="s">
        <v>373</v>
      </c>
    </row>
    <row r="308" spans="1:2" x14ac:dyDescent="0.2">
      <c r="A308" s="109" t="s">
        <v>94</v>
      </c>
      <c r="B308" s="109" t="s">
        <v>374</v>
      </c>
    </row>
    <row r="309" spans="1:2" x14ac:dyDescent="0.2">
      <c r="A309" s="109" t="s">
        <v>94</v>
      </c>
      <c r="B309" s="109" t="s">
        <v>375</v>
      </c>
    </row>
    <row r="310" spans="1:2" x14ac:dyDescent="0.2">
      <c r="A310" s="109" t="s">
        <v>153</v>
      </c>
      <c r="B310" s="109" t="s">
        <v>375</v>
      </c>
    </row>
    <row r="311" spans="1:2" x14ac:dyDescent="0.2">
      <c r="A311" s="109" t="s">
        <v>112</v>
      </c>
      <c r="B311" s="109" t="s">
        <v>376</v>
      </c>
    </row>
    <row r="312" spans="1:2" x14ac:dyDescent="0.2">
      <c r="A312" s="109" t="s">
        <v>127</v>
      </c>
      <c r="B312" s="109" t="s">
        <v>376</v>
      </c>
    </row>
    <row r="313" spans="1:2" x14ac:dyDescent="0.2">
      <c r="A313" s="109" t="s">
        <v>153</v>
      </c>
      <c r="B313" s="109" t="s">
        <v>377</v>
      </c>
    </row>
    <row r="314" spans="1:2" x14ac:dyDescent="0.2">
      <c r="A314" s="109" t="s">
        <v>87</v>
      </c>
      <c r="B314" s="109" t="s">
        <v>378</v>
      </c>
    </row>
    <row r="315" spans="1:2" x14ac:dyDescent="0.2">
      <c r="A315" s="109" t="s">
        <v>127</v>
      </c>
      <c r="B315" s="109" t="s">
        <v>379</v>
      </c>
    </row>
    <row r="316" spans="1:2" x14ac:dyDescent="0.2">
      <c r="A316" s="109" t="s">
        <v>154</v>
      </c>
      <c r="B316" s="109" t="s">
        <v>380</v>
      </c>
    </row>
    <row r="317" spans="1:2" x14ac:dyDescent="0.2">
      <c r="A317" s="109" t="s">
        <v>106</v>
      </c>
      <c r="B317" s="109" t="s">
        <v>381</v>
      </c>
    </row>
    <row r="318" spans="1:2" x14ac:dyDescent="0.2">
      <c r="A318" s="109" t="s">
        <v>108</v>
      </c>
      <c r="B318" s="109" t="s">
        <v>382</v>
      </c>
    </row>
    <row r="319" spans="1:2" x14ac:dyDescent="0.2">
      <c r="A319" s="109" t="s">
        <v>221</v>
      </c>
      <c r="B319" s="109" t="s">
        <v>383</v>
      </c>
    </row>
    <row r="320" spans="1:2" x14ac:dyDescent="0.2">
      <c r="A320" s="109" t="s">
        <v>118</v>
      </c>
      <c r="B320" s="109" t="s">
        <v>384</v>
      </c>
    </row>
    <row r="321" spans="1:2" x14ac:dyDescent="0.2">
      <c r="A321" s="109" t="s">
        <v>149</v>
      </c>
      <c r="B321" s="109" t="s">
        <v>385</v>
      </c>
    </row>
    <row r="322" spans="1:2" x14ac:dyDescent="0.2">
      <c r="A322" s="109" t="s">
        <v>98</v>
      </c>
      <c r="B322" s="109" t="s">
        <v>386</v>
      </c>
    </row>
    <row r="323" spans="1:2" x14ac:dyDescent="0.2">
      <c r="A323" s="109" t="s">
        <v>112</v>
      </c>
      <c r="B323" s="109" t="s">
        <v>387</v>
      </c>
    </row>
    <row r="324" spans="1:2" x14ac:dyDescent="0.2">
      <c r="A324" s="109" t="s">
        <v>153</v>
      </c>
      <c r="B324" s="109" t="s">
        <v>387</v>
      </c>
    </row>
    <row r="325" spans="1:2" x14ac:dyDescent="0.2">
      <c r="A325" s="109" t="s">
        <v>103</v>
      </c>
      <c r="B325" s="109" t="s">
        <v>388</v>
      </c>
    </row>
    <row r="326" spans="1:2" x14ac:dyDescent="0.2">
      <c r="A326" s="109" t="s">
        <v>85</v>
      </c>
      <c r="B326" s="109" t="s">
        <v>389</v>
      </c>
    </row>
    <row r="327" spans="1:2" x14ac:dyDescent="0.2">
      <c r="A327" s="109" t="s">
        <v>91</v>
      </c>
      <c r="B327" s="109" t="s">
        <v>390</v>
      </c>
    </row>
    <row r="328" spans="1:2" x14ac:dyDescent="0.2">
      <c r="A328" s="109" t="s">
        <v>118</v>
      </c>
      <c r="B328" s="109" t="s">
        <v>390</v>
      </c>
    </row>
    <row r="329" spans="1:2" x14ac:dyDescent="0.2">
      <c r="A329" s="109" t="s">
        <v>93</v>
      </c>
      <c r="B329" s="109" t="s">
        <v>391</v>
      </c>
    </row>
    <row r="330" spans="1:2" x14ac:dyDescent="0.2">
      <c r="A330" s="109" t="s">
        <v>94</v>
      </c>
      <c r="B330" s="109" t="s">
        <v>392</v>
      </c>
    </row>
    <row r="331" spans="1:2" x14ac:dyDescent="0.2">
      <c r="A331" s="109" t="s">
        <v>85</v>
      </c>
      <c r="B331" s="109" t="s">
        <v>393</v>
      </c>
    </row>
    <row r="332" spans="1:2" x14ac:dyDescent="0.2">
      <c r="A332" s="109" t="s">
        <v>153</v>
      </c>
      <c r="B332" s="109" t="s">
        <v>393</v>
      </c>
    </row>
    <row r="333" spans="1:2" x14ac:dyDescent="0.2">
      <c r="A333" s="109" t="s">
        <v>94</v>
      </c>
      <c r="B333" s="109" t="s">
        <v>394</v>
      </c>
    </row>
    <row r="334" spans="1:2" x14ac:dyDescent="0.2">
      <c r="A334" s="109" t="s">
        <v>91</v>
      </c>
      <c r="B334" s="109" t="s">
        <v>395</v>
      </c>
    </row>
    <row r="335" spans="1:2" ht="25.5" x14ac:dyDescent="0.2">
      <c r="A335" s="109" t="s">
        <v>85</v>
      </c>
      <c r="B335" s="109" t="s">
        <v>396</v>
      </c>
    </row>
    <row r="336" spans="1:2" x14ac:dyDescent="0.2">
      <c r="A336" s="109" t="s">
        <v>152</v>
      </c>
      <c r="B336" s="110" t="s">
        <v>397</v>
      </c>
    </row>
    <row r="337" spans="1:2" x14ac:dyDescent="0.2">
      <c r="A337" s="109" t="s">
        <v>221</v>
      </c>
      <c r="B337" s="109" t="s">
        <v>398</v>
      </c>
    </row>
    <row r="338" spans="1:2" x14ac:dyDescent="0.2">
      <c r="A338" s="109" t="s">
        <v>106</v>
      </c>
      <c r="B338" s="109" t="s">
        <v>399</v>
      </c>
    </row>
    <row r="339" spans="1:2" x14ac:dyDescent="0.2">
      <c r="A339" s="109" t="s">
        <v>87</v>
      </c>
      <c r="B339" s="109" t="s">
        <v>400</v>
      </c>
    </row>
    <row r="340" spans="1:2" x14ac:dyDescent="0.2">
      <c r="A340" s="109" t="s">
        <v>221</v>
      </c>
      <c r="B340" s="109" t="s">
        <v>401</v>
      </c>
    </row>
    <row r="341" spans="1:2" x14ac:dyDescent="0.2">
      <c r="A341" s="109" t="s">
        <v>153</v>
      </c>
      <c r="B341" s="109" t="s">
        <v>402</v>
      </c>
    </row>
    <row r="342" spans="1:2" x14ac:dyDescent="0.2">
      <c r="A342" s="109" t="s">
        <v>221</v>
      </c>
      <c r="B342" s="109" t="s">
        <v>403</v>
      </c>
    </row>
    <row r="343" spans="1:2" x14ac:dyDescent="0.2">
      <c r="A343" s="109" t="s">
        <v>108</v>
      </c>
      <c r="B343" s="109" t="s">
        <v>404</v>
      </c>
    </row>
    <row r="344" spans="1:2" x14ac:dyDescent="0.2">
      <c r="A344" s="109" t="s">
        <v>221</v>
      </c>
      <c r="B344" s="109" t="s">
        <v>405</v>
      </c>
    </row>
    <row r="345" spans="1:2" x14ac:dyDescent="0.2">
      <c r="A345" s="109" t="s">
        <v>108</v>
      </c>
      <c r="B345" s="109" t="s">
        <v>406</v>
      </c>
    </row>
    <row r="346" spans="1:2" x14ac:dyDescent="0.2">
      <c r="A346" s="109" t="s">
        <v>221</v>
      </c>
      <c r="B346" s="109" t="s">
        <v>407</v>
      </c>
    </row>
    <row r="347" spans="1:2" x14ac:dyDescent="0.2">
      <c r="A347" s="109" t="s">
        <v>94</v>
      </c>
      <c r="B347" s="109" t="s">
        <v>408</v>
      </c>
    </row>
    <row r="348" spans="1:2" x14ac:dyDescent="0.2">
      <c r="A348" s="109" t="s">
        <v>91</v>
      </c>
      <c r="B348" s="109" t="s">
        <v>409</v>
      </c>
    </row>
    <row r="349" spans="1:2" x14ac:dyDescent="0.2">
      <c r="A349" s="109" t="s">
        <v>94</v>
      </c>
      <c r="B349" s="109" t="s">
        <v>410</v>
      </c>
    </row>
    <row r="350" spans="1:2" x14ac:dyDescent="0.2">
      <c r="A350" s="109" t="s">
        <v>85</v>
      </c>
      <c r="B350" s="109" t="s">
        <v>411</v>
      </c>
    </row>
    <row r="351" spans="1:2" x14ac:dyDescent="0.2">
      <c r="A351" s="109" t="s">
        <v>94</v>
      </c>
      <c r="B351" s="109" t="s">
        <v>412</v>
      </c>
    </row>
    <row r="352" spans="1:2" x14ac:dyDescent="0.2">
      <c r="A352" s="109" t="s">
        <v>85</v>
      </c>
      <c r="B352" s="109" t="s">
        <v>413</v>
      </c>
    </row>
    <row r="353" spans="1:2" x14ac:dyDescent="0.2">
      <c r="A353" s="109" t="s">
        <v>85</v>
      </c>
      <c r="B353" s="109" t="s">
        <v>414</v>
      </c>
    </row>
    <row r="354" spans="1:2" x14ac:dyDescent="0.2">
      <c r="A354" s="109" t="s">
        <v>85</v>
      </c>
      <c r="B354" s="109" t="s">
        <v>415</v>
      </c>
    </row>
    <row r="355" spans="1:2" x14ac:dyDescent="0.2">
      <c r="A355" s="109" t="s">
        <v>91</v>
      </c>
      <c r="B355" s="109" t="s">
        <v>416</v>
      </c>
    </row>
    <row r="356" spans="1:2" x14ac:dyDescent="0.2">
      <c r="A356" s="109" t="s">
        <v>93</v>
      </c>
      <c r="B356" s="109" t="s">
        <v>417</v>
      </c>
    </row>
    <row r="357" spans="1:2" x14ac:dyDescent="0.2">
      <c r="A357" s="109" t="s">
        <v>106</v>
      </c>
      <c r="B357" s="109" t="s">
        <v>418</v>
      </c>
    </row>
    <row r="358" spans="1:2" x14ac:dyDescent="0.2">
      <c r="A358" s="109" t="s">
        <v>154</v>
      </c>
      <c r="B358" s="109" t="s">
        <v>419</v>
      </c>
    </row>
    <row r="359" spans="1:2" x14ac:dyDescent="0.2">
      <c r="A359" s="109" t="s">
        <v>87</v>
      </c>
      <c r="B359" s="109" t="s">
        <v>420</v>
      </c>
    </row>
    <row r="360" spans="1:2" x14ac:dyDescent="0.2">
      <c r="A360" s="109" t="s">
        <v>201</v>
      </c>
      <c r="B360" s="109" t="s">
        <v>421</v>
      </c>
    </row>
    <row r="361" spans="1:2" x14ac:dyDescent="0.2">
      <c r="A361" s="109" t="s">
        <v>201</v>
      </c>
      <c r="B361" s="109" t="s">
        <v>422</v>
      </c>
    </row>
    <row r="362" spans="1:2" x14ac:dyDescent="0.2">
      <c r="A362" s="109" t="s">
        <v>423</v>
      </c>
      <c r="B362" s="109" t="s">
        <v>424</v>
      </c>
    </row>
    <row r="363" spans="1:2" x14ac:dyDescent="0.2">
      <c r="A363" s="109" t="s">
        <v>423</v>
      </c>
      <c r="B363" s="109" t="s">
        <v>425</v>
      </c>
    </row>
    <row r="364" spans="1:2" x14ac:dyDescent="0.2">
      <c r="A364" s="109" t="s">
        <v>423</v>
      </c>
      <c r="B364" s="109" t="s">
        <v>426</v>
      </c>
    </row>
    <row r="365" spans="1:2" x14ac:dyDescent="0.2">
      <c r="A365" s="109" t="s">
        <v>423</v>
      </c>
      <c r="B365" s="109" t="s">
        <v>427</v>
      </c>
    </row>
    <row r="366" spans="1:2" x14ac:dyDescent="0.2">
      <c r="A366" s="109" t="s">
        <v>423</v>
      </c>
      <c r="B366" s="109" t="s">
        <v>428</v>
      </c>
    </row>
    <row r="367" spans="1:2" x14ac:dyDescent="0.2">
      <c r="A367" s="109" t="s">
        <v>423</v>
      </c>
      <c r="B367" s="109" t="s">
        <v>429</v>
      </c>
    </row>
    <row r="368" spans="1:2" x14ac:dyDescent="0.2">
      <c r="A368" s="109" t="s">
        <v>423</v>
      </c>
      <c r="B368" s="109" t="s">
        <v>430</v>
      </c>
    </row>
    <row r="369" spans="1:2" x14ac:dyDescent="0.2">
      <c r="A369" s="109" t="s">
        <v>423</v>
      </c>
      <c r="B369" s="109" t="s">
        <v>431</v>
      </c>
    </row>
    <row r="370" spans="1:2" x14ac:dyDescent="0.2">
      <c r="A370" s="109" t="s">
        <v>423</v>
      </c>
      <c r="B370" s="109" t="s">
        <v>432</v>
      </c>
    </row>
    <row r="371" spans="1:2" x14ac:dyDescent="0.2">
      <c r="A371" s="109" t="s">
        <v>423</v>
      </c>
      <c r="B371" s="109" t="s">
        <v>433</v>
      </c>
    </row>
    <row r="372" spans="1:2" x14ac:dyDescent="0.2">
      <c r="A372" s="109" t="s">
        <v>98</v>
      </c>
      <c r="B372" s="109" t="s">
        <v>434</v>
      </c>
    </row>
    <row r="373" spans="1:2" x14ac:dyDescent="0.2">
      <c r="A373" s="109" t="s">
        <v>91</v>
      </c>
      <c r="B373" s="109" t="s">
        <v>435</v>
      </c>
    </row>
    <row r="374" spans="1:2" x14ac:dyDescent="0.2">
      <c r="A374" s="109" t="s">
        <v>97</v>
      </c>
      <c r="B374" s="109" t="s">
        <v>435</v>
      </c>
    </row>
    <row r="375" spans="1:2" x14ac:dyDescent="0.2">
      <c r="A375" s="109" t="s">
        <v>89</v>
      </c>
      <c r="B375" s="109" t="s">
        <v>436</v>
      </c>
    </row>
    <row r="376" spans="1:2" x14ac:dyDescent="0.2">
      <c r="A376" s="109" t="s">
        <v>85</v>
      </c>
      <c r="B376" s="109" t="s">
        <v>437</v>
      </c>
    </row>
    <row r="377" spans="1:2" x14ac:dyDescent="0.2">
      <c r="A377" s="109" t="s">
        <v>94</v>
      </c>
      <c r="B377" s="109" t="s">
        <v>438</v>
      </c>
    </row>
    <row r="378" spans="1:2" x14ac:dyDescent="0.2">
      <c r="A378" s="109" t="s">
        <v>106</v>
      </c>
      <c r="B378" s="109" t="s">
        <v>438</v>
      </c>
    </row>
    <row r="379" spans="1:2" x14ac:dyDescent="0.2">
      <c r="A379" s="109" t="s">
        <v>221</v>
      </c>
      <c r="B379" s="109" t="s">
        <v>439</v>
      </c>
    </row>
    <row r="380" spans="1:2" x14ac:dyDescent="0.2">
      <c r="A380" s="109" t="s">
        <v>94</v>
      </c>
      <c r="B380" s="109" t="s">
        <v>440</v>
      </c>
    </row>
    <row r="381" spans="1:2" x14ac:dyDescent="0.2">
      <c r="A381" s="109" t="s">
        <v>108</v>
      </c>
      <c r="B381" s="109" t="s">
        <v>441</v>
      </c>
    </row>
    <row r="382" spans="1:2" x14ac:dyDescent="0.2">
      <c r="A382" s="109" t="s">
        <v>85</v>
      </c>
      <c r="B382" s="109" t="s">
        <v>442</v>
      </c>
    </row>
    <row r="383" spans="1:2" x14ac:dyDescent="0.2">
      <c r="A383" s="109" t="s">
        <v>108</v>
      </c>
      <c r="B383" s="109" t="s">
        <v>443</v>
      </c>
    </row>
    <row r="384" spans="1:2" x14ac:dyDescent="0.2">
      <c r="A384" s="109" t="s">
        <v>98</v>
      </c>
      <c r="B384" s="110" t="s">
        <v>444</v>
      </c>
    </row>
    <row r="385" spans="1:2" x14ac:dyDescent="0.2">
      <c r="A385" s="109" t="s">
        <v>103</v>
      </c>
      <c r="B385" s="109" t="s">
        <v>445</v>
      </c>
    </row>
    <row r="386" spans="1:2" x14ac:dyDescent="0.2">
      <c r="A386" s="109" t="s">
        <v>118</v>
      </c>
      <c r="B386" s="109" t="s">
        <v>446</v>
      </c>
    </row>
    <row r="387" spans="1:2" x14ac:dyDescent="0.2">
      <c r="A387" s="109" t="s">
        <v>98</v>
      </c>
      <c r="B387" s="109" t="s">
        <v>447</v>
      </c>
    </row>
    <row r="388" spans="1:2" x14ac:dyDescent="0.2">
      <c r="A388" s="109" t="s">
        <v>448</v>
      </c>
      <c r="B388" s="109" t="s">
        <v>449</v>
      </c>
    </row>
    <row r="389" spans="1:2" x14ac:dyDescent="0.2">
      <c r="A389" s="109" t="s">
        <v>87</v>
      </c>
      <c r="B389" s="109" t="s">
        <v>450</v>
      </c>
    </row>
    <row r="390" spans="1:2" x14ac:dyDescent="0.2">
      <c r="A390" s="109" t="s">
        <v>97</v>
      </c>
      <c r="B390" s="109" t="s">
        <v>451</v>
      </c>
    </row>
    <row r="391" spans="1:2" x14ac:dyDescent="0.2">
      <c r="A391" s="109" t="s">
        <v>100</v>
      </c>
      <c r="B391" s="109" t="s">
        <v>452</v>
      </c>
    </row>
    <row r="392" spans="1:2" x14ac:dyDescent="0.2">
      <c r="A392" s="109" t="s">
        <v>93</v>
      </c>
      <c r="B392" s="109" t="s">
        <v>453</v>
      </c>
    </row>
    <row r="393" spans="1:2" x14ac:dyDescent="0.2">
      <c r="A393" s="109" t="s">
        <v>108</v>
      </c>
      <c r="B393" s="109" t="s">
        <v>454</v>
      </c>
    </row>
    <row r="394" spans="1:2" x14ac:dyDescent="0.2">
      <c r="A394" s="109" t="s">
        <v>103</v>
      </c>
      <c r="B394" s="109" t="s">
        <v>455</v>
      </c>
    </row>
    <row r="395" spans="1:2" x14ac:dyDescent="0.2">
      <c r="A395" s="109" t="s">
        <v>103</v>
      </c>
      <c r="B395" s="109" t="s">
        <v>456</v>
      </c>
    </row>
    <row r="396" spans="1:2" x14ac:dyDescent="0.2">
      <c r="A396" s="109" t="s">
        <v>349</v>
      </c>
      <c r="B396" s="109" t="s">
        <v>457</v>
      </c>
    </row>
    <row r="397" spans="1:2" x14ac:dyDescent="0.2">
      <c r="A397" s="109" t="s">
        <v>98</v>
      </c>
      <c r="B397" s="109" t="s">
        <v>458</v>
      </c>
    </row>
    <row r="398" spans="1:2" x14ac:dyDescent="0.2">
      <c r="A398" s="109" t="s">
        <v>349</v>
      </c>
      <c r="B398" s="109" t="s">
        <v>459</v>
      </c>
    </row>
    <row r="399" spans="1:2" x14ac:dyDescent="0.2">
      <c r="A399" s="109" t="s">
        <v>103</v>
      </c>
      <c r="B399" s="109" t="s">
        <v>460</v>
      </c>
    </row>
    <row r="400" spans="1:2" x14ac:dyDescent="0.2">
      <c r="A400" s="109" t="s">
        <v>448</v>
      </c>
      <c r="B400" s="109" t="s">
        <v>461</v>
      </c>
    </row>
    <row r="401" spans="1:2" x14ac:dyDescent="0.2">
      <c r="A401" s="109" t="s">
        <v>153</v>
      </c>
      <c r="B401" s="109" t="s">
        <v>462</v>
      </c>
    </row>
    <row r="402" spans="1:2" x14ac:dyDescent="0.2">
      <c r="A402" s="109" t="s">
        <v>448</v>
      </c>
      <c r="B402" s="109" t="s">
        <v>463</v>
      </c>
    </row>
    <row r="403" spans="1:2" x14ac:dyDescent="0.2">
      <c r="A403" s="109" t="s">
        <v>108</v>
      </c>
      <c r="B403" s="109" t="s">
        <v>464</v>
      </c>
    </row>
    <row r="404" spans="1:2" x14ac:dyDescent="0.2">
      <c r="A404" s="109" t="s">
        <v>98</v>
      </c>
      <c r="B404" s="109" t="s">
        <v>465</v>
      </c>
    </row>
    <row r="405" spans="1:2" x14ac:dyDescent="0.2">
      <c r="A405" s="109" t="s">
        <v>349</v>
      </c>
      <c r="B405" s="109" t="s">
        <v>466</v>
      </c>
    </row>
    <row r="406" spans="1:2" x14ac:dyDescent="0.2">
      <c r="A406" s="109" t="s">
        <v>112</v>
      </c>
      <c r="B406" s="109" t="s">
        <v>467</v>
      </c>
    </row>
    <row r="407" spans="1:2" x14ac:dyDescent="0.2">
      <c r="A407" s="109" t="s">
        <v>93</v>
      </c>
      <c r="B407" s="109" t="s">
        <v>468</v>
      </c>
    </row>
    <row r="408" spans="1:2" x14ac:dyDescent="0.2">
      <c r="A408" s="109" t="s">
        <v>108</v>
      </c>
      <c r="B408" s="109" t="s">
        <v>469</v>
      </c>
    </row>
    <row r="409" spans="1:2" x14ac:dyDescent="0.2">
      <c r="A409" s="109" t="s">
        <v>103</v>
      </c>
      <c r="B409" s="109" t="s">
        <v>470</v>
      </c>
    </row>
    <row r="410" spans="1:2" x14ac:dyDescent="0.2">
      <c r="A410" s="109" t="s">
        <v>201</v>
      </c>
      <c r="B410" s="109" t="s">
        <v>471</v>
      </c>
    </row>
    <row r="411" spans="1:2" ht="25.5" x14ac:dyDescent="0.2">
      <c r="A411" s="109" t="s">
        <v>106</v>
      </c>
      <c r="B411" s="109" t="s">
        <v>472</v>
      </c>
    </row>
    <row r="412" spans="1:2" x14ac:dyDescent="0.2">
      <c r="A412" s="109" t="s">
        <v>103</v>
      </c>
      <c r="B412" s="109" t="s">
        <v>473</v>
      </c>
    </row>
    <row r="413" spans="1:2" x14ac:dyDescent="0.2">
      <c r="A413" s="109" t="s">
        <v>118</v>
      </c>
      <c r="B413" s="109" t="s">
        <v>474</v>
      </c>
    </row>
    <row r="414" spans="1:2" ht="25.5" x14ac:dyDescent="0.2">
      <c r="A414" s="109" t="s">
        <v>100</v>
      </c>
      <c r="B414" s="109" t="s">
        <v>475</v>
      </c>
    </row>
    <row r="415" spans="1:2" x14ac:dyDescent="0.2">
      <c r="A415" s="109" t="s">
        <v>98</v>
      </c>
      <c r="B415" s="109" t="s">
        <v>476</v>
      </c>
    </row>
    <row r="416" spans="1:2" x14ac:dyDescent="0.2">
      <c r="A416" s="109" t="s">
        <v>448</v>
      </c>
      <c r="B416" s="109" t="s">
        <v>477</v>
      </c>
    </row>
    <row r="417" spans="1:2" x14ac:dyDescent="0.2">
      <c r="A417" s="109" t="s">
        <v>106</v>
      </c>
      <c r="B417" s="109" t="s">
        <v>478</v>
      </c>
    </row>
    <row r="418" spans="1:2" x14ac:dyDescent="0.2">
      <c r="A418" s="109" t="s">
        <v>91</v>
      </c>
      <c r="B418" s="109" t="s">
        <v>479</v>
      </c>
    </row>
    <row r="419" spans="1:2" x14ac:dyDescent="0.2">
      <c r="A419" s="109" t="s">
        <v>152</v>
      </c>
      <c r="B419" s="109" t="s">
        <v>479</v>
      </c>
    </row>
    <row r="420" spans="1:2" x14ac:dyDescent="0.2">
      <c r="A420" s="109" t="s">
        <v>94</v>
      </c>
      <c r="B420" s="109" t="s">
        <v>480</v>
      </c>
    </row>
    <row r="421" spans="1:2" x14ac:dyDescent="0.2">
      <c r="A421" s="109" t="s">
        <v>112</v>
      </c>
      <c r="B421" s="109" t="s">
        <v>481</v>
      </c>
    </row>
    <row r="422" spans="1:2" x14ac:dyDescent="0.2">
      <c r="A422" s="109" t="s">
        <v>106</v>
      </c>
      <c r="B422" s="109" t="s">
        <v>481</v>
      </c>
    </row>
    <row r="423" spans="1:2" x14ac:dyDescent="0.2">
      <c r="A423" s="109" t="s">
        <v>154</v>
      </c>
      <c r="B423" s="109" t="s">
        <v>482</v>
      </c>
    </row>
    <row r="424" spans="1:2" x14ac:dyDescent="0.2">
      <c r="A424" s="109" t="s">
        <v>85</v>
      </c>
      <c r="B424" s="109" t="s">
        <v>483</v>
      </c>
    </row>
    <row r="425" spans="1:2" x14ac:dyDescent="0.2">
      <c r="A425" s="109" t="s">
        <v>85</v>
      </c>
      <c r="B425" s="109" t="s">
        <v>484</v>
      </c>
    </row>
    <row r="426" spans="1:2" x14ac:dyDescent="0.2">
      <c r="A426" s="109" t="s">
        <v>94</v>
      </c>
      <c r="B426" s="109" t="s">
        <v>485</v>
      </c>
    </row>
    <row r="427" spans="1:2" x14ac:dyDescent="0.2">
      <c r="A427" s="109" t="s">
        <v>87</v>
      </c>
      <c r="B427" s="109" t="s">
        <v>486</v>
      </c>
    </row>
    <row r="428" spans="1:2" x14ac:dyDescent="0.2">
      <c r="A428" s="109" t="s">
        <v>85</v>
      </c>
      <c r="B428" s="109" t="s">
        <v>487</v>
      </c>
    </row>
    <row r="429" spans="1:2" x14ac:dyDescent="0.2">
      <c r="A429" s="109" t="s">
        <v>85</v>
      </c>
      <c r="B429" s="109" t="s">
        <v>488</v>
      </c>
    </row>
    <row r="430" spans="1:2" x14ac:dyDescent="0.2">
      <c r="A430" s="109" t="s">
        <v>85</v>
      </c>
      <c r="B430" s="109" t="s">
        <v>489</v>
      </c>
    </row>
    <row r="431" spans="1:2" x14ac:dyDescent="0.2">
      <c r="A431" s="109" t="s">
        <v>91</v>
      </c>
      <c r="B431" s="109" t="s">
        <v>490</v>
      </c>
    </row>
    <row r="432" spans="1:2" x14ac:dyDescent="0.2">
      <c r="A432" s="109" t="s">
        <v>87</v>
      </c>
      <c r="B432" s="109" t="s">
        <v>490</v>
      </c>
    </row>
    <row r="433" spans="1:2" x14ac:dyDescent="0.2">
      <c r="A433" s="109" t="s">
        <v>91</v>
      </c>
      <c r="B433" s="109" t="s">
        <v>491</v>
      </c>
    </row>
    <row r="434" spans="1:2" x14ac:dyDescent="0.2">
      <c r="A434" s="109" t="s">
        <v>89</v>
      </c>
      <c r="B434" s="109" t="s">
        <v>491</v>
      </c>
    </row>
    <row r="435" spans="1:2" x14ac:dyDescent="0.2">
      <c r="A435" s="109" t="s">
        <v>153</v>
      </c>
      <c r="B435" s="109" t="s">
        <v>492</v>
      </c>
    </row>
  </sheetData>
  <sortState ref="A3:B435">
    <sortCondition ref="B1"/>
  </sortState>
  <hyperlinks>
    <hyperlink ref="B271" r:id="rId1" location="1400" tooltip="More about globo »" display="http://pezquiza.com/google/?cx=partner-pub-2735684483277566%3Aswyyxp8q5cj&amp;cof=FORID%3A10&amp;ie=ISO-8859-1&amp;q=globo&amp;sa=Pesquisar - 1400"/>
    <hyperlink ref="B336" r:id="rId2" location="1148" tooltip="More about Telecine »" display="http://pezquiza.com/google/?cx=partner-pub-2735684483277566%3Aswyyxp8q5cj&amp;cof=FORID%3A10&amp;ie=ISO-8859-1&amp;q=telecine&amp;sa=Pesquisar - 1148"/>
    <hyperlink ref="B384" r:id="rId3" location="1129" tooltip="More about amazonas »" display="http://pezquiza.com/google/?cx=partner-pub-2735684483277566%3Aswyyxp8q5cj&amp;cof=FORID%3A10&amp;ie=ISO-8859-1&amp;q=amazonas&amp;sa=Pesquisar - 1129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25"/>
  <sheetViews>
    <sheetView workbookViewId="0">
      <selection activeCell="H1" sqref="H1:H25"/>
    </sheetView>
  </sheetViews>
  <sheetFormatPr defaultRowHeight="12.75" x14ac:dyDescent="0.2"/>
  <cols>
    <col min="8" max="8" width="15.140625" customWidth="1"/>
  </cols>
  <sheetData>
    <row r="1" spans="8:8" x14ac:dyDescent="0.2">
      <c r="H1" s="109" t="s">
        <v>85</v>
      </c>
    </row>
    <row r="2" spans="8:8" x14ac:dyDescent="0.2">
      <c r="H2" s="109" t="s">
        <v>112</v>
      </c>
    </row>
    <row r="3" spans="8:8" x14ac:dyDescent="0.2">
      <c r="H3" s="109" t="s">
        <v>91</v>
      </c>
    </row>
    <row r="4" spans="8:8" x14ac:dyDescent="0.2">
      <c r="H4" s="109" t="s">
        <v>94</v>
      </c>
    </row>
    <row r="5" spans="8:8" x14ac:dyDescent="0.2">
      <c r="H5" s="109" t="s">
        <v>127</v>
      </c>
    </row>
    <row r="6" spans="8:8" x14ac:dyDescent="0.2">
      <c r="H6" s="109" t="s">
        <v>106</v>
      </c>
    </row>
    <row r="7" spans="8:8" x14ac:dyDescent="0.2">
      <c r="H7" s="109" t="s">
        <v>221</v>
      </c>
    </row>
    <row r="8" spans="8:8" x14ac:dyDescent="0.2">
      <c r="H8" s="109" t="s">
        <v>108</v>
      </c>
    </row>
    <row r="9" spans="8:8" x14ac:dyDescent="0.2">
      <c r="H9" s="109" t="s">
        <v>149</v>
      </c>
    </row>
    <row r="10" spans="8:8" x14ac:dyDescent="0.2">
      <c r="H10" s="109" t="s">
        <v>182</v>
      </c>
    </row>
    <row r="11" spans="8:8" x14ac:dyDescent="0.2">
      <c r="H11" s="109" t="s">
        <v>89</v>
      </c>
    </row>
    <row r="12" spans="8:8" x14ac:dyDescent="0.2">
      <c r="H12" s="109" t="s">
        <v>87</v>
      </c>
    </row>
    <row r="13" spans="8:8" x14ac:dyDescent="0.2">
      <c r="H13" s="109" t="s">
        <v>152</v>
      </c>
    </row>
    <row r="14" spans="8:8" x14ac:dyDescent="0.2">
      <c r="H14" s="109" t="s">
        <v>423</v>
      </c>
    </row>
    <row r="15" spans="8:8" x14ac:dyDescent="0.2">
      <c r="H15" s="109" t="s">
        <v>103</v>
      </c>
    </row>
    <row r="16" spans="8:8" x14ac:dyDescent="0.2">
      <c r="H16" s="109" t="s">
        <v>349</v>
      </c>
    </row>
    <row r="17" spans="8:8" x14ac:dyDescent="0.2">
      <c r="H17" s="109" t="s">
        <v>201</v>
      </c>
    </row>
    <row r="18" spans="8:8" x14ac:dyDescent="0.2">
      <c r="H18" s="109" t="s">
        <v>448</v>
      </c>
    </row>
    <row r="19" spans="8:8" x14ac:dyDescent="0.2">
      <c r="H19" s="109" t="s">
        <v>97</v>
      </c>
    </row>
    <row r="20" spans="8:8" x14ac:dyDescent="0.2">
      <c r="H20" s="109" t="s">
        <v>154</v>
      </c>
    </row>
    <row r="21" spans="8:8" x14ac:dyDescent="0.2">
      <c r="H21" s="109" t="s">
        <v>153</v>
      </c>
    </row>
    <row r="22" spans="8:8" x14ac:dyDescent="0.2">
      <c r="H22" s="109" t="s">
        <v>93</v>
      </c>
    </row>
    <row r="23" spans="8:8" x14ac:dyDescent="0.2">
      <c r="H23" s="109" t="s">
        <v>98</v>
      </c>
    </row>
    <row r="24" spans="8:8" x14ac:dyDescent="0.2">
      <c r="H24" s="109" t="s">
        <v>118</v>
      </c>
    </row>
    <row r="25" spans="8:8" x14ac:dyDescent="0.2">
      <c r="H25" s="109" t="s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7</vt:i4>
      </vt:variant>
    </vt:vector>
  </HeadingPairs>
  <TitlesOfParts>
    <vt:vector size="16" baseType="lpstr">
      <vt:lpstr>11.11</vt:lpstr>
      <vt:lpstr>10.11</vt:lpstr>
      <vt:lpstr>09.11</vt:lpstr>
      <vt:lpstr>06.11</vt:lpstr>
      <vt:lpstr>05.11</vt:lpstr>
      <vt:lpstr>04.11</vt:lpstr>
      <vt:lpstr>03.11</vt:lpstr>
      <vt:lpstr>Plan1</vt:lpstr>
      <vt:lpstr>Plan2</vt:lpstr>
      <vt:lpstr>'03.11'!Area_de_impressao</vt:lpstr>
      <vt:lpstr>'04.11'!Area_de_impressao</vt:lpstr>
      <vt:lpstr>'05.11'!Area_de_impressao</vt:lpstr>
      <vt:lpstr>'06.11'!Area_de_impressao</vt:lpstr>
      <vt:lpstr>'09.11'!Area_de_impressao</vt:lpstr>
      <vt:lpstr>'10.11'!Area_de_impressao</vt:lpstr>
      <vt:lpstr>'11.11'!Area_de_impressao</vt:lpstr>
    </vt:vector>
  </TitlesOfParts>
  <Company>Quimica 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Quimica Real</dc:creator>
  <cp:lastModifiedBy>dilson</cp:lastModifiedBy>
  <cp:lastPrinted>2015-11-24T12:01:31Z</cp:lastPrinted>
  <dcterms:created xsi:type="dcterms:W3CDTF">2007-01-17T20:42:57Z</dcterms:created>
  <dcterms:modified xsi:type="dcterms:W3CDTF">2015-11-25T19:41:37Z</dcterms:modified>
</cp:coreProperties>
</file>