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8D851E5E-8A10-EF4C-9771-3C099FA42055}" xr6:coauthVersionLast="47" xr6:coauthVersionMax="47" xr10:uidLastSave="{00000000-0000-0000-0000-000000000000}"/>
  <bookViews>
    <workbookView xWindow="0" yWindow="500" windowWidth="38400" windowHeight="19240" activeTab="2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2" i="5"/>
  <c r="F2" i="1"/>
  <c r="F2" i="4"/>
  <c r="H2" i="4"/>
  <c r="D2" i="4"/>
  <c r="B2" i="4"/>
  <c r="F3" i="5"/>
  <c r="F4" i="5"/>
  <c r="F5" i="5"/>
  <c r="F7" i="5"/>
  <c r="F6" i="5"/>
  <c r="F8" i="5"/>
  <c r="F10" i="5"/>
  <c r="F9" i="5"/>
  <c r="F11" i="5"/>
  <c r="F12" i="5"/>
  <c r="F13" i="5"/>
  <c r="F15" i="5"/>
  <c r="F14" i="5"/>
  <c r="F16" i="5"/>
  <c r="F18" i="5"/>
  <c r="F17" i="5"/>
  <c r="F19" i="5"/>
  <c r="F22" i="5"/>
  <c r="F21" i="5"/>
  <c r="F23" i="5"/>
  <c r="F20" i="5"/>
  <c r="F2" i="5"/>
  <c r="B4" i="5"/>
  <c r="A4" i="5"/>
  <c r="B3" i="5"/>
  <c r="A3" i="5"/>
  <c r="B2" i="5"/>
  <c r="A2" i="5"/>
  <c r="F3" i="3"/>
  <c r="F4" i="3"/>
  <c r="F5" i="3"/>
  <c r="F7" i="3"/>
  <c r="F6" i="3"/>
  <c r="F8" i="3"/>
  <c r="F10" i="3"/>
  <c r="F9" i="3"/>
  <c r="F11" i="3"/>
  <c r="F12" i="3"/>
  <c r="F13" i="3"/>
  <c r="F14" i="3"/>
  <c r="F16" i="3"/>
  <c r="F15" i="3"/>
  <c r="F17" i="3"/>
  <c r="F2" i="3"/>
  <c r="E2" i="1"/>
  <c r="A2" i="3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<sst xmlns="http://schemas.openxmlformats.org/spreadsheetml/2006/main" count="67" uniqueCount="45">
  <si>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</si>
  <si>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</si>
  <si>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</si>
  <si>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</si>
  <si>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</si>
  <si>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</si>
  <si>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</si>
  <si>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</si>
  <si>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</si>
  <si>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</si>
  <si>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</si>
  <si>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</si>
  <si>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</si>
  <si>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</si>
  <si>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</si>
  <si>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</si>
  <si>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</si>
  <si>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</si>
  <si>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</si>
  <si>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</si>
  <si>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</si>
  <si>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</si>
  <si>
    <t>1D5/2</t>
  </si>
  <si>
    <t>2S1/2</t>
  </si>
  <si>
    <t>1D3/2</t>
  </si>
  <si>
    <t>1F7/2</t>
  </si>
  <si>
    <t>2P3/2</t>
  </si>
  <si>
    <t>1F5/2</t>
  </si>
  <si>
    <t>2P1/2</t>
  </si>
  <si>
    <t>1G9/2</t>
  </si>
  <si>
    <t>1G7/2</t>
  </si>
  <si>
    <t>2D5/2</t>
  </si>
  <si>
    <t>2D3/2</t>
  </si>
  <si>
    <t>3S1/2</t>
  </si>
  <si>
    <t>2F7/2</t>
  </si>
  <si>
    <t>3P3/2</t>
  </si>
  <si>
    <t>2F5/2</t>
  </si>
  <si>
    <t>3P1/2</t>
  </si>
  <si>
    <t>1I13/2</t>
  </si>
  <si>
    <t>1H11/2</t>
  </si>
  <si>
    <t>1H9/2</t>
  </si>
  <si>
    <t>RHO STRENGTH [MEV]</t>
  </si>
  <si>
    <t>RHO COUPLING</t>
  </si>
  <si>
    <t>COULOMB STRENGTH [MEV]</t>
  </si>
  <si>
    <t>COULOMB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</si>
</sst>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G2" sqref="G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15</f>
        <v>15</v>
      </c>
      <c r="G2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J2"/>
  <sheetViews>
    <sheetView workbookViewId="0">
      <selection activeCell="F2" sqref="F2"/>
    </sheetView>
  </sheetViews>
  <sheetFormatPr baseColWidth="10" defaultRowHeight="16" x14ac:dyDescent="0.2"/>
  <cols>
    <col min="1" max="1" width="19.1640625" customWidth="1"/>
    <col min="2" max="2" width="21" customWidth="1"/>
    <col min="3" max="3" width="20" customWidth="1"/>
    <col min="4" max="4" width="19.5" customWidth="1"/>
  </cols>
  <sheetData>
    <row r="1" spans="1:10" x14ac:dyDescent="0.2">
      <c r="A1" t="s">
        <v>16</v>
      </c>
      <c r="B1" t="s">
        <v>20</v>
      </c>
      <c r="C1" t="s">
        <v>17</v>
      </c>
      <c r="D1" t="s">
        <v>21</v>
      </c>
      <c r="E1" t="s">
        <v>41</v>
      </c>
      <c r="F1" t="s">
        <v>42</v>
      </c>
      <c r="G1" t="s">
        <v>43</v>
      </c>
      <c r="H1" t="s">
        <v>44</v>
      </c>
      <c r="I1" t="s">
        <v>18</v>
      </c>
      <c r="J1" t="s">
        <v>15</v>
      </c>
    </row>
    <row r="2" spans="1:10" x14ac:dyDescent="0.2">
      <c r="A2">
        <v>441</v>
      </c>
      <c r="B2">
        <f>SQRT(109.6264)</f>
        <v>10.470262651910888</v>
      </c>
      <c r="C2">
        <v>358</v>
      </c>
      <c r="D2">
        <f>SQRT(190.4306)</f>
        <v>13.799659416087051</v>
      </c>
      <c r="E2">
        <v>-12</v>
      </c>
      <c r="F2">
        <f>SQRT(65.226196)</f>
        <v>8.0762736456858626</v>
      </c>
      <c r="G2">
        <v>25.9</v>
      </c>
      <c r="H2">
        <f>SQRT(0.091701)</f>
        <v>0.30282172973549965</v>
      </c>
      <c r="I2">
        <v>6.85</v>
      </c>
      <c r="J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17"/>
  <sheetViews>
    <sheetView tabSelected="1" workbookViewId="0">
      <selection activeCell="C2" sqref="C2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878</f>
        <v>878</v>
      </c>
      <c r="D2" t="s">
        <v>10</v>
      </c>
      <c r="E2">
        <v>5</v>
      </c>
      <c r="F2">
        <f>1*0.5</f>
        <v>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5</v>
      </c>
      <c r="F3">
        <f t="shared" ref="F3:F17" si="0">1*0.5</f>
        <v>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2</v>
      </c>
      <c r="F4">
        <f t="shared" si="0"/>
        <v>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6</v>
      </c>
      <c r="F5">
        <f t="shared" si="0"/>
        <v>0.5</v>
      </c>
    </row>
    <row r="6" spans="1:6" x14ac:dyDescent="0.2">
      <c r="A6">
        <v>4</v>
      </c>
      <c r="B6">
        <v>2</v>
      </c>
      <c r="C6">
        <v>0</v>
      </c>
      <c r="D6" t="s">
        <v>24</v>
      </c>
      <c r="E6">
        <v>3</v>
      </c>
      <c r="F6">
        <f t="shared" si="0"/>
        <v>0.5</v>
      </c>
    </row>
    <row r="7" spans="1:6" x14ac:dyDescent="0.2">
      <c r="A7">
        <v>2</v>
      </c>
      <c r="B7">
        <v>-1</v>
      </c>
      <c r="C7">
        <v>0</v>
      </c>
      <c r="D7" t="s">
        <v>23</v>
      </c>
      <c r="E7">
        <v>6</v>
      </c>
      <c r="F7">
        <f t="shared" si="0"/>
        <v>0.5</v>
      </c>
    </row>
    <row r="8" spans="1:6" x14ac:dyDescent="0.2">
      <c r="A8">
        <v>8</v>
      </c>
      <c r="B8">
        <v>-4</v>
      </c>
      <c r="C8">
        <v>0</v>
      </c>
      <c r="D8" t="s">
        <v>25</v>
      </c>
      <c r="E8">
        <v>6</v>
      </c>
      <c r="F8">
        <f t="shared" si="0"/>
        <v>0.5</v>
      </c>
    </row>
    <row r="9" spans="1:6" x14ac:dyDescent="0.2">
      <c r="A9">
        <v>6</v>
      </c>
      <c r="B9">
        <v>3</v>
      </c>
      <c r="C9">
        <v>0</v>
      </c>
      <c r="D9" t="s">
        <v>27</v>
      </c>
      <c r="E9">
        <v>4</v>
      </c>
      <c r="F9">
        <f t="shared" si="0"/>
        <v>0.5</v>
      </c>
    </row>
    <row r="10" spans="1:6" x14ac:dyDescent="0.2">
      <c r="A10">
        <v>4</v>
      </c>
      <c r="B10">
        <v>-2</v>
      </c>
      <c r="C10">
        <v>0</v>
      </c>
      <c r="D10" t="s">
        <v>26</v>
      </c>
      <c r="E10">
        <v>7</v>
      </c>
      <c r="F10">
        <f t="shared" si="0"/>
        <v>0.5</v>
      </c>
    </row>
    <row r="11" spans="1:6" x14ac:dyDescent="0.2">
      <c r="A11">
        <v>2</v>
      </c>
      <c r="B11">
        <v>1</v>
      </c>
      <c r="C11">
        <v>0</v>
      </c>
      <c r="D11" t="s">
        <v>28</v>
      </c>
      <c r="E11">
        <v>2</v>
      </c>
      <c r="F11">
        <f t="shared" si="0"/>
        <v>0.5</v>
      </c>
    </row>
    <row r="12" spans="1:6" x14ac:dyDescent="0.2">
      <c r="A12">
        <v>10</v>
      </c>
      <c r="B12">
        <v>-5</v>
      </c>
      <c r="C12">
        <v>0</v>
      </c>
      <c r="D12" t="s">
        <v>29</v>
      </c>
      <c r="E12">
        <v>6</v>
      </c>
      <c r="F12">
        <f t="shared" si="0"/>
        <v>0.5</v>
      </c>
    </row>
    <row r="13" spans="1:6" x14ac:dyDescent="0.2">
      <c r="A13">
        <v>8</v>
      </c>
      <c r="B13">
        <v>4</v>
      </c>
      <c r="C13">
        <v>0</v>
      </c>
      <c r="D13" t="s">
        <v>30</v>
      </c>
      <c r="E13">
        <v>4</v>
      </c>
      <c r="F13">
        <f t="shared" si="0"/>
        <v>0.5</v>
      </c>
    </row>
    <row r="14" spans="1:6" x14ac:dyDescent="0.2">
      <c r="A14">
        <v>6</v>
      </c>
      <c r="B14">
        <v>-3</v>
      </c>
      <c r="C14">
        <v>0</v>
      </c>
      <c r="D14" t="s">
        <v>31</v>
      </c>
      <c r="E14">
        <v>7</v>
      </c>
      <c r="F14">
        <f t="shared" si="0"/>
        <v>0.5</v>
      </c>
    </row>
    <row r="15" spans="1:6" x14ac:dyDescent="0.2">
      <c r="A15">
        <v>12</v>
      </c>
      <c r="B15">
        <v>-6</v>
      </c>
      <c r="C15">
        <v>0</v>
      </c>
      <c r="D15" t="s">
        <v>39</v>
      </c>
      <c r="E15">
        <v>6</v>
      </c>
      <c r="F15">
        <f t="shared" si="0"/>
        <v>0.5</v>
      </c>
    </row>
    <row r="16" spans="1:6" x14ac:dyDescent="0.2">
      <c r="A16">
        <v>4</v>
      </c>
      <c r="B16">
        <v>2</v>
      </c>
      <c r="C16">
        <v>0</v>
      </c>
      <c r="D16" t="s">
        <v>32</v>
      </c>
      <c r="E16">
        <v>2</v>
      </c>
      <c r="F16">
        <f t="shared" si="0"/>
        <v>0.5</v>
      </c>
    </row>
    <row r="17" spans="1:6" x14ac:dyDescent="0.2">
      <c r="A17">
        <v>2</v>
      </c>
      <c r="B17">
        <v>-1</v>
      </c>
      <c r="C17">
        <v>0</v>
      </c>
      <c r="D17" t="s">
        <v>33</v>
      </c>
      <c r="E17">
        <v>2</v>
      </c>
      <c r="F17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23"/>
  <sheetViews>
    <sheetView workbookViewId="0">
      <selection activeCell="E36" sqref="E36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868</f>
        <v>868</v>
      </c>
      <c r="D2" t="s">
        <v>10</v>
      </c>
      <c r="E2">
        <v>5</v>
      </c>
      <c r="F2">
        <f>-1*0.5</f>
        <v>-0.5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5</v>
      </c>
      <c r="F3">
        <f t="shared" ref="F3:F23" si="0">-1*0.5</f>
        <v>-0.5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2</v>
      </c>
      <c r="F4">
        <f t="shared" si="0"/>
        <v>-0.5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6</v>
      </c>
      <c r="F5">
        <f t="shared" si="0"/>
        <v>-0.5</v>
      </c>
    </row>
    <row r="6" spans="1:6" x14ac:dyDescent="0.2">
      <c r="A6">
        <v>4</v>
      </c>
      <c r="B6">
        <v>2</v>
      </c>
      <c r="C6">
        <v>0</v>
      </c>
      <c r="D6" t="s">
        <v>24</v>
      </c>
      <c r="E6">
        <v>4</v>
      </c>
      <c r="F6">
        <f t="shared" si="0"/>
        <v>-0.5</v>
      </c>
    </row>
    <row r="7" spans="1:6" x14ac:dyDescent="0.2">
      <c r="A7">
        <v>2</v>
      </c>
      <c r="B7">
        <v>-1</v>
      </c>
      <c r="C7">
        <v>0</v>
      </c>
      <c r="D7" t="s">
        <v>23</v>
      </c>
      <c r="E7">
        <v>6</v>
      </c>
      <c r="F7">
        <f t="shared" si="0"/>
        <v>-0.5</v>
      </c>
    </row>
    <row r="8" spans="1:6" x14ac:dyDescent="0.2">
      <c r="A8">
        <v>8</v>
      </c>
      <c r="B8">
        <v>-4</v>
      </c>
      <c r="C8">
        <v>0</v>
      </c>
      <c r="D8" t="s">
        <v>25</v>
      </c>
      <c r="E8">
        <v>6</v>
      </c>
      <c r="F8">
        <f t="shared" si="0"/>
        <v>-0.5</v>
      </c>
    </row>
    <row r="9" spans="1:6" x14ac:dyDescent="0.2">
      <c r="A9">
        <v>6</v>
      </c>
      <c r="B9">
        <v>3</v>
      </c>
      <c r="C9">
        <v>0</v>
      </c>
      <c r="D9" t="s">
        <v>27</v>
      </c>
      <c r="E9">
        <v>4</v>
      </c>
      <c r="F9">
        <f t="shared" si="0"/>
        <v>-0.5</v>
      </c>
    </row>
    <row r="10" spans="1:6" x14ac:dyDescent="0.2">
      <c r="A10">
        <v>4</v>
      </c>
      <c r="B10">
        <v>-2</v>
      </c>
      <c r="C10">
        <v>0</v>
      </c>
      <c r="D10" t="s">
        <v>26</v>
      </c>
      <c r="E10">
        <v>7</v>
      </c>
      <c r="F10">
        <f t="shared" si="0"/>
        <v>-0.5</v>
      </c>
    </row>
    <row r="11" spans="1:6" x14ac:dyDescent="0.2">
      <c r="A11">
        <v>2</v>
      </c>
      <c r="B11">
        <v>1</v>
      </c>
      <c r="C11">
        <v>0</v>
      </c>
      <c r="D11" t="s">
        <v>28</v>
      </c>
      <c r="E11">
        <v>2</v>
      </c>
      <c r="F11">
        <f t="shared" si="0"/>
        <v>-0.5</v>
      </c>
    </row>
    <row r="12" spans="1:6" x14ac:dyDescent="0.2">
      <c r="A12">
        <v>10</v>
      </c>
      <c r="B12">
        <v>-5</v>
      </c>
      <c r="C12">
        <v>0</v>
      </c>
      <c r="D12" t="s">
        <v>29</v>
      </c>
      <c r="E12">
        <v>6</v>
      </c>
      <c r="F12">
        <f t="shared" si="0"/>
        <v>-0.5</v>
      </c>
    </row>
    <row r="13" spans="1:6" x14ac:dyDescent="0.2">
      <c r="A13">
        <v>8</v>
      </c>
      <c r="B13">
        <v>4</v>
      </c>
      <c r="C13">
        <v>0</v>
      </c>
      <c r="D13" t="s">
        <v>30</v>
      </c>
      <c r="E13">
        <v>4</v>
      </c>
      <c r="F13">
        <f t="shared" si="0"/>
        <v>-0.5</v>
      </c>
    </row>
    <row r="14" spans="1:6" x14ac:dyDescent="0.2">
      <c r="A14">
        <v>6</v>
      </c>
      <c r="B14">
        <v>-3</v>
      </c>
      <c r="C14">
        <v>0</v>
      </c>
      <c r="D14" t="s">
        <v>31</v>
      </c>
      <c r="E14">
        <v>3</v>
      </c>
      <c r="F14">
        <f t="shared" si="0"/>
        <v>-0.5</v>
      </c>
    </row>
    <row r="15" spans="1:6" x14ac:dyDescent="0.2">
      <c r="A15">
        <v>12</v>
      </c>
      <c r="B15">
        <v>-6</v>
      </c>
      <c r="C15">
        <v>0</v>
      </c>
      <c r="D15" t="s">
        <v>39</v>
      </c>
      <c r="E15">
        <v>6</v>
      </c>
      <c r="F15">
        <f t="shared" si="0"/>
        <v>-0.5</v>
      </c>
    </row>
    <row r="16" spans="1:6" x14ac:dyDescent="0.2">
      <c r="A16">
        <v>4</v>
      </c>
      <c r="B16">
        <v>2</v>
      </c>
      <c r="C16">
        <v>0</v>
      </c>
      <c r="D16" t="s">
        <v>32</v>
      </c>
      <c r="E16">
        <v>2</v>
      </c>
      <c r="F16">
        <f t="shared" si="0"/>
        <v>-0.5</v>
      </c>
    </row>
    <row r="17" spans="1:6" x14ac:dyDescent="0.2">
      <c r="A17">
        <v>2</v>
      </c>
      <c r="B17">
        <v>-1</v>
      </c>
      <c r="C17">
        <v>0</v>
      </c>
      <c r="D17" t="s">
        <v>33</v>
      </c>
      <c r="E17">
        <v>8</v>
      </c>
      <c r="F17">
        <f t="shared" si="0"/>
        <v>-0.5</v>
      </c>
    </row>
    <row r="18" spans="1:6" x14ac:dyDescent="0.2">
      <c r="A18">
        <v>10</v>
      </c>
      <c r="B18">
        <v>5</v>
      </c>
      <c r="C18">
        <v>0</v>
      </c>
      <c r="D18" t="s">
        <v>40</v>
      </c>
      <c r="E18">
        <v>5</v>
      </c>
      <c r="F18">
        <f t="shared" si="0"/>
        <v>-0.5</v>
      </c>
    </row>
    <row r="19" spans="1:6" x14ac:dyDescent="0.2">
      <c r="A19">
        <v>8</v>
      </c>
      <c r="B19">
        <v>-4</v>
      </c>
      <c r="C19">
        <v>0</v>
      </c>
      <c r="D19" t="s">
        <v>34</v>
      </c>
      <c r="E19">
        <v>4</v>
      </c>
      <c r="F19">
        <f t="shared" si="0"/>
        <v>-0.5</v>
      </c>
    </row>
    <row r="20" spans="1:6" x14ac:dyDescent="0.2">
      <c r="A20">
        <v>14</v>
      </c>
      <c r="B20">
        <v>-7</v>
      </c>
      <c r="C20">
        <v>0</v>
      </c>
      <c r="D20" t="s">
        <v>38</v>
      </c>
      <c r="E20">
        <v>6</v>
      </c>
      <c r="F20">
        <f t="shared" si="0"/>
        <v>-0.5</v>
      </c>
    </row>
    <row r="21" spans="1:6" x14ac:dyDescent="0.2">
      <c r="A21">
        <v>6</v>
      </c>
      <c r="B21">
        <v>3</v>
      </c>
      <c r="C21">
        <v>0</v>
      </c>
      <c r="D21" t="s">
        <v>36</v>
      </c>
      <c r="E21">
        <v>3</v>
      </c>
      <c r="F21">
        <f t="shared" si="0"/>
        <v>-0.5</v>
      </c>
    </row>
    <row r="22" spans="1:6" x14ac:dyDescent="0.2">
      <c r="A22">
        <v>4</v>
      </c>
      <c r="B22">
        <v>-2</v>
      </c>
      <c r="C22">
        <v>0</v>
      </c>
      <c r="D22" t="s">
        <v>35</v>
      </c>
      <c r="E22">
        <v>8</v>
      </c>
      <c r="F22">
        <f t="shared" si="0"/>
        <v>-0.5</v>
      </c>
    </row>
    <row r="23" spans="1:6" x14ac:dyDescent="0.2">
      <c r="A23">
        <v>2</v>
      </c>
      <c r="B23">
        <v>1</v>
      </c>
      <c r="C23">
        <v>0</v>
      </c>
      <c r="D23" t="s">
        <v>37</v>
      </c>
      <c r="E23">
        <v>1</v>
      </c>
      <c r="F23">
        <f t="shared" si="0"/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2024-12-27T21:29:27Z</dcterms:modified>
</cp:coreProperties>
</file>