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ркуш1" sheetId="1" r:id="rId4"/>
    <sheet state="visible" name="Аркуш2" sheetId="2" r:id="rId5"/>
    <sheet state="visible" name="Аркуш3" sheetId="3" r:id="rId6"/>
  </sheets>
  <definedNames/>
  <calcPr/>
</workbook>
</file>

<file path=xl/sharedStrings.xml><?xml version="1.0" encoding="utf-8"?>
<sst xmlns="http://schemas.openxmlformats.org/spreadsheetml/2006/main" count="41" uniqueCount="31">
  <si>
    <t>1. На складе компьютерной техники хранятся компьютеры по цене 100 монет, принтеры по цене 55 монет, сканеры по цене 78 монет. Мальвина,  Буратино, Пьеро и лиса Алиса имеют магазины по продаже компьютерной техники. Мальвина продала 10 сканеров и 5 компьютеров. Буратино – 11 принтеров. 3 компьютера и 2 сканера. Пьеро -  7 компьютеров и 4 принтера . Лиса Алиса – 8 компьютеров, 1 сканер и 6 принтеров.</t>
  </si>
  <si>
    <t>1. Один стакан лимонада содержит 15 калорий, 1 кусок торта — 150 калорий, 1 драже «Тик-Так»— 2 калории. Во время праздничного обеда Буратино выпил 5 стаканов лимонада, съел 20 драже «Тик-Так» и 4 куска торта. Мальвина съела 2 драже «Тик-Так», 1 кусок торта и выпила 1 стакан лимонада. Пьеро выпил 2 стакана лимонада и съел 2 куска торта. Дуремар съел 3 куска торта и выпил 2 стакана лимонада.</t>
  </si>
  <si>
    <t>Компьютеры</t>
  </si>
  <si>
    <t>Сканеры</t>
  </si>
  <si>
    <t>Принтеры</t>
  </si>
  <si>
    <t>Выручка</t>
  </si>
  <si>
    <t>Единиц техники</t>
  </si>
  <si>
    <t>Мальвина</t>
  </si>
  <si>
    <t>Построить электронную таблицу, из которой будет видно: сколько всего стаканов лимонада было выпито, кусков торта и драже «Тик-Так» съедено; сколько калорий употребил каждый участник праздничного обеда; сколько калорий содержалось во всем выпитом лимонаде, всех съеденных кусках торта и драже «Тик-Так».</t>
  </si>
  <si>
    <t>Пример выполнения работы:</t>
  </si>
  <si>
    <t>Лимонад</t>
  </si>
  <si>
    <t>Торт</t>
  </si>
  <si>
    <t>Тик-так</t>
  </si>
  <si>
    <t>Калории</t>
  </si>
  <si>
    <t>Буратино</t>
  </si>
  <si>
    <t>Пьеро</t>
  </si>
  <si>
    <t>Лиса Алиса</t>
  </si>
  <si>
    <t>Дуремар</t>
  </si>
  <si>
    <t>Всего</t>
  </si>
  <si>
    <t>Всего:</t>
  </si>
  <si>
    <t>Виручка:</t>
  </si>
  <si>
    <t>2. Построить диаграмму типа Гистограмма «Сколько калорий употребил каждый участник».</t>
  </si>
  <si>
    <t>2. Построить диаграмму типа Круговая «Сколько единиц техники было продано каждым владельцем магазина».</t>
  </si>
  <si>
    <t>1. Мальвина премирует учеников своей школы за хорошую учёбу: за решённую задачу ученик получает 5 конфет, за выученное стихотворение – 4 конфеты, за прочитанную книгу – 33 конфеты. Буратино решил 1 задачу, прочитал 2 книги, выучил 3 стихотворения. Пьеро выучил 25 стихотворений, прочитал 10 книг. Пудель Артемон решил 15 задач и прочитал 3 книги.
  Построить электронную таблицу, из которой будет видно: сколько всего задач решено, книг прочитано, стихотворений выучено; сколько всего конфет получил каждый ученик школы; сколько всего конфет потребовалось Мальвине для премирования учеников; сколько всего конфет было получено за чтение книг, решение задач и заучивание стихотворений.</t>
  </si>
  <si>
    <t>2. Построить диаграмму "Сколько всего конфет было получено за чтение книг, решение задач и заучивание стихотворений"</t>
  </si>
  <si>
    <t>Стихотворение</t>
  </si>
  <si>
    <t xml:space="preserve"> Книги</t>
  </si>
  <si>
    <t>Задачи</t>
  </si>
  <si>
    <t>Получено конфет</t>
  </si>
  <si>
    <t>Пудель Артемон</t>
  </si>
  <si>
    <t>Получено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</si>
</sst>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Times New Roman"/>
    </font>
    <font>
      <color theme="1"/>
      <name val="Times New Roman"/>
    </font>
    <font>
      <b/>
      <color theme="1"/>
      <name val="Arial"/>
    </font>
    <font>
      <color theme="1"/>
      <name val="Arial"/>
    </font>
    <font>
      <b/>
    </font>
  </fonts>
  <fills count="6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readingOrder="0" vertical="top"/>
    </xf>
    <xf borderId="1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 readingOrder="0"/>
    </xf>
    <xf borderId="0" fillId="0" fontId="3" numFmtId="0" xfId="0" applyAlignment="1" applyFont="1">
      <alignment readingOrder="0" shrinkToFit="0" vertical="top" wrapText="1"/>
    </xf>
    <xf borderId="1" fillId="0" fontId="4" numFmtId="0" xfId="0" applyAlignment="1" applyBorder="1" applyFont="1">
      <alignment horizontal="center" readingOrder="0"/>
    </xf>
    <xf borderId="0" fillId="0" fontId="4" numFmtId="0" xfId="0" applyAlignment="1" applyFont="1">
      <alignment readingOrder="0"/>
    </xf>
    <xf borderId="1" fillId="0" fontId="4" numFmtId="0" xfId="0" applyAlignment="1" applyBorder="1" applyFont="1">
      <alignment horizontal="center"/>
    </xf>
    <xf borderId="1" fillId="0" fontId="4" numFmtId="0" xfId="0" applyBorder="1" applyFont="1"/>
    <xf borderId="1" fillId="0" fontId="4" numFmtId="0" xfId="0" applyAlignment="1" applyBorder="1" applyFont="1">
      <alignment readingOrder="0"/>
    </xf>
    <xf borderId="1" fillId="2" fontId="4" numFmtId="0" xfId="0" applyAlignment="1" applyBorder="1" applyFill="1" applyFont="1">
      <alignment horizontal="center"/>
    </xf>
    <xf borderId="1" fillId="3" fontId="4" numFmtId="0" xfId="0" applyAlignment="1" applyBorder="1" applyFill="1" applyFont="1">
      <alignment horizontal="center"/>
    </xf>
    <xf borderId="1" fillId="4" fontId="4" numFmtId="0" xfId="0" applyAlignment="1" applyBorder="1" applyFill="1" applyFont="1">
      <alignment horizontal="center"/>
    </xf>
    <xf borderId="1" fillId="5" fontId="4" numFmtId="0" xfId="0" applyAlignment="1" applyBorder="1" applyFill="1" applyFont="1">
      <alignment horizontal="center"/>
    </xf>
    <xf borderId="1" fillId="0" fontId="4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1" fillId="0" fontId="4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 vertical="center"/>
    </xf>
    <xf borderId="2" fillId="0" fontId="5" numFmtId="0" xfId="0" applyAlignment="1" applyBorder="1" applyFont="1">
      <alignment horizontal="right" readingOrder="0" shrinkToFit="0" vertical="center" wrapText="1"/>
    </xf>
    <xf borderId="3" fillId="0" fontId="3" numFmtId="0" xfId="0" applyAlignment="1" applyBorder="1" applyFont="1">
      <alignment horizontal="center" vertical="center"/>
    </xf>
    <xf borderId="2" fillId="0" fontId="4" numFmtId="0" xfId="0" applyBorder="1" applyFont="1"/>
    <xf borderId="3" fillId="0" fontId="4" numFmtId="0" xfId="0" applyBorder="1" applyFont="1"/>
    <xf borderId="1" fillId="0" fontId="3" numFmtId="0" xfId="0" applyAlignment="1" applyBorder="1" applyFont="1">
      <alignment horizontal="right" readingOrder="0" shrinkToFit="0" vertical="top" wrapText="1"/>
    </xf>
    <xf borderId="4" fillId="0" fontId="3" numFmtId="0" xfId="0" applyAlignment="1" applyBorder="1" applyFont="1">
      <alignment horizontal="center" readingOrder="0"/>
    </xf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Лимонад, Торт, Тик-так і Калории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'Аркуш1'!$B$11</c:f>
            </c:strRef>
          </c:tx>
          <c:spPr>
            <a:solidFill>
              <a:schemeClr val="accent1"/>
            </a:solidFill>
          </c:spPr>
          <c:cat>
            <c:strRef>
              <c:f>'Аркуш1'!$A$12:$A$17</c:f>
            </c:strRef>
          </c:cat>
          <c:val>
            <c:numRef>
              <c:f>'Аркуш1'!$B$12:$B$17</c:f>
            </c:numRef>
          </c:val>
        </c:ser>
        <c:ser>
          <c:idx val="1"/>
          <c:order val="1"/>
          <c:tx>
            <c:strRef>
              <c:f>'Аркуш1'!$C$11</c:f>
            </c:strRef>
          </c:tx>
          <c:spPr>
            <a:solidFill>
              <a:schemeClr val="accent2"/>
            </a:solidFill>
          </c:spPr>
          <c:cat>
            <c:strRef>
              <c:f>'Аркуш1'!$A$12:$A$17</c:f>
            </c:strRef>
          </c:cat>
          <c:val>
            <c:numRef>
              <c:f>'Аркуш1'!$C$12:$C$17</c:f>
            </c:numRef>
          </c:val>
        </c:ser>
        <c:ser>
          <c:idx val="2"/>
          <c:order val="2"/>
          <c:tx>
            <c:strRef>
              <c:f>'Аркуш1'!$D$11</c:f>
            </c:strRef>
          </c:tx>
          <c:spPr>
            <a:solidFill>
              <a:schemeClr val="accent3"/>
            </a:solidFill>
          </c:spPr>
          <c:cat>
            <c:strRef>
              <c:f>'Аркуш1'!$A$12:$A$17</c:f>
            </c:strRef>
          </c:cat>
          <c:val>
            <c:numRef>
              <c:f>'Аркуш1'!$D$12:$D$17</c:f>
            </c:numRef>
          </c:val>
        </c:ser>
        <c:ser>
          <c:idx val="3"/>
          <c:order val="3"/>
          <c:tx>
            <c:strRef>
              <c:f>'Аркуш1'!$E$11</c:f>
            </c:strRef>
          </c:tx>
          <c:spPr>
            <a:solidFill>
              <a:schemeClr val="accent4"/>
            </a:solidFill>
          </c:spPr>
          <c:cat>
            <c:strRef>
              <c:f>'Аркуш1'!$A$12:$A$17</c:f>
            </c:strRef>
          </c:cat>
          <c:val>
            <c:numRef>
              <c:f>'Аркуш1'!$E$12:$E$17</c:f>
            </c:numRef>
          </c:val>
        </c:ser>
        <c:axId val="1090451114"/>
        <c:axId val="1321493229"/>
      </c:bar3DChart>
      <c:catAx>
        <c:axId val="1090451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1493229"/>
      </c:catAx>
      <c:valAx>
        <c:axId val="1321493229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04511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'Аркуш2'!$G$9:$G$12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Arial"/>
            </a:defRPr>
          </a:pPr>
        </a:p>
      </c:txPr>
    </c:legend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Arial"/>
              </a:defRPr>
            </a:pPr>
            <a:r>
              <a:t>Стихотворение,  Книги, Задачи і Получено конфет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'Аркуш3'!$D$9</c:f>
            </c:strRef>
          </c:tx>
          <c:spPr>
            <a:solidFill>
              <a:schemeClr val="accent1"/>
            </a:solidFill>
          </c:spPr>
          <c:cat>
            <c:strRef>
              <c:f>'Аркуш3'!$C$10:$C$14</c:f>
            </c:strRef>
          </c:cat>
          <c:val>
            <c:numRef>
              <c:f>'Аркуш3'!$D$10:$D$14</c:f>
            </c:numRef>
          </c:val>
        </c:ser>
        <c:ser>
          <c:idx val="1"/>
          <c:order val="1"/>
          <c:tx>
            <c:strRef>
              <c:f>'Аркуш3'!$E$9</c:f>
            </c:strRef>
          </c:tx>
          <c:spPr>
            <a:solidFill>
              <a:schemeClr val="accent2"/>
            </a:solidFill>
          </c:spPr>
          <c:cat>
            <c:strRef>
              <c:f>'Аркуш3'!$C$10:$C$14</c:f>
            </c:strRef>
          </c:cat>
          <c:val>
            <c:numRef>
              <c:f>'Аркуш3'!$E$10:$E$14</c:f>
            </c:numRef>
          </c:val>
        </c:ser>
        <c:ser>
          <c:idx val="2"/>
          <c:order val="2"/>
          <c:tx>
            <c:strRef>
              <c:f>'Аркуш3'!$F$9</c:f>
            </c:strRef>
          </c:tx>
          <c:spPr>
            <a:solidFill>
              <a:schemeClr val="accent3"/>
            </a:solidFill>
          </c:spPr>
          <c:cat>
            <c:strRef>
              <c:f>'Аркуш3'!$C$10:$C$14</c:f>
            </c:strRef>
          </c:cat>
          <c:val>
            <c:numRef>
              <c:f>'Аркуш3'!$F$10:$F$14</c:f>
            </c:numRef>
          </c:val>
        </c:ser>
        <c:ser>
          <c:idx val="3"/>
          <c:order val="3"/>
          <c:tx>
            <c:strRef>
              <c:f>'Аркуш3'!$G$9</c:f>
            </c:strRef>
          </c:tx>
          <c:spPr>
            <a:solidFill>
              <a:schemeClr val="accent4"/>
            </a:solidFill>
          </c:spPr>
          <c:cat>
            <c:strRef>
              <c:f>'Аркуш3'!$C$10:$C$14</c:f>
            </c:strRef>
          </c:cat>
          <c:val>
            <c:numRef>
              <c:f>'Аркуш3'!$G$10:$G$14</c:f>
            </c:numRef>
          </c:val>
        </c:ser>
        <c:axId val="527806100"/>
        <c:axId val="243841310"/>
      </c:barChart>
      <c:catAx>
        <c:axId val="5278061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43841310"/>
      </c:catAx>
      <c:valAx>
        <c:axId val="243841310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5278061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Arial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20</xdr:row>
      <xdr:rowOff>0</xdr:rowOff>
    </xdr:from>
    <xdr:ext cx="4133850" cy="2552700"/>
    <xdr:graphicFrame>
      <xdr:nvGraphicFramePr>
        <xdr:cNvPr id="2" name="Chart 2" title="Ді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942975</xdr:colOff>
      <xdr:row>17</xdr:row>
      <xdr:rowOff>190500</xdr:rowOff>
    </xdr:from>
    <xdr:ext cx="3314700" cy="25431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15</xdr:row>
      <xdr:rowOff>19050</xdr:rowOff>
    </xdr:from>
    <xdr:ext cx="5753100" cy="35718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33.0" customHeight="1">
      <c r="A1" s="5" t="s">
        <v>1</v>
      </c>
    </row>
    <row r="3" ht="47.25" customHeight="1">
      <c r="A3" s="5" t="s">
        <v>8</v>
      </c>
    </row>
    <row r="5">
      <c r="A5" s="7" t="s">
        <v>9</v>
      </c>
    </row>
    <row r="7">
      <c r="A7" s="7" t="s">
        <v>10</v>
      </c>
      <c r="B7" s="7">
        <v>15.0</v>
      </c>
    </row>
    <row r="8">
      <c r="A8" s="7" t="s">
        <v>11</v>
      </c>
      <c r="B8" s="7">
        <v>150.0</v>
      </c>
    </row>
    <row r="9">
      <c r="A9" s="7" t="s">
        <v>12</v>
      </c>
      <c r="B9" s="7">
        <v>2.0</v>
      </c>
    </row>
    <row r="11">
      <c r="A11" s="9"/>
      <c r="B11" s="10" t="s">
        <v>10</v>
      </c>
      <c r="C11" s="10" t="s">
        <v>11</v>
      </c>
      <c r="D11" s="10" t="s">
        <v>12</v>
      </c>
      <c r="E11" s="10" t="s">
        <v>13</v>
      </c>
    </row>
    <row r="12">
      <c r="A12" s="10" t="s">
        <v>14</v>
      </c>
      <c r="B12" s="10">
        <v>5.0</v>
      </c>
      <c r="C12" s="10">
        <v>4.0</v>
      </c>
      <c r="D12" s="10">
        <v>20.0</v>
      </c>
      <c r="E12" s="9">
        <f t="shared" ref="E12:E15" si="1">SUM(B12*15,C12*150,D12*2)</f>
        <v>715</v>
      </c>
    </row>
    <row r="13">
      <c r="A13" s="10" t="s">
        <v>7</v>
      </c>
      <c r="B13" s="10">
        <v>1.0</v>
      </c>
      <c r="C13" s="10">
        <v>1.0</v>
      </c>
      <c r="D13" s="10">
        <v>2.0</v>
      </c>
      <c r="E13" s="9">
        <f t="shared" si="1"/>
        <v>169</v>
      </c>
    </row>
    <row r="14">
      <c r="A14" s="10" t="s">
        <v>15</v>
      </c>
      <c r="B14" s="10">
        <v>2.0</v>
      </c>
      <c r="C14" s="10">
        <v>2.0</v>
      </c>
      <c r="D14" s="10">
        <v>0.0</v>
      </c>
      <c r="E14" s="9">
        <f t="shared" si="1"/>
        <v>330</v>
      </c>
    </row>
    <row r="15">
      <c r="A15" s="10" t="s">
        <v>17</v>
      </c>
      <c r="B15" s="10">
        <v>2.0</v>
      </c>
      <c r="C15" s="10">
        <v>3.0</v>
      </c>
      <c r="D15" s="10">
        <v>0.0</v>
      </c>
      <c r="E15" s="9">
        <f t="shared" si="1"/>
        <v>480</v>
      </c>
    </row>
    <row r="16">
      <c r="A16" s="10" t="s">
        <v>18</v>
      </c>
      <c r="B16" s="9">
        <f t="shared" ref="B16:D16" si="2">SUM(B12,B13,B14,B15)</f>
        <v>10</v>
      </c>
      <c r="C16" s="9">
        <f t="shared" si="2"/>
        <v>10</v>
      </c>
      <c r="D16" s="9">
        <f t="shared" si="2"/>
        <v>22</v>
      </c>
      <c r="E16" s="9">
        <f>SUM(E15,E14,E13,E12)</f>
        <v>1694</v>
      </c>
    </row>
    <row r="17">
      <c r="A17" s="10" t="s">
        <v>13</v>
      </c>
      <c r="B17" s="9">
        <f>B16*15</f>
        <v>150</v>
      </c>
      <c r="C17" s="9">
        <f>C16*150</f>
        <v>1500</v>
      </c>
      <c r="D17" s="9">
        <f>D16*2</f>
        <v>44</v>
      </c>
      <c r="E17" s="9"/>
    </row>
    <row r="19">
      <c r="A19" s="16" t="s">
        <v>21</v>
      </c>
    </row>
  </sheetData>
  <mergeCells count="4">
    <mergeCell ref="A1:N1"/>
    <mergeCell ref="A5:B5"/>
    <mergeCell ref="A3:N3"/>
    <mergeCell ref="A19:F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8">
      <c r="B8" s="3"/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</row>
    <row r="9">
      <c r="B9" s="4" t="s">
        <v>7</v>
      </c>
      <c r="C9" s="6">
        <v>5.0</v>
      </c>
      <c r="D9" s="6">
        <v>10.0</v>
      </c>
      <c r="E9" s="8"/>
      <c r="F9" s="8">
        <f t="shared" ref="F9:F12" si="1">SUM(C9*100, D9*78, E9*55)</f>
        <v>1280</v>
      </c>
      <c r="G9" s="11">
        <f t="shared" ref="G9:G12" si="2">SUM(C9, D9, E9)</f>
        <v>15</v>
      </c>
    </row>
    <row r="10">
      <c r="B10" s="4" t="s">
        <v>14</v>
      </c>
      <c r="C10" s="6">
        <v>3.0</v>
      </c>
      <c r="D10" s="6">
        <v>2.0</v>
      </c>
      <c r="E10" s="6">
        <v>11.0</v>
      </c>
      <c r="F10" s="8">
        <f t="shared" si="1"/>
        <v>1061</v>
      </c>
      <c r="G10" s="12">
        <f t="shared" si="2"/>
        <v>16</v>
      </c>
    </row>
    <row r="11">
      <c r="B11" s="4" t="s">
        <v>15</v>
      </c>
      <c r="C11" s="6">
        <v>7.0</v>
      </c>
      <c r="D11" s="8"/>
      <c r="E11" s="6">
        <v>4.0</v>
      </c>
      <c r="F11" s="8">
        <f t="shared" si="1"/>
        <v>920</v>
      </c>
      <c r="G11" s="13">
        <f t="shared" si="2"/>
        <v>11</v>
      </c>
    </row>
    <row r="12">
      <c r="B12" s="4" t="s">
        <v>16</v>
      </c>
      <c r="C12" s="6">
        <v>8.0</v>
      </c>
      <c r="D12" s="6">
        <v>1.0</v>
      </c>
      <c r="E12" s="6">
        <v>6.0</v>
      </c>
      <c r="F12" s="8">
        <f t="shared" si="1"/>
        <v>1208</v>
      </c>
      <c r="G12" s="14">
        <f t="shared" si="2"/>
        <v>15</v>
      </c>
    </row>
    <row r="13">
      <c r="B13" s="4" t="s">
        <v>19</v>
      </c>
      <c r="C13" s="8">
        <f>SUM(C9, C10, C12, C11)</f>
        <v>23</v>
      </c>
      <c r="D13" s="8">
        <f t="shared" ref="D13:G13" si="3">SUM(D9, D10, D11, D12)</f>
        <v>13</v>
      </c>
      <c r="E13" s="8">
        <f t="shared" si="3"/>
        <v>21</v>
      </c>
      <c r="F13" s="8">
        <f t="shared" si="3"/>
        <v>4469</v>
      </c>
      <c r="G13" s="8">
        <f t="shared" si="3"/>
        <v>57</v>
      </c>
    </row>
    <row r="14">
      <c r="B14" s="4" t="s">
        <v>20</v>
      </c>
      <c r="C14" s="15">
        <f>C13*100</f>
        <v>2300</v>
      </c>
      <c r="D14" s="15">
        <f>D13*78</f>
        <v>1014</v>
      </c>
      <c r="E14" s="15">
        <f>E13*55</f>
        <v>1155</v>
      </c>
      <c r="F14" s="15"/>
      <c r="G14" s="15"/>
    </row>
    <row r="16">
      <c r="A16" s="16" t="s">
        <v>22</v>
      </c>
    </row>
  </sheetData>
  <mergeCells count="2">
    <mergeCell ref="A1:M4"/>
    <mergeCell ref="A16:H1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100.5" customHeight="1">
      <c r="A1" s="5" t="s">
        <v>23</v>
      </c>
    </row>
    <row r="4">
      <c r="A4" s="16" t="s">
        <v>24</v>
      </c>
      <c r="J4" s="17"/>
      <c r="K4" s="17"/>
    </row>
    <row r="9" ht="31.5" customHeight="1">
      <c r="C9" s="18"/>
      <c r="D9" s="19" t="s">
        <v>25</v>
      </c>
      <c r="E9" s="19" t="s">
        <v>26</v>
      </c>
      <c r="F9" s="19" t="s">
        <v>27</v>
      </c>
      <c r="G9" s="20" t="s">
        <v>28</v>
      </c>
      <c r="H9" s="21"/>
    </row>
    <row r="10">
      <c r="C10" s="19" t="s">
        <v>14</v>
      </c>
      <c r="D10" s="18">
        <v>3.0</v>
      </c>
      <c r="E10" s="18">
        <v>2.0</v>
      </c>
      <c r="F10" s="18">
        <v>1.0</v>
      </c>
      <c r="G10" s="22">
        <f t="shared" ref="G10:G12" si="1">SUM(D10*4, E10*33, F10*5)</f>
        <v>83</v>
      </c>
      <c r="H10" s="23"/>
    </row>
    <row r="11">
      <c r="C11" s="19" t="s">
        <v>15</v>
      </c>
      <c r="D11" s="18">
        <v>25.0</v>
      </c>
      <c r="E11" s="18">
        <v>10.0</v>
      </c>
      <c r="F11" s="18">
        <v>0.0</v>
      </c>
      <c r="G11" s="22">
        <f t="shared" si="1"/>
        <v>430</v>
      </c>
      <c r="H11" s="23"/>
    </row>
    <row r="12">
      <c r="C12" s="24" t="s">
        <v>29</v>
      </c>
      <c r="D12" s="18">
        <v>0.0</v>
      </c>
      <c r="E12" s="18">
        <v>3.0</v>
      </c>
      <c r="F12" s="18">
        <v>15.0</v>
      </c>
      <c r="G12" s="22">
        <f t="shared" si="1"/>
        <v>174</v>
      </c>
      <c r="H12" s="23"/>
    </row>
    <row r="13">
      <c r="C13" s="19" t="s">
        <v>19</v>
      </c>
      <c r="D13" s="15">
        <f t="shared" ref="D13:G13" si="2">SUM(D12, D11, D10)</f>
        <v>28</v>
      </c>
      <c r="E13" s="15">
        <f t="shared" si="2"/>
        <v>15</v>
      </c>
      <c r="F13" s="15">
        <f t="shared" si="2"/>
        <v>16</v>
      </c>
      <c r="G13" s="22">
        <f t="shared" si="2"/>
        <v>687</v>
      </c>
      <c r="H13" s="23"/>
    </row>
    <row r="14">
      <c r="C14" s="25" t="s">
        <v>30</v>
      </c>
      <c r="D14" s="26">
        <f>D13*4</f>
        <v>112</v>
      </c>
      <c r="E14" s="26">
        <f>E13*33</f>
        <v>495</v>
      </c>
      <c r="F14" s="26">
        <f>F13*5</f>
        <v>80</v>
      </c>
      <c r="G14" s="27"/>
      <c r="H14" s="23"/>
    </row>
    <row r="15">
      <c r="C15" s="28"/>
      <c r="D15" s="28"/>
      <c r="E15" s="28"/>
      <c r="F15" s="28"/>
      <c r="G15" s="28"/>
    </row>
  </sheetData>
  <mergeCells count="2">
    <mergeCell ref="A1:W1"/>
    <mergeCell ref="A4:I4"/>
  </mergeCells>
  <drawing r:id="rId1"/>
</worksheet>
</file>