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7" i="1" l="1"/>
  <c r="F8" i="1" l="1"/>
  <c r="F9" i="1"/>
  <c r="F6" i="1"/>
  <c r="F3" i="1"/>
  <c r="F2" i="1"/>
  <c r="F4" i="1"/>
  <c r="F5" i="1"/>
  <c r="F10" i="1"/>
  <c r="F11" i="1"/>
  <c r="F12" i="1"/>
  <c r="F13" i="1" l="1"/>
</calcChain>
</file>

<file path=xl/sharedStrings.xml><?xml version="1.0" encoding="utf-8"?>
<sst xmlns="http://schemas.openxmlformats.org/spreadsheetml/2006/main" count="30" uniqueCount="30">
  <si>
    <t>№</t>
  </si>
  <si>
    <t>Наименование</t>
  </si>
  <si>
    <t>Кол-во</t>
  </si>
  <si>
    <t>Ссылка</t>
  </si>
  <si>
    <t>Ном. номер Чип-Дип</t>
  </si>
  <si>
    <t>ATmega8A, Микроконтроллер</t>
  </si>
  <si>
    <t>https://www.chipdip.ru/product/atmega8a-au</t>
  </si>
  <si>
    <t>0.063Вт 0603 1.5 кОм, 1%</t>
  </si>
  <si>
    <t>https://www.chipdip.ru/product0/9000079716</t>
  </si>
  <si>
    <t>Кер.ЧИП конд. 1 мкФ X7R, 10%</t>
  </si>
  <si>
    <t>https://www.chipdip.ru/product0/768017701</t>
  </si>
  <si>
    <t>PLS-40R (DS1022-1x40R), Вилка штыревая 2.54мм 1х40 угловая (тип D1)</t>
  </si>
  <si>
    <t>https://www.chipdip.ru/product/pls-40r</t>
  </si>
  <si>
    <t>PLD-6 (DS1021-2x3S), Вилка штыревая 2.54мм 2x3 прямая тип1</t>
  </si>
  <si>
    <t>https://www.chipdip.ru/product/pld-6</t>
  </si>
  <si>
    <t>FR4 50х100мм 35/35 (1.5мм, 35мкм), Cтеклотекстолит 2-сторонний</t>
  </si>
  <si>
    <t>Цена за единицу [руб.]</t>
  </si>
  <si>
    <t>Цена сумма [руб.]</t>
  </si>
  <si>
    <t>Итого:</t>
  </si>
  <si>
    <t>0.063Вт 0603 68 Ом, 1%</t>
  </si>
  <si>
    <t>BZV55C3V6, Стабилитрон 3.6В, 5%, 0.5Вт</t>
  </si>
  <si>
    <t>MATRIX- II Cчитыватель proximity-карт</t>
  </si>
  <si>
    <t>https://www.chipdip.ru/product0/8760088881</t>
  </si>
  <si>
    <t>https://www.chipdip.ru/product0/9000079612</t>
  </si>
  <si>
    <t>https://www.chipdip.ru/product/bzv55c3v6</t>
  </si>
  <si>
    <t>https://www.chipdip.ru/product/micro-usb-5s-b</t>
  </si>
  <si>
    <t>https://www.chipdip.ru/product/fr4-50x100mm-2s</t>
  </si>
  <si>
    <t>KLS1-233-0-0-1-T (Micro USB 5S-B), Разъём</t>
  </si>
  <si>
    <t>Кварцевый резонатор 12.000 МГц (усечен.)</t>
  </si>
  <si>
    <t>https://www.chipdip.ru/product/12mhz-hc-49s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</si>
</sst>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1" applyBorder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4" fontId="2" fillId="0" borderId="1" xfId="2" applyFont="1" applyBorder="1" applyAlignment="1">
      <alignment horizontal="center" vertical="center" wrapText="1"/>
    </xf>
    <xf numFmtId="44" fontId="3" fillId="0" borderId="1" xfId="2" applyFont="1" applyBorder="1" applyAlignment="1">
      <alignment horizontal="center"/>
    </xf>
    <xf numFmtId="44" fontId="3" fillId="0" borderId="0" xfId="2" applyFont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2" fillId="0" borderId="0" xfId="2" applyFont="1" applyAlignment="1">
      <alignment horizontal="right" vertical="center"/>
    </xf>
    <xf numFmtId="44" fontId="2" fillId="0" borderId="0" xfId="0" applyNumberFormat="1" applyFont="1" applyAlignment="1">
      <alignment horizontal="right" vertical="center"/>
    </xf>
  </cellXfs>
  <cellStyles count="3">
    <cellStyle name="Гиперссылка" xfId="1" builtinId="8"/>
    <cellStyle name="Денежный" xfId="2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pls-40r" TargetMode="External"/><Relationship Id="rId3" Type="http://schemas.openxmlformats.org/officeDocument/2006/relationships/hyperlink" Target="https://www.chipdip.ru/product0/9000079612" TargetMode="External"/><Relationship Id="rId7" Type="http://schemas.openxmlformats.org/officeDocument/2006/relationships/hyperlink" Target="https://www.chipdip.ru/product/micro-usb-5s-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hipdip.ru/product/atmega8a-au" TargetMode="External"/><Relationship Id="rId1" Type="http://schemas.openxmlformats.org/officeDocument/2006/relationships/hyperlink" Target="https://www.chipdip.ru/product0/8760088881" TargetMode="External"/><Relationship Id="rId6" Type="http://schemas.openxmlformats.org/officeDocument/2006/relationships/hyperlink" Target="https://www.chipdip.ru/product/bzv55c3v6" TargetMode="External"/><Relationship Id="rId11" Type="http://schemas.openxmlformats.org/officeDocument/2006/relationships/hyperlink" Target="https://www.chipdip.ru/product/12mhz-hc-49s" TargetMode="External"/><Relationship Id="rId5" Type="http://schemas.openxmlformats.org/officeDocument/2006/relationships/hyperlink" Target="https://www.chipdip.ru/product0/768017701" TargetMode="External"/><Relationship Id="rId10" Type="http://schemas.openxmlformats.org/officeDocument/2006/relationships/hyperlink" Target="https://www.chipdip.ru/product/fr4-50x100mm-2s" TargetMode="External"/><Relationship Id="rId4" Type="http://schemas.openxmlformats.org/officeDocument/2006/relationships/hyperlink" Target="https://www.chipdip.ru/product0/9000079716" TargetMode="External"/><Relationship Id="rId9" Type="http://schemas.openxmlformats.org/officeDocument/2006/relationships/hyperlink" Target="https://www.chipdip.ru/product/pld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selection activeCell="B13" sqref="B13"/>
    </sheetView>
  </sheetViews>
  <sheetFormatPr defaultRowHeight="15" x14ac:dyDescent="0.25"/>
  <cols>
    <col min="1" max="1" width="3.140625" style="2" bestFit="1" customWidth="1"/>
    <col min="2" max="2" width="68.85546875" style="1" bestFit="1" customWidth="1"/>
    <col min="3" max="3" width="7.85546875" style="2" bestFit="1" customWidth="1"/>
    <col min="4" max="4" width="12.5703125" style="2" bestFit="1" customWidth="1"/>
    <col min="5" max="5" width="15.42578125" style="10" bestFit="1" customWidth="1"/>
    <col min="6" max="6" width="12.5703125" style="2" bestFit="1" customWidth="1"/>
    <col min="7" max="7" width="47.140625" style="1" bestFit="1" customWidth="1"/>
    <col min="8" max="16384" width="9.140625" style="1"/>
  </cols>
  <sheetData>
    <row r="1" spans="1:7" s="7" customFormat="1" ht="36" customHeight="1" x14ac:dyDescent="0.25">
      <c r="A1" s="6" t="s">
        <v>0</v>
      </c>
      <c r="B1" s="6" t="s">
        <v>1</v>
      </c>
      <c r="C1" s="6" t="s">
        <v>2</v>
      </c>
      <c r="D1" s="6" t="s">
        <v>4</v>
      </c>
      <c r="E1" s="8" t="s">
        <v>16</v>
      </c>
      <c r="F1" s="6" t="s">
        <v>17</v>
      </c>
      <c r="G1" s="6" t="s">
        <v>3</v>
      </c>
    </row>
    <row r="2" spans="1:7" x14ac:dyDescent="0.25">
      <c r="A2" s="3">
        <v>1</v>
      </c>
      <c r="B2" s="4" t="s">
        <v>5</v>
      </c>
      <c r="C2" s="3">
        <v>1</v>
      </c>
      <c r="D2" s="3">
        <v>9110051050</v>
      </c>
      <c r="E2" s="9">
        <v>65</v>
      </c>
      <c r="F2" s="11">
        <f t="shared" ref="F2:F12" si="0">E2*C2</f>
        <v>65</v>
      </c>
      <c r="G2" s="5" t="s">
        <v>6</v>
      </c>
    </row>
    <row r="3" spans="1:7" x14ac:dyDescent="0.25">
      <c r="A3" s="3">
        <v>2</v>
      </c>
      <c r="B3" s="4" t="s">
        <v>19</v>
      </c>
      <c r="C3" s="3">
        <v>2</v>
      </c>
      <c r="D3" s="3">
        <v>9000079612</v>
      </c>
      <c r="E3" s="9">
        <v>0.9</v>
      </c>
      <c r="F3" s="11">
        <f t="shared" ref="F3" si="1">E3*C3</f>
        <v>1.8</v>
      </c>
      <c r="G3" s="5" t="s">
        <v>23</v>
      </c>
    </row>
    <row r="4" spans="1:7" x14ac:dyDescent="0.25">
      <c r="A4" s="3">
        <v>3</v>
      </c>
      <c r="B4" s="4" t="s">
        <v>7</v>
      </c>
      <c r="C4" s="3">
        <v>1</v>
      </c>
      <c r="D4" s="3">
        <v>9000079716</v>
      </c>
      <c r="E4" s="9">
        <v>0.9</v>
      </c>
      <c r="F4" s="11">
        <f t="shared" si="0"/>
        <v>0.9</v>
      </c>
      <c r="G4" s="5" t="s">
        <v>8</v>
      </c>
    </row>
    <row r="5" spans="1:7" x14ac:dyDescent="0.25">
      <c r="A5" s="3">
        <v>4</v>
      </c>
      <c r="B5" s="4" t="s">
        <v>9</v>
      </c>
      <c r="C5" s="3">
        <v>2</v>
      </c>
      <c r="D5" s="3">
        <v>768017701</v>
      </c>
      <c r="E5" s="9">
        <v>3</v>
      </c>
      <c r="F5" s="11">
        <f t="shared" si="0"/>
        <v>6</v>
      </c>
      <c r="G5" s="5" t="s">
        <v>10</v>
      </c>
    </row>
    <row r="6" spans="1:7" x14ac:dyDescent="0.25">
      <c r="A6" s="3">
        <v>5</v>
      </c>
      <c r="B6" s="4" t="s">
        <v>20</v>
      </c>
      <c r="C6" s="3">
        <v>2</v>
      </c>
      <c r="D6" s="3">
        <v>12030485</v>
      </c>
      <c r="E6" s="9">
        <v>2</v>
      </c>
      <c r="F6" s="11">
        <f t="shared" si="0"/>
        <v>4</v>
      </c>
      <c r="G6" s="5" t="s">
        <v>24</v>
      </c>
    </row>
    <row r="7" spans="1:7" x14ac:dyDescent="0.25">
      <c r="A7" s="3">
        <v>6</v>
      </c>
      <c r="B7" s="4" t="s">
        <v>28</v>
      </c>
      <c r="C7" s="3">
        <v>1</v>
      </c>
      <c r="D7" s="3">
        <v>293540794</v>
      </c>
      <c r="E7" s="9">
        <v>20</v>
      </c>
      <c r="F7" s="11">
        <f t="shared" si="0"/>
        <v>20</v>
      </c>
      <c r="G7" s="5" t="s">
        <v>29</v>
      </c>
    </row>
    <row r="8" spans="1:7" x14ac:dyDescent="0.25">
      <c r="A8" s="3">
        <v>7</v>
      </c>
      <c r="B8" s="4" t="s">
        <v>21</v>
      </c>
      <c r="C8" s="3">
        <v>1</v>
      </c>
      <c r="D8" s="3">
        <v>8760088881</v>
      </c>
      <c r="E8" s="9">
        <v>1560</v>
      </c>
      <c r="F8" s="11">
        <f t="shared" si="0"/>
        <v>1560</v>
      </c>
      <c r="G8" s="5" t="s">
        <v>22</v>
      </c>
    </row>
    <row r="9" spans="1:7" x14ac:dyDescent="0.25">
      <c r="A9" s="3">
        <v>8</v>
      </c>
      <c r="B9" s="4" t="s">
        <v>27</v>
      </c>
      <c r="C9" s="3">
        <v>1</v>
      </c>
      <c r="D9" s="3">
        <v>9000313769</v>
      </c>
      <c r="E9" s="9">
        <v>7</v>
      </c>
      <c r="F9" s="11">
        <f t="shared" si="0"/>
        <v>7</v>
      </c>
      <c r="G9" s="5" t="s">
        <v>25</v>
      </c>
    </row>
    <row r="10" spans="1:7" x14ac:dyDescent="0.25">
      <c r="A10" s="3">
        <v>9</v>
      </c>
      <c r="B10" s="4" t="s">
        <v>11</v>
      </c>
      <c r="C10" s="3">
        <v>1</v>
      </c>
      <c r="D10" s="3">
        <v>11734</v>
      </c>
      <c r="E10" s="9">
        <v>16</v>
      </c>
      <c r="F10" s="11">
        <f t="shared" si="0"/>
        <v>16</v>
      </c>
      <c r="G10" s="5" t="s">
        <v>12</v>
      </c>
    </row>
    <row r="11" spans="1:7" x14ac:dyDescent="0.25">
      <c r="A11" s="3">
        <v>10</v>
      </c>
      <c r="B11" s="4" t="s">
        <v>13</v>
      </c>
      <c r="C11" s="3">
        <v>2</v>
      </c>
      <c r="D11" s="3">
        <v>612994781</v>
      </c>
      <c r="E11" s="9">
        <v>3</v>
      </c>
      <c r="F11" s="11">
        <f t="shared" si="0"/>
        <v>6</v>
      </c>
      <c r="G11" s="5" t="s">
        <v>14</v>
      </c>
    </row>
    <row r="12" spans="1:7" x14ac:dyDescent="0.25">
      <c r="A12" s="3">
        <v>11</v>
      </c>
      <c r="B12" s="4" t="s">
        <v>15</v>
      </c>
      <c r="C12" s="3">
        <v>1</v>
      </c>
      <c r="D12" s="3">
        <v>9000269528</v>
      </c>
      <c r="E12" s="9">
        <v>120</v>
      </c>
      <c r="F12" s="11">
        <f t="shared" si="0"/>
        <v>120</v>
      </c>
      <c r="G12" s="5" t="s">
        <v>26</v>
      </c>
    </row>
    <row r="13" spans="1:7" x14ac:dyDescent="0.25">
      <c r="E13" s="12" t="s">
        <v>18</v>
      </c>
      <c r="F13" s="13">
        <f>SUM(F2:F12)</f>
        <v>1806.7</v>
      </c>
    </row>
  </sheetData>
  <hyperlinks>
    <hyperlink ref="G8" r:id="rId1"/>
    <hyperlink ref="G2" r:id="rId2"/>
    <hyperlink ref="G3" r:id="rId3"/>
    <hyperlink ref="G4" r:id="rId4"/>
    <hyperlink ref="G5" r:id="rId5"/>
    <hyperlink ref="G6" r:id="rId6"/>
    <hyperlink ref="G9" r:id="rId7"/>
    <hyperlink ref="G10" r:id="rId8"/>
    <hyperlink ref="G11" r:id="rId9"/>
    <hyperlink ref="G12" r:id="rId10"/>
    <hyperlink ref="G7" r:id="rId11"/>
  </hyperlinks>
  <pageMargins left="0" right="0" top="0" bottom="0" header="0" footer="0"/>
  <pageSetup paperSize="9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2017-11-13T10:26:49Z</dcterms:modified>
</cp:coreProperties>
</file>