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Изменения для v4.2" sheetId="1" r:id="rId1"/>
  </sheets>
  <calcPr calcId="145621"/>
</workbook>
</file>

<file path=xl/calcChain.xml><?xml version="1.0" encoding="utf-8"?>
<calcChain xmlns="http://schemas.openxmlformats.org/spreadsheetml/2006/main">
  <c r="I10" i="1" l="1"/>
  <c r="I24" i="1" s="1"/>
  <c r="E10" i="1"/>
  <c r="E21" i="1"/>
  <c r="I21" i="1" s="1"/>
  <c r="E22" i="1"/>
  <c r="E23" i="1"/>
  <c r="I23" i="1" s="1"/>
  <c r="I22" i="1"/>
  <c r="I4" i="1" l="1"/>
  <c r="I5" i="1"/>
  <c r="I6" i="1"/>
  <c r="I7" i="1"/>
  <c r="I11" i="1"/>
  <c r="I12" i="1"/>
  <c r="I13" i="1"/>
  <c r="I14" i="1"/>
  <c r="I15" i="1"/>
  <c r="I16" i="1"/>
  <c r="I17" i="1"/>
  <c r="I18" i="1"/>
  <c r="I19" i="1"/>
  <c r="I20" i="1"/>
  <c r="I3" i="1"/>
  <c r="E20" i="1" l="1"/>
  <c r="E4" i="1"/>
  <c r="E5" i="1"/>
  <c r="E6" i="1"/>
  <c r="E7" i="1"/>
  <c r="E8" i="1"/>
  <c r="I8" i="1" s="1"/>
  <c r="E9" i="1"/>
  <c r="I9" i="1" s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<sst xmlns="http://schemas.openxmlformats.org/spreadsheetml/2006/main" count="74" uniqueCount="74">
  <si>
    <t>Кол-во</t>
  </si>
  <si>
    <t>Тип элемента</t>
  </si>
  <si>
    <t>Корпус</t>
  </si>
  <si>
    <t>Комплектов</t>
  </si>
  <si>
    <t>Всего</t>
  </si>
  <si>
    <t>Доп.</t>
  </si>
  <si>
    <t>Сальник</t>
  </si>
  <si>
    <t>Датчик удара</t>
  </si>
  <si>
    <t>LIS302</t>
  </si>
  <si>
    <t>Atmega8</t>
  </si>
  <si>
    <t>BC817</t>
  </si>
  <si>
    <t>Светодиод SMD</t>
  </si>
  <si>
    <t>Резистор 10кОм 0603</t>
  </si>
  <si>
    <t>Резистор 360Ом 0603</t>
  </si>
  <si>
    <t>1117-33</t>
  </si>
  <si>
    <t>1uF 0805</t>
  </si>
  <si>
    <t>10uF tantal type A</t>
  </si>
  <si>
    <t>Индуктивность 47mcH</t>
  </si>
  <si>
    <t>Разъём на плату угловой 2х3</t>
  </si>
  <si>
    <t>Клеммник 1х2</t>
  </si>
  <si>
    <t>Клеммник 1х3</t>
  </si>
  <si>
    <t>Светодиод 3мм</t>
  </si>
  <si>
    <t>Цена</t>
  </si>
  <si>
    <t>Ссылка</t>
  </si>
  <si>
    <t>https://www.chipdip.ru/product/lis302dltr</t>
  </si>
  <si>
    <t>Артикул</t>
  </si>
  <si>
    <t>LIS302DLTR</t>
  </si>
  <si>
    <t>https://www.chipdip.ru/product/atmega8a-au</t>
  </si>
  <si>
    <t>ATmega8A-AU</t>
  </si>
  <si>
    <t>BC817-16.215</t>
  </si>
  <si>
    <t>https://www.chipdip.ru/product/bc817-16-nxp</t>
  </si>
  <si>
    <t>GNL-3014SRT</t>
  </si>
  <si>
    <t>https://www.chipdip.ru/product/gnl-3014srt</t>
  </si>
  <si>
    <t>LQM21NNR47K10D</t>
  </si>
  <si>
    <t>https://www.chipdip.ru/product/lqm21nnr47k</t>
  </si>
  <si>
    <t>https://www.chipdip.ru/product/ams1117-3.3</t>
  </si>
  <si>
    <t>AMS1117-3.3</t>
  </si>
  <si>
    <t>0.063Вт 0603 10 кОм, 1%</t>
  </si>
  <si>
    <t>https://www.chipdip.ru/product0/9000079736</t>
  </si>
  <si>
    <t>https://www.chipdip.ru/product/g252515b</t>
  </si>
  <si>
    <t>G252515B</t>
  </si>
  <si>
    <t xml:space="preserve"> 0.063Вт 0603 360 Ом, 1%</t>
  </si>
  <si>
    <t>https://www.chipdip.ru/product0/9000079629</t>
  </si>
  <si>
    <t>https://www.chipdip.ru/product/grm21br71c105k</t>
  </si>
  <si>
    <t>GRM21BR71C105KA01K</t>
  </si>
  <si>
    <t>https://www.chipdip.ru/product0/868717967</t>
  </si>
  <si>
    <t>TECAP10/10VA10</t>
  </si>
  <si>
    <t>https://www.chipdip.ru/product/pld-6</t>
  </si>
  <si>
    <t>PLD-6 (DS1021-2x3S)</t>
  </si>
  <si>
    <t>https://www.chipdip.ru/product/308-021-12-14</t>
  </si>
  <si>
    <t>308-021-14</t>
  </si>
  <si>
    <t>https://www.chipdip.ru/product/308-031-14-dg308-2.54-03p</t>
  </si>
  <si>
    <t>308-031-14 (DG308-2.54-03P)</t>
  </si>
  <si>
    <t>https://www.chipdip.ru/product/pg-7</t>
  </si>
  <si>
    <t>PG-7</t>
  </si>
  <si>
    <t>Диод шоттки SS16</t>
  </si>
  <si>
    <t>https://www.chipdip.ru/product/ss16</t>
  </si>
  <si>
    <t>SS16</t>
  </si>
  <si>
    <t>Цена всё</t>
  </si>
  <si>
    <t>Итого:</t>
  </si>
  <si>
    <t>https://www.chipdip.ru/product/to-2013bc-myf</t>
  </si>
  <si>
    <t>TO-2013BC-MYF</t>
  </si>
  <si>
    <t xml:space="preserve">Зенер 3в3 </t>
  </si>
  <si>
    <t>https://www.chipdip.ru/product/az23-c3v3</t>
  </si>
  <si>
    <t>AZ23C3V3-E3-18</t>
  </si>
  <si>
    <t>Диод</t>
  </si>
  <si>
    <t>BAS321.115</t>
  </si>
  <si>
    <t>https://www.chipdip.ru/product/bas321.115</t>
  </si>
  <si>
    <t>Опереационный усилитель</t>
  </si>
  <si>
    <t>LMV321ILT</t>
  </si>
  <si>
    <t>https://www.chipdip.ru/product/lmv321ilt</t>
  </si>
  <si>
    <t>Резистор 1кОм 0603</t>
  </si>
  <si>
    <t>0.063Вт 0603 1 кОм, 1%</t>
  </si>
  <si>
    <t>https://www.chipdip.ru/product0/9000079676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</si>
</sst>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0" fontId="4" fillId="0" borderId="1" xfId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0" fillId="0" borderId="1" xfId="0" applyBorder="1"/>
    <xf numFmtId="0" fontId="3" fillId="2" borderId="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g252515b" TargetMode="External"/><Relationship Id="rId13" Type="http://schemas.openxmlformats.org/officeDocument/2006/relationships/hyperlink" Target="https://www.chipdip.ru/product/308-021-12-14" TargetMode="External"/><Relationship Id="rId18" Type="http://schemas.openxmlformats.org/officeDocument/2006/relationships/hyperlink" Target="https://www.chipdip.ru/product/az23-c3v3" TargetMode="External"/><Relationship Id="rId3" Type="http://schemas.openxmlformats.org/officeDocument/2006/relationships/hyperlink" Target="https://www.chipdip.ru/product/bc817-16-nxp" TargetMode="External"/><Relationship Id="rId21" Type="http://schemas.openxmlformats.org/officeDocument/2006/relationships/hyperlink" Target="https://www.chipdip.ru/product0/9000079676" TargetMode="External"/><Relationship Id="rId7" Type="http://schemas.openxmlformats.org/officeDocument/2006/relationships/hyperlink" Target="https://www.chipdip.ru/product0/9000079736" TargetMode="External"/><Relationship Id="rId12" Type="http://schemas.openxmlformats.org/officeDocument/2006/relationships/hyperlink" Target="https://www.chipdip.ru/product/pld-6" TargetMode="External"/><Relationship Id="rId17" Type="http://schemas.openxmlformats.org/officeDocument/2006/relationships/hyperlink" Target="https://www.chipdip.ru/product/to-2013bc-myf" TargetMode="External"/><Relationship Id="rId2" Type="http://schemas.openxmlformats.org/officeDocument/2006/relationships/hyperlink" Target="https://www.chipdip.ru/product/atmega8a-au" TargetMode="External"/><Relationship Id="rId16" Type="http://schemas.openxmlformats.org/officeDocument/2006/relationships/hyperlink" Target="https://www.chipdip.ru/product/ss16" TargetMode="External"/><Relationship Id="rId20" Type="http://schemas.openxmlformats.org/officeDocument/2006/relationships/hyperlink" Target="https://www.chipdip.ru/product/lmv321ilt" TargetMode="External"/><Relationship Id="rId1" Type="http://schemas.openxmlformats.org/officeDocument/2006/relationships/hyperlink" Target="https://www.chipdip.ru/product/lis302dltr" TargetMode="External"/><Relationship Id="rId6" Type="http://schemas.openxmlformats.org/officeDocument/2006/relationships/hyperlink" Target="https://www.chipdip.ru/product/ams1117-3.3" TargetMode="External"/><Relationship Id="rId11" Type="http://schemas.openxmlformats.org/officeDocument/2006/relationships/hyperlink" Target="https://www.chipdip.ru/product0/868717967" TargetMode="External"/><Relationship Id="rId5" Type="http://schemas.openxmlformats.org/officeDocument/2006/relationships/hyperlink" Target="https://www.chipdip.ru/product/lqm21nnr47k" TargetMode="External"/><Relationship Id="rId15" Type="http://schemas.openxmlformats.org/officeDocument/2006/relationships/hyperlink" Target="https://www.chipdip.ru/product/pg-7" TargetMode="External"/><Relationship Id="rId10" Type="http://schemas.openxmlformats.org/officeDocument/2006/relationships/hyperlink" Target="https://www.chipdip.ru/product/grm21br71c105k" TargetMode="External"/><Relationship Id="rId19" Type="http://schemas.openxmlformats.org/officeDocument/2006/relationships/hyperlink" Target="https://www.chipdip.ru/product/bas321.115" TargetMode="External"/><Relationship Id="rId4" Type="http://schemas.openxmlformats.org/officeDocument/2006/relationships/hyperlink" Target="https://www.chipdip.ru/product/gnl-3014srt" TargetMode="External"/><Relationship Id="rId9" Type="http://schemas.openxmlformats.org/officeDocument/2006/relationships/hyperlink" Target="https://www.chipdip.ru/product0/9000079629" TargetMode="External"/><Relationship Id="rId14" Type="http://schemas.openxmlformats.org/officeDocument/2006/relationships/hyperlink" Target="https://www.chipdip.ru/product/308-031-14-dg308-2.54-03p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tabSelected="1" zoomScaleNormal="100" workbookViewId="0">
      <selection activeCell="H23" sqref="H23"/>
    </sheetView>
  </sheetViews>
  <sheetFormatPr defaultRowHeight="15" x14ac:dyDescent="0.25"/>
  <cols>
    <col min="1" max="1" width="27.42578125" style="2" bestFit="1" customWidth="1"/>
    <col min="2" max="2" width="7.85546875" style="3" bestFit="1" customWidth="1"/>
    <col min="3" max="3" width="13.5703125" style="3" bestFit="1" customWidth="1"/>
    <col min="4" max="4" width="5.42578125" style="3" bestFit="1" customWidth="1"/>
    <col min="5" max="5" width="6.85546875" style="3" bestFit="1" customWidth="1"/>
    <col min="6" max="6" width="6.140625" style="3" bestFit="1" customWidth="1"/>
    <col min="7" max="7" width="27.28515625" style="3" bestFit="1" customWidth="1"/>
    <col min="8" max="8" width="54.7109375" style="2" customWidth="1"/>
    <col min="9" max="9" width="10" style="3" bestFit="1" customWidth="1"/>
    <col min="10" max="16384" width="9.140625" style="2"/>
  </cols>
  <sheetData>
    <row r="1" spans="1:59" ht="41.25" customHeight="1" x14ac:dyDescent="0.25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10"/>
      <c r="BE1" s="10"/>
      <c r="BF1" s="10"/>
      <c r="BG1" s="10"/>
    </row>
    <row r="2" spans="1:59" s="6" customFormat="1" ht="14.25" x14ac:dyDescent="0.2">
      <c r="A2" s="4" t="s">
        <v>1</v>
      </c>
      <c r="B2" s="4" t="s">
        <v>0</v>
      </c>
      <c r="C2" s="4" t="s">
        <v>3</v>
      </c>
      <c r="D2" s="4" t="s">
        <v>5</v>
      </c>
      <c r="E2" s="4" t="s">
        <v>4</v>
      </c>
      <c r="F2" s="4" t="s">
        <v>22</v>
      </c>
      <c r="G2" s="4" t="s">
        <v>25</v>
      </c>
      <c r="H2" s="4" t="s">
        <v>23</v>
      </c>
      <c r="I2" s="4" t="s">
        <v>58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2"/>
      <c r="BF2" s="12"/>
      <c r="BG2" s="12"/>
    </row>
    <row r="3" spans="1:59" s="8" customFormat="1" x14ac:dyDescent="0.25">
      <c r="A3" s="7" t="s">
        <v>8</v>
      </c>
      <c r="B3" s="5">
        <v>1</v>
      </c>
      <c r="C3" s="5">
        <v>20</v>
      </c>
      <c r="D3" s="5"/>
      <c r="E3" s="5">
        <f>C3*B3</f>
        <v>20</v>
      </c>
      <c r="F3" s="5">
        <v>65</v>
      </c>
      <c r="G3" s="5" t="s">
        <v>26</v>
      </c>
      <c r="H3" s="17" t="s">
        <v>24</v>
      </c>
      <c r="I3" s="5">
        <f>F3*E3</f>
        <v>1300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  <c r="BE3" s="10"/>
      <c r="BF3" s="10"/>
      <c r="BG3" s="10"/>
    </row>
    <row r="4" spans="1:59" s="8" customFormat="1" x14ac:dyDescent="0.25">
      <c r="A4" s="7" t="s">
        <v>9</v>
      </c>
      <c r="B4" s="5">
        <v>1</v>
      </c>
      <c r="C4" s="5">
        <v>20</v>
      </c>
      <c r="D4" s="5"/>
      <c r="E4" s="5">
        <f t="shared" ref="E4:E23" si="0">C4*B4</f>
        <v>20</v>
      </c>
      <c r="F4" s="5">
        <v>90</v>
      </c>
      <c r="G4" s="5" t="s">
        <v>28</v>
      </c>
      <c r="H4" s="17" t="s">
        <v>27</v>
      </c>
      <c r="I4" s="5">
        <f t="shared" ref="I4:I23" si="1">F4*E4</f>
        <v>1800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10"/>
      <c r="BE4" s="10"/>
      <c r="BF4" s="10"/>
      <c r="BG4" s="10"/>
    </row>
    <row r="5" spans="1:59" s="8" customFormat="1" x14ac:dyDescent="0.25">
      <c r="A5" s="7" t="s">
        <v>10</v>
      </c>
      <c r="B5" s="5">
        <v>1</v>
      </c>
      <c r="C5" s="5">
        <v>20</v>
      </c>
      <c r="D5" s="5"/>
      <c r="E5" s="5">
        <f t="shared" si="0"/>
        <v>20</v>
      </c>
      <c r="F5" s="5">
        <v>3</v>
      </c>
      <c r="G5" s="5" t="s">
        <v>29</v>
      </c>
      <c r="H5" s="17" t="s">
        <v>30</v>
      </c>
      <c r="I5" s="5">
        <f t="shared" si="1"/>
        <v>60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10"/>
      <c r="BE5" s="10"/>
      <c r="BF5" s="10"/>
      <c r="BG5" s="10"/>
    </row>
    <row r="6" spans="1:59" s="8" customFormat="1" x14ac:dyDescent="0.25">
      <c r="A6" s="7" t="s">
        <v>21</v>
      </c>
      <c r="B6" s="5">
        <v>1</v>
      </c>
      <c r="C6" s="5">
        <v>20</v>
      </c>
      <c r="D6" s="5"/>
      <c r="E6" s="5">
        <f t="shared" si="0"/>
        <v>20</v>
      </c>
      <c r="F6" s="5">
        <v>4</v>
      </c>
      <c r="G6" s="5" t="s">
        <v>31</v>
      </c>
      <c r="H6" s="17" t="s">
        <v>32</v>
      </c>
      <c r="I6" s="5">
        <f t="shared" si="1"/>
        <v>80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10"/>
      <c r="BE6" s="10"/>
      <c r="BF6" s="10"/>
      <c r="BG6" s="10"/>
    </row>
    <row r="7" spans="1:59" s="8" customFormat="1" x14ac:dyDescent="0.25">
      <c r="A7" s="7" t="s">
        <v>11</v>
      </c>
      <c r="B7" s="5">
        <v>2</v>
      </c>
      <c r="C7" s="5">
        <v>20</v>
      </c>
      <c r="D7" s="5"/>
      <c r="E7" s="5">
        <f t="shared" si="0"/>
        <v>40</v>
      </c>
      <c r="F7" s="5">
        <v>3</v>
      </c>
      <c r="G7" s="5" t="s">
        <v>61</v>
      </c>
      <c r="H7" s="17" t="s">
        <v>60</v>
      </c>
      <c r="I7" s="5">
        <f t="shared" si="1"/>
        <v>120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10"/>
      <c r="BE7" s="10"/>
      <c r="BF7" s="10"/>
      <c r="BG7" s="10"/>
    </row>
    <row r="8" spans="1:59" s="8" customFormat="1" x14ac:dyDescent="0.25">
      <c r="A8" s="7" t="s">
        <v>13</v>
      </c>
      <c r="B8" s="5">
        <v>4</v>
      </c>
      <c r="C8" s="5">
        <v>20</v>
      </c>
      <c r="D8" s="5"/>
      <c r="E8" s="5">
        <f t="shared" si="0"/>
        <v>80</v>
      </c>
      <c r="F8" s="5">
        <v>0.9</v>
      </c>
      <c r="G8" s="5" t="s">
        <v>41</v>
      </c>
      <c r="H8" s="17" t="s">
        <v>42</v>
      </c>
      <c r="I8" s="5">
        <f t="shared" si="1"/>
        <v>72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10"/>
      <c r="BE8" s="10"/>
      <c r="BF8" s="10"/>
      <c r="BG8" s="10"/>
    </row>
    <row r="9" spans="1:59" s="8" customFormat="1" x14ac:dyDescent="0.25">
      <c r="A9" s="7" t="s">
        <v>12</v>
      </c>
      <c r="B9" s="5">
        <v>5</v>
      </c>
      <c r="C9" s="5">
        <v>20</v>
      </c>
      <c r="D9" s="5"/>
      <c r="E9" s="5">
        <f t="shared" si="0"/>
        <v>100</v>
      </c>
      <c r="F9" s="5">
        <v>0.9</v>
      </c>
      <c r="G9" s="5" t="s">
        <v>37</v>
      </c>
      <c r="H9" s="17" t="s">
        <v>38</v>
      </c>
      <c r="I9" s="5">
        <f t="shared" si="1"/>
        <v>90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</row>
    <row r="10" spans="1:59" s="8" customFormat="1" x14ac:dyDescent="0.25">
      <c r="A10" s="7" t="s">
        <v>71</v>
      </c>
      <c r="B10" s="5">
        <v>1</v>
      </c>
      <c r="C10" s="5">
        <v>20</v>
      </c>
      <c r="D10" s="5"/>
      <c r="E10" s="5">
        <f t="shared" si="0"/>
        <v>20</v>
      </c>
      <c r="F10" s="5">
        <v>0.9</v>
      </c>
      <c r="G10" s="5" t="s">
        <v>72</v>
      </c>
      <c r="H10" s="17" t="s">
        <v>73</v>
      </c>
      <c r="I10" s="5">
        <f t="shared" si="1"/>
        <v>18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10"/>
      <c r="BE10" s="10"/>
      <c r="BF10" s="10"/>
      <c r="BG10" s="10"/>
    </row>
    <row r="11" spans="1:59" s="8" customFormat="1" x14ac:dyDescent="0.25">
      <c r="A11" s="7" t="s">
        <v>14</v>
      </c>
      <c r="B11" s="5">
        <v>1</v>
      </c>
      <c r="C11" s="5">
        <v>20</v>
      </c>
      <c r="D11" s="5"/>
      <c r="E11" s="5">
        <f t="shared" si="0"/>
        <v>20</v>
      </c>
      <c r="F11" s="5">
        <v>17</v>
      </c>
      <c r="G11" s="5" t="s">
        <v>36</v>
      </c>
      <c r="H11" s="17" t="s">
        <v>35</v>
      </c>
      <c r="I11" s="5">
        <f t="shared" si="1"/>
        <v>340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10"/>
      <c r="BE11" s="10"/>
      <c r="BF11" s="10"/>
      <c r="BG11" s="10"/>
    </row>
    <row r="12" spans="1:59" s="8" customFormat="1" x14ac:dyDescent="0.25">
      <c r="A12" s="7" t="s">
        <v>15</v>
      </c>
      <c r="B12" s="5">
        <v>2</v>
      </c>
      <c r="C12" s="5">
        <v>20</v>
      </c>
      <c r="D12" s="5"/>
      <c r="E12" s="5">
        <f t="shared" si="0"/>
        <v>40</v>
      </c>
      <c r="F12" s="5">
        <v>4</v>
      </c>
      <c r="G12" s="5" t="s">
        <v>44</v>
      </c>
      <c r="H12" s="17" t="s">
        <v>43</v>
      </c>
      <c r="I12" s="5">
        <f t="shared" si="1"/>
        <v>160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10"/>
      <c r="BE12" s="10"/>
      <c r="BF12" s="10"/>
      <c r="BG12" s="10"/>
    </row>
    <row r="13" spans="1:59" s="8" customFormat="1" x14ac:dyDescent="0.25">
      <c r="A13" s="7" t="s">
        <v>16</v>
      </c>
      <c r="B13" s="5">
        <v>3</v>
      </c>
      <c r="C13" s="5">
        <v>20</v>
      </c>
      <c r="D13" s="5"/>
      <c r="E13" s="5">
        <f t="shared" si="0"/>
        <v>60</v>
      </c>
      <c r="F13" s="5">
        <v>12</v>
      </c>
      <c r="G13" s="5" t="s">
        <v>46</v>
      </c>
      <c r="H13" s="17" t="s">
        <v>45</v>
      </c>
      <c r="I13" s="5">
        <f t="shared" si="1"/>
        <v>720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10"/>
      <c r="BE13" s="10"/>
      <c r="BF13" s="10"/>
      <c r="BG13" s="10"/>
    </row>
    <row r="14" spans="1:59" s="8" customFormat="1" x14ac:dyDescent="0.25">
      <c r="A14" s="7" t="s">
        <v>17</v>
      </c>
      <c r="B14" s="5">
        <v>1</v>
      </c>
      <c r="C14" s="5">
        <v>20</v>
      </c>
      <c r="D14" s="5"/>
      <c r="E14" s="5">
        <f t="shared" si="0"/>
        <v>20</v>
      </c>
      <c r="F14" s="5">
        <v>6</v>
      </c>
      <c r="G14" s="5" t="s">
        <v>33</v>
      </c>
      <c r="H14" s="17" t="s">
        <v>34</v>
      </c>
      <c r="I14" s="5">
        <f t="shared" si="1"/>
        <v>120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10"/>
      <c r="BE14" s="10"/>
      <c r="BF14" s="10"/>
      <c r="BG14" s="10"/>
    </row>
    <row r="15" spans="1:59" s="8" customFormat="1" x14ac:dyDescent="0.25">
      <c r="A15" s="7" t="s">
        <v>18</v>
      </c>
      <c r="B15" s="5">
        <v>1</v>
      </c>
      <c r="C15" s="5">
        <v>20</v>
      </c>
      <c r="D15" s="5"/>
      <c r="E15" s="5">
        <f t="shared" si="0"/>
        <v>20</v>
      </c>
      <c r="F15" s="5">
        <v>6</v>
      </c>
      <c r="G15" s="5" t="s">
        <v>48</v>
      </c>
      <c r="H15" s="17" t="s">
        <v>47</v>
      </c>
      <c r="I15" s="5">
        <f t="shared" si="1"/>
        <v>120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10"/>
      <c r="BE15" s="10"/>
      <c r="BF15" s="10"/>
      <c r="BG15" s="10"/>
    </row>
    <row r="16" spans="1:59" s="8" customFormat="1" x14ac:dyDescent="0.25">
      <c r="A16" s="7" t="s">
        <v>19</v>
      </c>
      <c r="B16" s="5">
        <v>1</v>
      </c>
      <c r="C16" s="5">
        <v>20</v>
      </c>
      <c r="D16" s="5"/>
      <c r="E16" s="5">
        <f t="shared" si="0"/>
        <v>20</v>
      </c>
      <c r="F16" s="5">
        <v>12</v>
      </c>
      <c r="G16" s="5" t="s">
        <v>50</v>
      </c>
      <c r="H16" s="17" t="s">
        <v>49</v>
      </c>
      <c r="I16" s="5">
        <f t="shared" si="1"/>
        <v>240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10"/>
      <c r="BE16" s="10"/>
      <c r="BF16" s="10"/>
      <c r="BG16" s="10"/>
    </row>
    <row r="17" spans="1:59" s="8" customFormat="1" x14ac:dyDescent="0.25">
      <c r="A17" s="7" t="s">
        <v>20</v>
      </c>
      <c r="B17" s="5">
        <v>1</v>
      </c>
      <c r="C17" s="5">
        <v>20</v>
      </c>
      <c r="D17" s="5"/>
      <c r="E17" s="5">
        <f t="shared" si="0"/>
        <v>20</v>
      </c>
      <c r="F17" s="5">
        <v>25</v>
      </c>
      <c r="G17" s="5" t="s">
        <v>52</v>
      </c>
      <c r="H17" s="17" t="s">
        <v>51</v>
      </c>
      <c r="I17" s="5">
        <f t="shared" si="1"/>
        <v>500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10"/>
      <c r="BE17" s="10"/>
      <c r="BF17" s="10"/>
      <c r="BG17" s="10"/>
    </row>
    <row r="18" spans="1:59" s="8" customFormat="1" x14ac:dyDescent="0.25">
      <c r="A18" s="7" t="s">
        <v>2</v>
      </c>
      <c r="B18" s="5">
        <v>1</v>
      </c>
      <c r="C18" s="5">
        <v>20</v>
      </c>
      <c r="D18" s="5"/>
      <c r="E18" s="5">
        <f t="shared" si="0"/>
        <v>20</v>
      </c>
      <c r="F18" s="5">
        <v>18</v>
      </c>
      <c r="G18" s="5" t="s">
        <v>40</v>
      </c>
      <c r="H18" s="17" t="s">
        <v>39</v>
      </c>
      <c r="I18" s="5">
        <f t="shared" si="1"/>
        <v>360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10"/>
      <c r="BE18" s="10"/>
      <c r="BF18" s="10"/>
      <c r="BG18" s="10"/>
    </row>
    <row r="19" spans="1:59" s="8" customFormat="1" x14ac:dyDescent="0.25">
      <c r="A19" s="7" t="s">
        <v>6</v>
      </c>
      <c r="B19" s="5">
        <v>1</v>
      </c>
      <c r="C19" s="5">
        <v>20</v>
      </c>
      <c r="D19" s="5"/>
      <c r="E19" s="5">
        <f t="shared" si="0"/>
        <v>20</v>
      </c>
      <c r="F19" s="5">
        <v>12</v>
      </c>
      <c r="G19" s="5" t="s">
        <v>54</v>
      </c>
      <c r="H19" s="17" t="s">
        <v>53</v>
      </c>
      <c r="I19" s="5">
        <f t="shared" si="1"/>
        <v>240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10"/>
      <c r="BE19" s="10"/>
      <c r="BF19" s="10"/>
      <c r="BG19" s="10"/>
    </row>
    <row r="20" spans="1:59" s="8" customFormat="1" x14ac:dyDescent="0.25">
      <c r="A20" s="1" t="s">
        <v>55</v>
      </c>
      <c r="B20" s="5">
        <v>1</v>
      </c>
      <c r="C20" s="5">
        <v>20</v>
      </c>
      <c r="D20" s="5"/>
      <c r="E20" s="5">
        <f t="shared" si="0"/>
        <v>20</v>
      </c>
      <c r="F20" s="5">
        <v>4</v>
      </c>
      <c r="G20" s="5" t="s">
        <v>57</v>
      </c>
      <c r="H20" s="17" t="s">
        <v>56</v>
      </c>
      <c r="I20" s="5">
        <f t="shared" si="1"/>
        <v>80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10"/>
      <c r="BE20" s="10"/>
      <c r="BF20" s="10"/>
      <c r="BG20" s="10"/>
    </row>
    <row r="21" spans="1:59" s="8" customFormat="1" x14ac:dyDescent="0.25">
      <c r="A21" s="20" t="s">
        <v>62</v>
      </c>
      <c r="B21" s="5">
        <v>1</v>
      </c>
      <c r="C21" s="5">
        <v>20</v>
      </c>
      <c r="D21" s="5"/>
      <c r="E21" s="5">
        <f t="shared" si="0"/>
        <v>20</v>
      </c>
      <c r="F21" s="5">
        <v>4</v>
      </c>
      <c r="G21" s="5" t="s">
        <v>64</v>
      </c>
      <c r="H21" s="17" t="s">
        <v>63</v>
      </c>
      <c r="I21" s="5">
        <f t="shared" si="1"/>
        <v>80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10"/>
      <c r="BE21" s="10"/>
      <c r="BF21" s="10"/>
      <c r="BG21" s="10"/>
    </row>
    <row r="22" spans="1:59" s="8" customFormat="1" x14ac:dyDescent="0.25">
      <c r="A22" s="7" t="s">
        <v>65</v>
      </c>
      <c r="B22" s="5">
        <v>1</v>
      </c>
      <c r="C22" s="5">
        <v>20</v>
      </c>
      <c r="D22" s="5"/>
      <c r="E22" s="5">
        <f t="shared" si="0"/>
        <v>20</v>
      </c>
      <c r="F22" s="5">
        <v>8</v>
      </c>
      <c r="G22" s="5" t="s">
        <v>66</v>
      </c>
      <c r="H22" s="17" t="s">
        <v>67</v>
      </c>
      <c r="I22" s="5">
        <f t="shared" si="1"/>
        <v>160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10"/>
      <c r="BE22" s="10"/>
      <c r="BF22" s="10"/>
      <c r="BG22" s="10"/>
    </row>
    <row r="23" spans="1:59" s="8" customFormat="1" x14ac:dyDescent="0.25">
      <c r="A23" s="7" t="s">
        <v>68</v>
      </c>
      <c r="B23" s="5">
        <v>1</v>
      </c>
      <c r="C23" s="5">
        <v>20</v>
      </c>
      <c r="D23" s="5"/>
      <c r="E23" s="5">
        <f t="shared" si="0"/>
        <v>20</v>
      </c>
      <c r="F23" s="5">
        <v>14</v>
      </c>
      <c r="G23" s="5" t="s">
        <v>69</v>
      </c>
      <c r="H23" s="17" t="s">
        <v>70</v>
      </c>
      <c r="I23" s="5">
        <f t="shared" si="1"/>
        <v>280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10"/>
      <c r="BE23" s="10"/>
      <c r="BF23" s="10"/>
      <c r="BG23" s="10"/>
    </row>
    <row r="24" spans="1:59" s="8" customFormat="1" x14ac:dyDescent="0.25">
      <c r="A24" s="9"/>
      <c r="B24" s="13"/>
      <c r="C24" s="13"/>
      <c r="D24" s="13"/>
      <c r="E24" s="13"/>
      <c r="F24" s="13"/>
      <c r="G24" s="13"/>
      <c r="H24" s="18" t="s">
        <v>59</v>
      </c>
      <c r="I24" s="19">
        <f>SUM(I3:I23)</f>
        <v>6940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10"/>
      <c r="BE24" s="10"/>
      <c r="BF24" s="10"/>
      <c r="BG24" s="10"/>
    </row>
    <row r="25" spans="1:59" s="8" customFormat="1" x14ac:dyDescent="0.25">
      <c r="A25" s="9"/>
      <c r="B25" s="13"/>
      <c r="C25" s="13"/>
      <c r="D25" s="13"/>
      <c r="E25" s="13"/>
      <c r="F25" s="13"/>
      <c r="G25" s="13"/>
      <c r="H25" s="9"/>
      <c r="I25" s="1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10"/>
      <c r="BE25" s="10"/>
      <c r="BF25" s="10"/>
      <c r="BG25" s="10"/>
    </row>
    <row r="26" spans="1:59" s="8" customFormat="1" x14ac:dyDescent="0.25">
      <c r="A26" s="9"/>
      <c r="B26" s="13"/>
      <c r="C26" s="13"/>
      <c r="D26" s="13"/>
      <c r="E26" s="13"/>
      <c r="F26" s="13"/>
      <c r="G26" s="13"/>
      <c r="H26" s="9"/>
      <c r="I26" s="1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10"/>
      <c r="BE26" s="10"/>
      <c r="BF26" s="10"/>
      <c r="BG26" s="10"/>
    </row>
    <row r="27" spans="1:59" s="8" customFormat="1" x14ac:dyDescent="0.25">
      <c r="A27" s="9"/>
      <c r="B27" s="13"/>
      <c r="C27" s="13"/>
      <c r="D27" s="13"/>
      <c r="E27" s="13"/>
      <c r="F27" s="13"/>
      <c r="G27" s="13"/>
      <c r="H27" s="9"/>
      <c r="I27" s="1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10"/>
      <c r="BE27" s="10"/>
      <c r="BF27" s="10"/>
      <c r="BG27" s="10"/>
    </row>
    <row r="28" spans="1:59" s="8" customFormat="1" x14ac:dyDescent="0.25">
      <c r="A28" s="16"/>
      <c r="B28" s="13"/>
      <c r="C28" s="13"/>
      <c r="D28" s="13"/>
      <c r="E28" s="13"/>
      <c r="F28" s="13"/>
      <c r="G28" s="13"/>
      <c r="H28" s="9"/>
      <c r="I28" s="1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10"/>
      <c r="BE28" s="10"/>
      <c r="BF28" s="10"/>
      <c r="BG28" s="10"/>
    </row>
    <row r="29" spans="1:59" s="8" customFormat="1" x14ac:dyDescent="0.25">
      <c r="A29" s="9"/>
      <c r="B29" s="13"/>
      <c r="C29" s="13"/>
      <c r="D29" s="13"/>
      <c r="E29" s="13"/>
      <c r="F29" s="13"/>
      <c r="G29" s="13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10"/>
      <c r="BE29" s="10"/>
      <c r="BF29" s="10"/>
      <c r="BG29" s="10"/>
    </row>
    <row r="30" spans="1:59" x14ac:dyDescent="0.25">
      <c r="A30" s="9"/>
      <c r="B30" s="13"/>
      <c r="C30" s="13"/>
      <c r="D30" s="13"/>
      <c r="E30" s="13"/>
      <c r="F30" s="13"/>
      <c r="G30" s="13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10"/>
      <c r="BE30" s="10"/>
      <c r="BF30" s="10"/>
      <c r="BG30" s="10"/>
    </row>
    <row r="31" spans="1:59" x14ac:dyDescent="0.25">
      <c r="A31" s="9"/>
      <c r="B31" s="13"/>
      <c r="C31" s="13"/>
      <c r="D31" s="13"/>
      <c r="E31" s="13"/>
      <c r="F31" s="13"/>
      <c r="G31" s="13"/>
    </row>
    <row r="32" spans="1:59" x14ac:dyDescent="0.25">
      <c r="A32" s="9"/>
      <c r="B32" s="13"/>
      <c r="C32" s="13"/>
      <c r="D32" s="13"/>
      <c r="E32" s="13"/>
      <c r="F32" s="13"/>
      <c r="G32" s="13"/>
    </row>
    <row r="33" spans="1:7" x14ac:dyDescent="0.25">
      <c r="A33" s="9"/>
      <c r="B33" s="13"/>
      <c r="C33" s="13"/>
      <c r="D33" s="13"/>
      <c r="E33" s="13"/>
      <c r="F33" s="13"/>
      <c r="G33" s="13"/>
    </row>
    <row r="34" spans="1:7" x14ac:dyDescent="0.25">
      <c r="A34" s="9"/>
      <c r="B34" s="13"/>
      <c r="C34" s="13"/>
      <c r="D34" s="13"/>
      <c r="E34" s="13"/>
      <c r="F34" s="13"/>
      <c r="G34" s="13"/>
    </row>
    <row r="35" spans="1:7" x14ac:dyDescent="0.25">
      <c r="A35" s="9"/>
      <c r="B35" s="13"/>
      <c r="C35" s="13"/>
      <c r="D35" s="13"/>
      <c r="E35" s="13"/>
      <c r="F35" s="13"/>
      <c r="G35" s="13"/>
    </row>
    <row r="36" spans="1:7" x14ac:dyDescent="0.25">
      <c r="A36" s="9"/>
      <c r="B36" s="13"/>
      <c r="C36" s="13"/>
      <c r="D36" s="13"/>
      <c r="E36" s="13"/>
      <c r="F36" s="13"/>
      <c r="G36" s="13"/>
    </row>
    <row r="37" spans="1:7" x14ac:dyDescent="0.25">
      <c r="A37" s="9"/>
      <c r="B37" s="13"/>
      <c r="C37" s="13"/>
      <c r="D37" s="13"/>
      <c r="E37" s="13"/>
      <c r="F37" s="13"/>
      <c r="G37" s="13"/>
    </row>
    <row r="38" spans="1:7" x14ac:dyDescent="0.25">
      <c r="A38" s="9"/>
      <c r="B38" s="13"/>
      <c r="C38" s="13"/>
      <c r="D38" s="13"/>
      <c r="E38" s="13"/>
      <c r="F38" s="13"/>
      <c r="G38" s="13"/>
    </row>
    <row r="39" spans="1:7" x14ac:dyDescent="0.25">
      <c r="A39" s="9"/>
      <c r="B39" s="13"/>
      <c r="C39" s="13"/>
      <c r="D39" s="13"/>
      <c r="E39" s="13"/>
      <c r="F39" s="13"/>
      <c r="G39" s="13"/>
    </row>
    <row r="40" spans="1:7" x14ac:dyDescent="0.25">
      <c r="A40" s="9"/>
      <c r="B40" s="13"/>
      <c r="C40" s="13"/>
      <c r="D40" s="13"/>
      <c r="E40" s="13"/>
      <c r="F40" s="13"/>
      <c r="G40" s="13"/>
    </row>
    <row r="41" spans="1:7" x14ac:dyDescent="0.25">
      <c r="A41" s="9"/>
      <c r="B41" s="13"/>
      <c r="C41" s="13"/>
      <c r="D41" s="13"/>
      <c r="E41" s="13"/>
      <c r="F41" s="13"/>
      <c r="G41" s="13"/>
    </row>
    <row r="42" spans="1:7" x14ac:dyDescent="0.25">
      <c r="A42" s="9"/>
      <c r="B42" s="13"/>
      <c r="C42" s="13"/>
      <c r="D42" s="13"/>
      <c r="E42" s="13"/>
      <c r="F42" s="13"/>
      <c r="G42" s="13"/>
    </row>
    <row r="43" spans="1:7" x14ac:dyDescent="0.25">
      <c r="A43" s="15"/>
      <c r="B43" s="14"/>
      <c r="C43" s="14"/>
      <c r="D43" s="14"/>
      <c r="E43" s="14"/>
      <c r="F43" s="14"/>
      <c r="G43" s="14"/>
    </row>
  </sheetData>
  <mergeCells count="1">
    <mergeCell ref="A1:I1"/>
  </mergeCells>
  <hyperlinks>
    <hyperlink ref="H3" r:id="rId1"/>
    <hyperlink ref="H4" r:id="rId2"/>
    <hyperlink ref="H5" r:id="rId3"/>
    <hyperlink ref="H6" r:id="rId4"/>
    <hyperlink ref="H14" r:id="rId5"/>
    <hyperlink ref="H11" r:id="rId6"/>
    <hyperlink ref="H9" r:id="rId7"/>
    <hyperlink ref="H18" r:id="rId8"/>
    <hyperlink ref="H8" r:id="rId9"/>
    <hyperlink ref="H12" r:id="rId10"/>
    <hyperlink ref="H13" r:id="rId11"/>
    <hyperlink ref="H15" r:id="rId12"/>
    <hyperlink ref="H16" r:id="rId13"/>
    <hyperlink ref="H17" r:id="rId14"/>
    <hyperlink ref="H19" r:id="rId15"/>
    <hyperlink ref="H20" r:id="rId16"/>
    <hyperlink ref="H7" r:id="rId17"/>
    <hyperlink ref="H21" r:id="rId18"/>
    <hyperlink ref="H22" r:id="rId19"/>
    <hyperlink ref="H23" r:id="rId20"/>
    <hyperlink ref="H10" r:id="rId21"/>
  </hyperlinks>
  <pageMargins left="0.7" right="0.7" top="0.75" bottom="0.75" header="0.3" footer="0.3"/>
  <pageSetup paperSize="9" orientation="portrait" horizontalDpi="0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Изменения для v4.2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2018-10-22T05:40:28Z</dcterms:created>
  <dcterms:modified xsi:type="dcterms:W3CDTF">2019-06-06T13:28:28Z</dcterms:modified>
</cp:coreProperties>
</file>