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I52" i="1" l="1"/>
  <c r="I51" i="1"/>
  <c r="H51" i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3" i="1"/>
</calcChain>
</file>

<file path=xl/sharedStrings.xml><?xml version="1.0" encoding="utf-8"?>
<sst xmlns="http://schemas.openxmlformats.org/spreadsheetml/2006/main" count="200" uniqueCount="171">
  <si>
    <t>100uF</t>
  </si>
  <si>
    <t>B41851F8107M000</t>
  </si>
  <si>
    <t>https://www.chipdip.ru/product0/9000188152</t>
  </si>
  <si>
    <t>220uF</t>
  </si>
  <si>
    <t>ECAP SMD, 220 мкФ, 25В</t>
  </si>
  <si>
    <t>https://www.chipdip.ru/product0/57194</t>
  </si>
  <si>
    <t>1uF</t>
  </si>
  <si>
    <t>GRM21BR71C105KA01K</t>
  </si>
  <si>
    <t>https://www.chipdip.ru/product/grm21br71c105k</t>
  </si>
  <si>
    <t>100nF</t>
  </si>
  <si>
    <t>MLCC1000pF50VNP05%0805</t>
  </si>
  <si>
    <t>https://www.chipdip.ru/product0/522764173</t>
  </si>
  <si>
    <t>10uF</t>
  </si>
  <si>
    <t>0.01uF</t>
  </si>
  <si>
    <t>22uF</t>
  </si>
  <si>
    <t>1000pF</t>
  </si>
  <si>
    <t>Диод Шоттки</t>
  </si>
  <si>
    <t>SS16</t>
  </si>
  <si>
    <t>https://www.chipdip.ru/product/ss16</t>
  </si>
  <si>
    <t>LED</t>
  </si>
  <si>
    <t>KP-2012EC</t>
  </si>
  <si>
    <t>https://www.chipdip.ru/product/kp-2012ec</t>
  </si>
  <si>
    <t>Светодиод красный</t>
  </si>
  <si>
    <t>GNL-3014SRD</t>
  </si>
  <si>
    <t>https://www.chipdip.ru/product/gnl-3014srd</t>
  </si>
  <si>
    <t>Светодиод жёлтый</t>
  </si>
  <si>
    <t>GNL-3012GD</t>
  </si>
  <si>
    <t>https://www.chipdip.ru/product/gnl-3012gd</t>
  </si>
  <si>
    <t>Светодиод зелёный</t>
  </si>
  <si>
    <t>GNL-3014YT</t>
  </si>
  <si>
    <t>https://www.chipdip.ru/product/gnl-3014yt</t>
  </si>
  <si>
    <t>Светодиод синий</t>
  </si>
  <si>
    <t>GNL-3014UBD-TL</t>
  </si>
  <si>
    <t>https://www.chipdip.ru/product/gnl-3014ubd-tl</t>
  </si>
  <si>
    <t>BAS321</t>
  </si>
  <si>
    <t xml:space="preserve"> BAS321.115</t>
  </si>
  <si>
    <t>https://www.chipdip.ru/product/bas321.115</t>
  </si>
  <si>
    <t>AZ23C3V3</t>
  </si>
  <si>
    <t>AZ23C3V3-E3-18</t>
  </si>
  <si>
    <t>https://www.chipdip.ru/product/az23-c3v3</t>
  </si>
  <si>
    <t>ZHCS1000TA</t>
  </si>
  <si>
    <t>Fuse</t>
  </si>
  <si>
    <t>Fuse 1.1A smd</t>
  </si>
  <si>
    <t>https://ru.aliexpress.com/item/100-0805-1206-1812-0-05A-2A-0-1A-0-2A-0-5A-0/32894932841.html?spm=a2g0v.search0604.3.2.5dfa3840LWdN9u&amp;s=p&amp;ws_ab_test=searchweb0_0%2Csearchweb201602_10_10065_10068_319_317_10696_453_10084_454_10083_10618_10307_10301_537_536_10059_10884_10889_10887_321_322_10915_10103_10914_10911_10910%2Csearchweb201603_52%2CppcSwitch_0&amp;algo_pvid=f4320855-dcf9-435f-8f79-b3d6bf9b8046&amp;algo_expid=f4320855-dcf9-435f-8f79-b3d6bf9b8046-0</t>
  </si>
  <si>
    <t>Для программирования</t>
  </si>
  <si>
    <t>PLD-6 (DS1021-2x3S)</t>
  </si>
  <si>
    <t>https://www.chipdip.ru/product/pld-6</t>
  </si>
  <si>
    <t>Считыватель</t>
  </si>
  <si>
    <t>USB_B_Micro</t>
  </si>
  <si>
    <t>L-KLS1-233-0-0-1-T</t>
  </si>
  <si>
    <t>https://www.chipdip.ru/product/micro-usb-5s-b</t>
  </si>
  <si>
    <t>Conn_01x02</t>
  </si>
  <si>
    <t>308-021-14</t>
  </si>
  <si>
    <t>https://www.chipdip.ru/product/308-021-12-14</t>
  </si>
  <si>
    <t>Удар</t>
  </si>
  <si>
    <t>Conn_01x04</t>
  </si>
  <si>
    <t>NRP-18</t>
  </si>
  <si>
    <t>NRP-18-C-12D-H</t>
  </si>
  <si>
    <t>https://www.chipdip.ru/product/nrp-18-c-12d-s-h</t>
  </si>
  <si>
    <t>SDR0805-222KL, 2200 мкГн</t>
  </si>
  <si>
    <t>https://www.chipdip.ru/product/sdr0805-222kl</t>
  </si>
  <si>
    <t>10uH</t>
  </si>
  <si>
    <t>LQH66SN100M03L</t>
  </si>
  <si>
    <t>https://www.chipdip.ru/product/lqh66sn100m</t>
  </si>
  <si>
    <t>BC817</t>
  </si>
  <si>
    <t>BC817.215</t>
  </si>
  <si>
    <t>https://www.chipdip.ru/product/bc817.215</t>
  </si>
  <si>
    <t>10k</t>
  </si>
  <si>
    <t>0.063Вт 0603 10 кОм, 1%</t>
  </si>
  <si>
    <t>https://www.chipdip.ru/product0/9000079736</t>
  </si>
  <si>
    <t>CAY16-331J4 4х330 Ом</t>
  </si>
  <si>
    <t>https://www.chipdip.ru/product/cay16-331j4</t>
  </si>
  <si>
    <t xml:space="preserve"> 0.1Вт 0603 360 Ом, 1%</t>
  </si>
  <si>
    <t>https://www.chipdip.ru/product0/9000079629</t>
  </si>
  <si>
    <t>1k</t>
  </si>
  <si>
    <t>0.063Вт 0603 1 кОм, 1%</t>
  </si>
  <si>
    <t>https://www.chipdip.ru/product0/9000079676</t>
  </si>
  <si>
    <t>100k</t>
  </si>
  <si>
    <t>0.1Вт 0603 100 кОм, 1%</t>
  </si>
  <si>
    <t>https://www.chipdip.ru/product0/9000079760</t>
  </si>
  <si>
    <t>1.6k</t>
  </si>
  <si>
    <t>0.1Вт 0603 1.6 кОм, 1%</t>
  </si>
  <si>
    <t>https://www.chipdip.ru/product0/770</t>
  </si>
  <si>
    <t>30k</t>
  </si>
  <si>
    <t>0.1Вт 0603 30 кОм, 1%</t>
  </si>
  <si>
    <t>https://www.chipdip.ru/product0/9000079747</t>
  </si>
  <si>
    <t>Выбор адреса</t>
  </si>
  <si>
    <t>NHDS-08</t>
  </si>
  <si>
    <t>http://www.platan.ru/cgi-bin/qwery.pl/id=105430408</t>
  </si>
  <si>
    <t>LM2576HVS-12</t>
  </si>
  <si>
    <t>Package_TO_SOT_SMD:TO-263-5_TabPin3</t>
  </si>
  <si>
    <t>LM2576HVT-12/NOPB</t>
  </si>
  <si>
    <t>https://www.chipdip.ru/product/lm2576hvt-12-nopb</t>
  </si>
  <si>
    <t>ESP-12F</t>
  </si>
  <si>
    <t>https://ru.aliexpress.com/item/1PCS-ESP-12F-ESP-12E-upgrade-ESP8266-Remote-Serial-Port-WIFI-Wireless-Module-ESP8266-4M-Flash/32808593889.html?spm=a2g0v.search0604.3.54.756a7bd4h24yBq&amp;ws_ab_test=searchweb0_0,searchweb201602_10_10065_10068_319_317_10696_453_10084_454_10083_10618_10307_10301_537_536_10059_10884_10889_10887_321_322_10915_10103_10914_10911_10910,searchweb201603_52,ppcSwitch_0&amp;algo_expid=fb9e239b-b278-458b-882f-3e2b43ccfff1-8&amp;algo_pvid=fb9e239b-b278-458b-882f-3e2b43ccfff1</t>
  </si>
  <si>
    <t>ATmega128-16AU</t>
  </si>
  <si>
    <t>ATmega128A-AU</t>
  </si>
  <si>
    <t>https://www.chipdip.ru/product/atmega128a-au</t>
  </si>
  <si>
    <t>LIS302</t>
  </si>
  <si>
    <t>LIS302DLTR</t>
  </si>
  <si>
    <t>https://www.chipdip.ru/product/lis302dltr</t>
  </si>
  <si>
    <t>CH340G</t>
  </si>
  <si>
    <t>https://ru.aliexpress.com/item/5-CH340G-16-CH340/32985956586.html?spm=a2g0v.search0604.3.31.6a5818a6fO6Vm1&amp;s=p&amp;ws_ab_test=searchweb0_0%2Csearchweb201602_10_10065_10068_319_317_10696_453_10084_454_10083_10618_10307_10301_537_536_10059_10884_10889_10887_321_322_10915_10103_10914_10911_10910%2Csearchweb201603_52%2CppcSwitch_0&amp;algo_pvid=57b213c5-8bb9-4439-876d-7cef18e7242d&amp;algo_expid=57b213c5-8bb9-4439-876d-7cef18e7242d-7</t>
  </si>
  <si>
    <t>AP1117-33</t>
  </si>
  <si>
    <t>AMS1117-3.3</t>
  </si>
  <si>
    <t>https://www.chipdip.ru/product/ams1117-3.3</t>
  </si>
  <si>
    <t>LMV321</t>
  </si>
  <si>
    <t>LMV321ILT</t>
  </si>
  <si>
    <t>https://www.chipdip.ru/product/lmv321ilt</t>
  </si>
  <si>
    <t>LM2734Y</t>
  </si>
  <si>
    <t>LM2734YMK</t>
  </si>
  <si>
    <t>https://www.chipdip.ru/product/lm2734ymk-nopb</t>
  </si>
  <si>
    <t>14.7456MHz</t>
  </si>
  <si>
    <t>14.7456 МГц имп. HC-49SM</t>
  </si>
  <si>
    <t>https://www.chipdip.ru/product/14.7456mhz-hc-49sm</t>
  </si>
  <si>
    <t>12MHz</t>
  </si>
  <si>
    <t>NX3225GA-12MHZ STD-CRG-2</t>
  </si>
  <si>
    <t>https://www.chipdip.ru/product0/9000523957</t>
  </si>
  <si>
    <t>https://www.chipdip.ru/product/chu-3</t>
  </si>
  <si>
    <t>https://www.chipdip.ru/product/cwf-3</t>
  </si>
  <si>
    <t>https://www.chipdip.ru/product/cwf-4</t>
  </si>
  <si>
    <t>https://www.chipdip.ru/product/chu-4</t>
  </si>
  <si>
    <t>CWF-3 (DS1069-3 M)</t>
  </si>
  <si>
    <t>CHU-3 (DS1069-3 F)</t>
  </si>
  <si>
    <t>CWF-4 (DS1069-4 M)</t>
  </si>
  <si>
    <t xml:space="preserve">  CHU-4 (DS1069-4 F)</t>
  </si>
  <si>
    <t>Значение</t>
  </si>
  <si>
    <t>Корпус</t>
  </si>
  <si>
    <t>Артикул</t>
  </si>
  <si>
    <t>Ссылка</t>
  </si>
  <si>
    <t>Цена, руб</t>
  </si>
  <si>
    <t>Кол-во</t>
  </si>
  <si>
    <t>SW_DIP_SPSTx08_Slide_Omron_A6H-8101_W6.15mm_P1.27mm</t>
  </si>
  <si>
    <t>ESP-12E</t>
  </si>
  <si>
    <t>LGA-14_3x5mm_P0.8mm_LayoutBorder1x6y</t>
  </si>
  <si>
    <t>TQFP-64_14x14mm_P0.8mm</t>
  </si>
  <si>
    <t>TSOT-23-6</t>
  </si>
  <si>
    <t>SOIC-16_3.9x9.9mm_P1.27mm</t>
  </si>
  <si>
    <t>SOT-223-3_TabPin2</t>
  </si>
  <si>
    <t>SOT-23-5</t>
  </si>
  <si>
    <t>Crystal_SMD_HC49-SD</t>
  </si>
  <si>
    <t>Crystal_SMD_3225-4Pin_3.2x2.5mm_HandSoldering</t>
  </si>
  <si>
    <t>R_0603_1608Metric</t>
  </si>
  <si>
    <t>R_Array_Convex_4x0603</t>
  </si>
  <si>
    <t>SOT-23</t>
  </si>
  <si>
    <t>L_Vishay_IHLP-2525</t>
  </si>
  <si>
    <t>L_10.4x10.4_H4.8</t>
  </si>
  <si>
    <t>Relay_NRP-18</t>
  </si>
  <si>
    <t>DG_308_4</t>
  </si>
  <si>
    <t>JST_XH_B4B-XH-A_1x04_P2.50mm_Vertical</t>
  </si>
  <si>
    <t>DG_308_2</t>
  </si>
  <si>
    <t>USB_Micro</t>
  </si>
  <si>
    <t>JST_XH_B3B-XH-A_1x03_P2.50mm_Vertical</t>
  </si>
  <si>
    <t>PinHeader_2x03_P2.54mm_Vertical</t>
  </si>
  <si>
    <t>R_1206_3216Metric</t>
  </si>
  <si>
    <t>D_SOT-23_ANK</t>
  </si>
  <si>
    <t>D_SOD-323_HandSoldering</t>
  </si>
  <si>
    <t>LED_D3.0mm_Horizontal_O1.27mm_Z2.0mm</t>
  </si>
  <si>
    <t>C_Radial_D8.0mm_H11.5mm_P3.50mm</t>
  </si>
  <si>
    <t>CP_Elec_8x10.5</t>
  </si>
  <si>
    <t>C_0805_2012Metric</t>
  </si>
  <si>
    <t>D_SMA</t>
  </si>
  <si>
    <t>LED_0805_2012Metric</t>
  </si>
  <si>
    <t>Общ. цена</t>
  </si>
  <si>
    <t>Итого:</t>
  </si>
  <si>
    <t>Спецификация УБД+датчик удара</t>
  </si>
  <si>
    <t>Об. кол-во</t>
  </si>
  <si>
    <t>№</t>
  </si>
  <si>
    <t>КР-4 "Мыльница черная", Корпус для РЭА 90Х60х32</t>
  </si>
  <si>
    <t>КР-4 "Мыльница черная"</t>
  </si>
  <si>
    <t>https://www.chipdip.ru/product0/8777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</si>
</sst>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[$р.-419]_-;\-* #,##0.00[$р.-419]_-;_-* &quot;-&quot;??[$р.-419]_-;_-@_-"/>
  </numFmts>
  <fonts count="6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u/>
      <sz val="10"/>
      <color theme="1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3" fillId="0" borderId="1" xfId="1" applyFont="1" applyBorder="1"/>
    <xf numFmtId="0" fontId="4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4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hipdip.ru/product/cwf-4" TargetMode="External"/><Relationship Id="rId2" Type="http://schemas.openxmlformats.org/officeDocument/2006/relationships/hyperlink" Target="https://www.chipdip.ru/product/chu-3" TargetMode="External"/><Relationship Id="rId1" Type="http://schemas.openxmlformats.org/officeDocument/2006/relationships/hyperlink" Target="https://www.chipdip.ru/product/cwf-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chipdip.ru/product0/8777" TargetMode="External"/><Relationship Id="rId4" Type="http://schemas.openxmlformats.org/officeDocument/2006/relationships/hyperlink" Target="https://www.chipdip.ru/product/chu-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zoomScale="115" zoomScaleNormal="115" workbookViewId="0">
      <selection sqref="A1:I1"/>
    </sheetView>
  </sheetViews>
  <sheetFormatPr defaultRowHeight="12.75" x14ac:dyDescent="0.2"/>
  <cols>
    <col min="1" max="1" width="2.7109375" style="2" bestFit="1" customWidth="1"/>
    <col min="2" max="2" width="20.42578125" style="3" bestFit="1" customWidth="1"/>
    <col min="3" max="3" width="52.42578125" style="1" bestFit="1" customWidth="1"/>
    <col min="4" max="4" width="26.28515625" style="1" bestFit="1" customWidth="1"/>
    <col min="5" max="5" width="41.140625" style="1" customWidth="1"/>
    <col min="6" max="6" width="9.140625" style="15"/>
    <col min="7" max="7" width="6.85546875" style="2" bestFit="1" customWidth="1"/>
    <col min="8" max="8" width="11.28515625" style="2" bestFit="1" customWidth="1"/>
    <col min="9" max="9" width="11.5703125" style="14" bestFit="1" customWidth="1"/>
    <col min="10" max="16384" width="9.140625" style="1"/>
  </cols>
  <sheetData>
    <row r="1" spans="1:9" ht="25.5" customHeight="1" x14ac:dyDescent="0.2">
      <c r="A1" s="17" t="s">
        <v>165</v>
      </c>
      <c r="B1" s="17"/>
      <c r="C1" s="17"/>
      <c r="D1" s="17"/>
      <c r="E1" s="17"/>
      <c r="F1" s="17"/>
      <c r="G1" s="17"/>
      <c r="H1" s="17"/>
      <c r="I1" s="17"/>
    </row>
    <row r="2" spans="1:9" s="2" customFormat="1" x14ac:dyDescent="0.2">
      <c r="A2" s="4" t="s">
        <v>167</v>
      </c>
      <c r="B2" s="4" t="s">
        <v>126</v>
      </c>
      <c r="C2" s="4" t="s">
        <v>127</v>
      </c>
      <c r="D2" s="4" t="s">
        <v>128</v>
      </c>
      <c r="E2" s="4" t="s">
        <v>129</v>
      </c>
      <c r="F2" s="11" t="s">
        <v>130</v>
      </c>
      <c r="G2" s="4" t="s">
        <v>131</v>
      </c>
      <c r="H2" s="4" t="s">
        <v>166</v>
      </c>
      <c r="I2" s="11" t="s">
        <v>163</v>
      </c>
    </row>
    <row r="3" spans="1:9" x14ac:dyDescent="0.2">
      <c r="A3" s="7">
        <v>1</v>
      </c>
      <c r="B3" s="5" t="s">
        <v>0</v>
      </c>
      <c r="C3" s="6" t="s">
        <v>158</v>
      </c>
      <c r="D3" s="6" t="s">
        <v>1</v>
      </c>
      <c r="E3" s="6" t="s">
        <v>2</v>
      </c>
      <c r="F3" s="12">
        <v>14</v>
      </c>
      <c r="G3" s="7">
        <v>1</v>
      </c>
      <c r="H3" s="7">
        <f>G3*12</f>
        <v>12</v>
      </c>
      <c r="I3" s="12">
        <f>H3*F3</f>
        <v>168</v>
      </c>
    </row>
    <row r="4" spans="1:9" x14ac:dyDescent="0.2">
      <c r="A4" s="7">
        <v>2</v>
      </c>
      <c r="B4" s="5" t="s">
        <v>3</v>
      </c>
      <c r="C4" s="6" t="s">
        <v>159</v>
      </c>
      <c r="D4" s="6" t="s">
        <v>4</v>
      </c>
      <c r="E4" s="6" t="s">
        <v>5</v>
      </c>
      <c r="F4" s="12">
        <v>24</v>
      </c>
      <c r="G4" s="7">
        <v>1</v>
      </c>
      <c r="H4" s="7">
        <f t="shared" ref="H4:H51" si="0">G4*12</f>
        <v>12</v>
      </c>
      <c r="I4" s="12">
        <f t="shared" ref="I4:I51" si="1">H4*F4</f>
        <v>288</v>
      </c>
    </row>
    <row r="5" spans="1:9" x14ac:dyDescent="0.2">
      <c r="A5" s="7">
        <v>3</v>
      </c>
      <c r="B5" s="5" t="s">
        <v>6</v>
      </c>
      <c r="C5" s="6" t="s">
        <v>160</v>
      </c>
      <c r="D5" s="6" t="s">
        <v>7</v>
      </c>
      <c r="E5" s="6" t="s">
        <v>8</v>
      </c>
      <c r="F5" s="12">
        <v>4</v>
      </c>
      <c r="G5" s="7">
        <v>1</v>
      </c>
      <c r="H5" s="7">
        <f t="shared" si="0"/>
        <v>12</v>
      </c>
      <c r="I5" s="12">
        <f t="shared" si="1"/>
        <v>48</v>
      </c>
    </row>
    <row r="6" spans="1:9" x14ac:dyDescent="0.2">
      <c r="A6" s="7">
        <v>4</v>
      </c>
      <c r="B6" s="5" t="s">
        <v>9</v>
      </c>
      <c r="C6" s="6" t="s">
        <v>160</v>
      </c>
      <c r="D6" s="6" t="s">
        <v>10</v>
      </c>
      <c r="E6" s="6" t="s">
        <v>11</v>
      </c>
      <c r="F6" s="12">
        <v>4</v>
      </c>
      <c r="G6" s="7">
        <v>1</v>
      </c>
      <c r="H6" s="7">
        <f t="shared" si="0"/>
        <v>12</v>
      </c>
      <c r="I6" s="12">
        <f t="shared" si="1"/>
        <v>48</v>
      </c>
    </row>
    <row r="7" spans="1:9" x14ac:dyDescent="0.2">
      <c r="A7" s="7">
        <v>5</v>
      </c>
      <c r="B7" s="5" t="s">
        <v>12</v>
      </c>
      <c r="C7" s="6" t="s">
        <v>160</v>
      </c>
      <c r="D7" s="6" t="s">
        <v>7</v>
      </c>
      <c r="E7" s="6" t="s">
        <v>8</v>
      </c>
      <c r="F7" s="12">
        <v>4</v>
      </c>
      <c r="G7" s="7">
        <v>1</v>
      </c>
      <c r="H7" s="7">
        <f t="shared" si="0"/>
        <v>12</v>
      </c>
      <c r="I7" s="12">
        <f t="shared" si="1"/>
        <v>48</v>
      </c>
    </row>
    <row r="8" spans="1:9" x14ac:dyDescent="0.2">
      <c r="A8" s="7">
        <v>6</v>
      </c>
      <c r="B8" s="5" t="s">
        <v>13</v>
      </c>
      <c r="C8" s="6" t="s">
        <v>160</v>
      </c>
      <c r="D8" s="6" t="s">
        <v>7</v>
      </c>
      <c r="E8" s="6" t="s">
        <v>8</v>
      </c>
      <c r="F8" s="12">
        <v>4</v>
      </c>
      <c r="G8" s="7">
        <v>1</v>
      </c>
      <c r="H8" s="7">
        <f t="shared" si="0"/>
        <v>12</v>
      </c>
      <c r="I8" s="12">
        <f t="shared" si="1"/>
        <v>48</v>
      </c>
    </row>
    <row r="9" spans="1:9" x14ac:dyDescent="0.2">
      <c r="A9" s="7">
        <v>7</v>
      </c>
      <c r="B9" s="5" t="s">
        <v>14</v>
      </c>
      <c r="C9" s="6" t="s">
        <v>160</v>
      </c>
      <c r="D9" s="6" t="s">
        <v>7</v>
      </c>
      <c r="E9" s="6" t="s">
        <v>8</v>
      </c>
      <c r="F9" s="12">
        <v>4</v>
      </c>
      <c r="G9" s="7">
        <v>1</v>
      </c>
      <c r="H9" s="7">
        <f t="shared" si="0"/>
        <v>12</v>
      </c>
      <c r="I9" s="12">
        <f t="shared" si="1"/>
        <v>48</v>
      </c>
    </row>
    <row r="10" spans="1:9" x14ac:dyDescent="0.2">
      <c r="A10" s="7">
        <v>8</v>
      </c>
      <c r="B10" s="5" t="s">
        <v>15</v>
      </c>
      <c r="C10" s="6" t="s">
        <v>160</v>
      </c>
      <c r="D10" s="6" t="s">
        <v>7</v>
      </c>
      <c r="E10" s="6" t="s">
        <v>8</v>
      </c>
      <c r="F10" s="12">
        <v>4</v>
      </c>
      <c r="G10" s="7">
        <v>1</v>
      </c>
      <c r="H10" s="7">
        <f t="shared" si="0"/>
        <v>12</v>
      </c>
      <c r="I10" s="12">
        <f t="shared" si="1"/>
        <v>48</v>
      </c>
    </row>
    <row r="11" spans="1:9" x14ac:dyDescent="0.2">
      <c r="A11" s="7">
        <v>9</v>
      </c>
      <c r="B11" s="5" t="s">
        <v>16</v>
      </c>
      <c r="C11" s="6" t="s">
        <v>161</v>
      </c>
      <c r="D11" s="6" t="s">
        <v>17</v>
      </c>
      <c r="E11" s="6" t="s">
        <v>18</v>
      </c>
      <c r="F11" s="12">
        <v>4</v>
      </c>
      <c r="G11" s="7">
        <v>4</v>
      </c>
      <c r="H11" s="7">
        <f t="shared" si="0"/>
        <v>48</v>
      </c>
      <c r="I11" s="12">
        <f t="shared" si="1"/>
        <v>192</v>
      </c>
    </row>
    <row r="12" spans="1:9" x14ac:dyDescent="0.2">
      <c r="A12" s="7">
        <v>10</v>
      </c>
      <c r="B12" s="5" t="s">
        <v>19</v>
      </c>
      <c r="C12" s="6" t="s">
        <v>162</v>
      </c>
      <c r="D12" s="6" t="s">
        <v>20</v>
      </c>
      <c r="E12" s="6" t="s">
        <v>21</v>
      </c>
      <c r="F12" s="12">
        <v>9</v>
      </c>
      <c r="G12" s="7">
        <v>1</v>
      </c>
      <c r="H12" s="7">
        <f t="shared" si="0"/>
        <v>12</v>
      </c>
      <c r="I12" s="12">
        <f t="shared" si="1"/>
        <v>108</v>
      </c>
    </row>
    <row r="13" spans="1:9" x14ac:dyDescent="0.2">
      <c r="A13" s="7">
        <v>11</v>
      </c>
      <c r="B13" s="5" t="s">
        <v>22</v>
      </c>
      <c r="C13" s="6" t="s">
        <v>157</v>
      </c>
      <c r="D13" s="6" t="s">
        <v>23</v>
      </c>
      <c r="E13" s="6" t="s">
        <v>24</v>
      </c>
      <c r="F13" s="12">
        <v>4</v>
      </c>
      <c r="G13" s="7">
        <v>1</v>
      </c>
      <c r="H13" s="7">
        <f t="shared" si="0"/>
        <v>12</v>
      </c>
      <c r="I13" s="12">
        <f t="shared" si="1"/>
        <v>48</v>
      </c>
    </row>
    <row r="14" spans="1:9" x14ac:dyDescent="0.2">
      <c r="A14" s="7">
        <v>12</v>
      </c>
      <c r="B14" s="5" t="s">
        <v>25</v>
      </c>
      <c r="C14" s="6" t="s">
        <v>157</v>
      </c>
      <c r="D14" s="6" t="s">
        <v>26</v>
      </c>
      <c r="E14" s="6" t="s">
        <v>27</v>
      </c>
      <c r="F14" s="12">
        <v>5</v>
      </c>
      <c r="G14" s="7">
        <v>1</v>
      </c>
      <c r="H14" s="7">
        <f t="shared" si="0"/>
        <v>12</v>
      </c>
      <c r="I14" s="12">
        <f t="shared" si="1"/>
        <v>60</v>
      </c>
    </row>
    <row r="15" spans="1:9" x14ac:dyDescent="0.2">
      <c r="A15" s="7">
        <v>13</v>
      </c>
      <c r="B15" s="5" t="s">
        <v>28</v>
      </c>
      <c r="C15" s="6" t="s">
        <v>157</v>
      </c>
      <c r="D15" s="6" t="s">
        <v>29</v>
      </c>
      <c r="E15" s="6" t="s">
        <v>30</v>
      </c>
      <c r="F15" s="12">
        <v>5</v>
      </c>
      <c r="G15" s="7">
        <v>1</v>
      </c>
      <c r="H15" s="7">
        <f t="shared" si="0"/>
        <v>12</v>
      </c>
      <c r="I15" s="12">
        <f t="shared" si="1"/>
        <v>60</v>
      </c>
    </row>
    <row r="16" spans="1:9" x14ac:dyDescent="0.2">
      <c r="A16" s="7">
        <v>14</v>
      </c>
      <c r="B16" s="5" t="s">
        <v>31</v>
      </c>
      <c r="C16" s="6" t="s">
        <v>157</v>
      </c>
      <c r="D16" s="6" t="s">
        <v>32</v>
      </c>
      <c r="E16" s="6" t="s">
        <v>33</v>
      </c>
      <c r="F16" s="12">
        <v>11</v>
      </c>
      <c r="G16" s="7">
        <v>1</v>
      </c>
      <c r="H16" s="7">
        <f t="shared" si="0"/>
        <v>12</v>
      </c>
      <c r="I16" s="12">
        <f t="shared" si="1"/>
        <v>132</v>
      </c>
    </row>
    <row r="17" spans="1:9" x14ac:dyDescent="0.2">
      <c r="A17" s="7">
        <v>15</v>
      </c>
      <c r="B17" s="5" t="s">
        <v>34</v>
      </c>
      <c r="C17" s="6" t="s">
        <v>156</v>
      </c>
      <c r="D17" s="6" t="s">
        <v>35</v>
      </c>
      <c r="E17" s="6" t="s">
        <v>36</v>
      </c>
      <c r="F17" s="12">
        <v>8</v>
      </c>
      <c r="G17" s="7">
        <v>1</v>
      </c>
      <c r="H17" s="7">
        <f t="shared" si="0"/>
        <v>12</v>
      </c>
      <c r="I17" s="12">
        <f t="shared" si="1"/>
        <v>96</v>
      </c>
    </row>
    <row r="18" spans="1:9" x14ac:dyDescent="0.2">
      <c r="A18" s="7">
        <v>16</v>
      </c>
      <c r="B18" s="5" t="s">
        <v>37</v>
      </c>
      <c r="C18" s="6" t="s">
        <v>144</v>
      </c>
      <c r="D18" s="6" t="s">
        <v>38</v>
      </c>
      <c r="E18" s="6" t="s">
        <v>39</v>
      </c>
      <c r="F18" s="12">
        <v>4</v>
      </c>
      <c r="G18" s="7">
        <v>1</v>
      </c>
      <c r="H18" s="7">
        <f t="shared" si="0"/>
        <v>12</v>
      </c>
      <c r="I18" s="12">
        <f t="shared" si="1"/>
        <v>48</v>
      </c>
    </row>
    <row r="19" spans="1:9" x14ac:dyDescent="0.2">
      <c r="A19" s="7">
        <v>17</v>
      </c>
      <c r="B19" s="5" t="s">
        <v>16</v>
      </c>
      <c r="C19" s="6" t="s">
        <v>155</v>
      </c>
      <c r="D19" s="6" t="s">
        <v>40</v>
      </c>
      <c r="E19" s="6" t="s">
        <v>18</v>
      </c>
      <c r="F19" s="12">
        <v>4</v>
      </c>
      <c r="G19" s="7">
        <v>2</v>
      </c>
      <c r="H19" s="7">
        <f t="shared" si="0"/>
        <v>24</v>
      </c>
      <c r="I19" s="12">
        <f t="shared" si="1"/>
        <v>96</v>
      </c>
    </row>
    <row r="20" spans="1:9" x14ac:dyDescent="0.2">
      <c r="A20" s="7">
        <v>18</v>
      </c>
      <c r="B20" s="5" t="s">
        <v>41</v>
      </c>
      <c r="C20" s="6" t="s">
        <v>154</v>
      </c>
      <c r="D20" s="6" t="s">
        <v>42</v>
      </c>
      <c r="E20" s="6" t="s">
        <v>43</v>
      </c>
      <c r="F20" s="12">
        <v>6</v>
      </c>
      <c r="G20" s="7">
        <v>1</v>
      </c>
      <c r="H20" s="7">
        <f t="shared" si="0"/>
        <v>12</v>
      </c>
      <c r="I20" s="12">
        <f t="shared" si="1"/>
        <v>72</v>
      </c>
    </row>
    <row r="21" spans="1:9" x14ac:dyDescent="0.2">
      <c r="A21" s="7">
        <v>19</v>
      </c>
      <c r="B21" s="5" t="s">
        <v>44</v>
      </c>
      <c r="C21" s="6" t="s">
        <v>153</v>
      </c>
      <c r="D21" s="6" t="s">
        <v>45</v>
      </c>
      <c r="E21" s="6" t="s">
        <v>46</v>
      </c>
      <c r="F21" s="12">
        <v>6</v>
      </c>
      <c r="G21" s="7">
        <v>1</v>
      </c>
      <c r="H21" s="7">
        <f t="shared" si="0"/>
        <v>12</v>
      </c>
      <c r="I21" s="12">
        <f t="shared" si="1"/>
        <v>72</v>
      </c>
    </row>
    <row r="22" spans="1:9" x14ac:dyDescent="0.2">
      <c r="A22" s="7">
        <v>20</v>
      </c>
      <c r="B22" s="16" t="s">
        <v>47</v>
      </c>
      <c r="C22" s="16" t="s">
        <v>152</v>
      </c>
      <c r="D22" s="8" t="s">
        <v>122</v>
      </c>
      <c r="E22" s="9" t="s">
        <v>119</v>
      </c>
      <c r="F22" s="12">
        <v>5</v>
      </c>
      <c r="G22" s="7">
        <v>1</v>
      </c>
      <c r="H22" s="7">
        <f t="shared" si="0"/>
        <v>12</v>
      </c>
      <c r="I22" s="12">
        <f t="shared" si="1"/>
        <v>60</v>
      </c>
    </row>
    <row r="23" spans="1:9" x14ac:dyDescent="0.2">
      <c r="A23" s="7">
        <v>21</v>
      </c>
      <c r="B23" s="16"/>
      <c r="C23" s="16"/>
      <c r="D23" s="8" t="s">
        <v>123</v>
      </c>
      <c r="E23" s="9" t="s">
        <v>118</v>
      </c>
      <c r="F23" s="12">
        <v>5</v>
      </c>
      <c r="G23" s="7">
        <v>1</v>
      </c>
      <c r="H23" s="7">
        <f t="shared" si="0"/>
        <v>12</v>
      </c>
      <c r="I23" s="12">
        <f t="shared" si="1"/>
        <v>60</v>
      </c>
    </row>
    <row r="24" spans="1:9" x14ac:dyDescent="0.2">
      <c r="A24" s="7">
        <v>22</v>
      </c>
      <c r="B24" s="5" t="s">
        <v>48</v>
      </c>
      <c r="C24" s="6" t="s">
        <v>151</v>
      </c>
      <c r="D24" s="6" t="s">
        <v>49</v>
      </c>
      <c r="E24" s="6" t="s">
        <v>50</v>
      </c>
      <c r="F24" s="12">
        <v>6</v>
      </c>
      <c r="G24" s="7">
        <v>1</v>
      </c>
      <c r="H24" s="7">
        <f t="shared" si="0"/>
        <v>12</v>
      </c>
      <c r="I24" s="12">
        <f t="shared" si="1"/>
        <v>72</v>
      </c>
    </row>
    <row r="25" spans="1:9" x14ac:dyDescent="0.2">
      <c r="A25" s="7">
        <v>23</v>
      </c>
      <c r="B25" s="5" t="s">
        <v>51</v>
      </c>
      <c r="C25" s="6" t="s">
        <v>150</v>
      </c>
      <c r="D25" s="6" t="s">
        <v>52</v>
      </c>
      <c r="E25" s="6" t="s">
        <v>53</v>
      </c>
      <c r="F25" s="12">
        <v>14</v>
      </c>
      <c r="G25" s="7">
        <v>1</v>
      </c>
      <c r="H25" s="7">
        <f t="shared" si="0"/>
        <v>12</v>
      </c>
      <c r="I25" s="12">
        <f t="shared" si="1"/>
        <v>168</v>
      </c>
    </row>
    <row r="26" spans="1:9" x14ac:dyDescent="0.2">
      <c r="A26" s="7">
        <v>24</v>
      </c>
      <c r="B26" s="16" t="s">
        <v>54</v>
      </c>
      <c r="C26" s="16" t="s">
        <v>149</v>
      </c>
      <c r="D26" s="8" t="s">
        <v>124</v>
      </c>
      <c r="E26" s="9" t="s">
        <v>120</v>
      </c>
      <c r="F26" s="12">
        <v>5</v>
      </c>
      <c r="G26" s="7">
        <v>1</v>
      </c>
      <c r="H26" s="7">
        <f t="shared" si="0"/>
        <v>12</v>
      </c>
      <c r="I26" s="12">
        <f t="shared" si="1"/>
        <v>60</v>
      </c>
    </row>
    <row r="27" spans="1:9" x14ac:dyDescent="0.2">
      <c r="A27" s="7">
        <v>25</v>
      </c>
      <c r="B27" s="16"/>
      <c r="C27" s="16"/>
      <c r="D27" s="8" t="s">
        <v>125</v>
      </c>
      <c r="E27" s="9" t="s">
        <v>121</v>
      </c>
      <c r="F27" s="12">
        <v>5</v>
      </c>
      <c r="G27" s="7">
        <v>1</v>
      </c>
      <c r="H27" s="7">
        <f t="shared" si="0"/>
        <v>12</v>
      </c>
      <c r="I27" s="12">
        <f t="shared" si="1"/>
        <v>60</v>
      </c>
    </row>
    <row r="28" spans="1:9" x14ac:dyDescent="0.2">
      <c r="A28" s="7">
        <v>26</v>
      </c>
      <c r="B28" s="5" t="s">
        <v>55</v>
      </c>
      <c r="C28" s="6" t="s">
        <v>148</v>
      </c>
      <c r="D28" s="6" t="s">
        <v>52</v>
      </c>
      <c r="E28" s="6" t="s">
        <v>53</v>
      </c>
      <c r="F28" s="12">
        <v>14</v>
      </c>
      <c r="G28" s="7">
        <v>1</v>
      </c>
      <c r="H28" s="7">
        <f t="shared" si="0"/>
        <v>12</v>
      </c>
      <c r="I28" s="12">
        <f t="shared" si="1"/>
        <v>168</v>
      </c>
    </row>
    <row r="29" spans="1:9" x14ac:dyDescent="0.2">
      <c r="A29" s="7">
        <v>27</v>
      </c>
      <c r="B29" s="5" t="s">
        <v>56</v>
      </c>
      <c r="C29" s="6" t="s">
        <v>147</v>
      </c>
      <c r="D29" s="6" t="s">
        <v>57</v>
      </c>
      <c r="E29" s="6" t="s">
        <v>58</v>
      </c>
      <c r="F29" s="12">
        <v>47</v>
      </c>
      <c r="G29" s="7">
        <v>2</v>
      </c>
      <c r="H29" s="7">
        <f t="shared" si="0"/>
        <v>24</v>
      </c>
      <c r="I29" s="12">
        <f t="shared" si="1"/>
        <v>1128</v>
      </c>
    </row>
    <row r="30" spans="1:9" x14ac:dyDescent="0.2">
      <c r="A30" s="7">
        <v>28</v>
      </c>
      <c r="B30" s="5">
        <v>2200</v>
      </c>
      <c r="C30" s="6" t="s">
        <v>146</v>
      </c>
      <c r="D30" s="6" t="s">
        <v>59</v>
      </c>
      <c r="E30" s="6" t="s">
        <v>60</v>
      </c>
      <c r="F30" s="12">
        <v>30</v>
      </c>
      <c r="G30" s="7">
        <v>1</v>
      </c>
      <c r="H30" s="7">
        <f t="shared" si="0"/>
        <v>12</v>
      </c>
      <c r="I30" s="12">
        <f t="shared" si="1"/>
        <v>360</v>
      </c>
    </row>
    <row r="31" spans="1:9" x14ac:dyDescent="0.2">
      <c r="A31" s="7">
        <v>29</v>
      </c>
      <c r="B31" s="5" t="s">
        <v>61</v>
      </c>
      <c r="C31" s="6" t="s">
        <v>145</v>
      </c>
      <c r="D31" s="6" t="s">
        <v>62</v>
      </c>
      <c r="E31" s="6" t="s">
        <v>63</v>
      </c>
      <c r="F31" s="12">
        <v>74</v>
      </c>
      <c r="G31" s="7">
        <v>1</v>
      </c>
      <c r="H31" s="7">
        <f t="shared" si="0"/>
        <v>12</v>
      </c>
      <c r="I31" s="12">
        <f t="shared" si="1"/>
        <v>888</v>
      </c>
    </row>
    <row r="32" spans="1:9" x14ac:dyDescent="0.2">
      <c r="A32" s="7">
        <v>30</v>
      </c>
      <c r="B32" s="5" t="s">
        <v>64</v>
      </c>
      <c r="C32" s="6" t="s">
        <v>144</v>
      </c>
      <c r="D32" s="6" t="s">
        <v>65</v>
      </c>
      <c r="E32" s="6" t="s">
        <v>66</v>
      </c>
      <c r="F32" s="12">
        <v>3</v>
      </c>
      <c r="G32" s="7">
        <v>3</v>
      </c>
      <c r="H32" s="7">
        <f t="shared" si="0"/>
        <v>36</v>
      </c>
      <c r="I32" s="12">
        <f t="shared" si="1"/>
        <v>108</v>
      </c>
    </row>
    <row r="33" spans="1:9" x14ac:dyDescent="0.2">
      <c r="A33" s="7">
        <v>31</v>
      </c>
      <c r="B33" s="5" t="s">
        <v>67</v>
      </c>
      <c r="C33" s="6" t="s">
        <v>142</v>
      </c>
      <c r="D33" s="6" t="s">
        <v>68</v>
      </c>
      <c r="E33" s="6" t="s">
        <v>69</v>
      </c>
      <c r="F33" s="12">
        <v>0.9</v>
      </c>
      <c r="G33" s="7">
        <v>8</v>
      </c>
      <c r="H33" s="7">
        <f t="shared" si="0"/>
        <v>96</v>
      </c>
      <c r="I33" s="12">
        <f t="shared" si="1"/>
        <v>86.4</v>
      </c>
    </row>
    <row r="34" spans="1:9" x14ac:dyDescent="0.2">
      <c r="A34" s="7">
        <v>32</v>
      </c>
      <c r="B34" s="5">
        <v>330</v>
      </c>
      <c r="C34" s="6" t="s">
        <v>143</v>
      </c>
      <c r="D34" s="6" t="s">
        <v>70</v>
      </c>
      <c r="E34" s="6" t="s">
        <v>71</v>
      </c>
      <c r="F34" s="12">
        <v>2</v>
      </c>
      <c r="G34" s="7">
        <v>1</v>
      </c>
      <c r="H34" s="7">
        <f t="shared" si="0"/>
        <v>12</v>
      </c>
      <c r="I34" s="12">
        <f t="shared" si="1"/>
        <v>24</v>
      </c>
    </row>
    <row r="35" spans="1:9" x14ac:dyDescent="0.2">
      <c r="A35" s="7">
        <v>33</v>
      </c>
      <c r="B35" s="5">
        <v>360</v>
      </c>
      <c r="C35" s="6" t="s">
        <v>142</v>
      </c>
      <c r="D35" s="6" t="s">
        <v>72</v>
      </c>
      <c r="E35" s="6" t="s">
        <v>73</v>
      </c>
      <c r="F35" s="12">
        <v>0.9</v>
      </c>
      <c r="G35" s="7">
        <v>6</v>
      </c>
      <c r="H35" s="7">
        <f t="shared" si="0"/>
        <v>72</v>
      </c>
      <c r="I35" s="12">
        <f t="shared" si="1"/>
        <v>64.8</v>
      </c>
    </row>
    <row r="36" spans="1:9" x14ac:dyDescent="0.2">
      <c r="A36" s="7">
        <v>34</v>
      </c>
      <c r="B36" s="5" t="s">
        <v>74</v>
      </c>
      <c r="C36" s="6" t="s">
        <v>142</v>
      </c>
      <c r="D36" s="6" t="s">
        <v>75</v>
      </c>
      <c r="E36" s="6" t="s">
        <v>76</v>
      </c>
      <c r="F36" s="12">
        <v>0.9</v>
      </c>
      <c r="G36" s="7">
        <v>1</v>
      </c>
      <c r="H36" s="7">
        <f t="shared" si="0"/>
        <v>12</v>
      </c>
      <c r="I36" s="12">
        <f t="shared" si="1"/>
        <v>10.8</v>
      </c>
    </row>
    <row r="37" spans="1:9" x14ac:dyDescent="0.2">
      <c r="A37" s="7">
        <v>35</v>
      </c>
      <c r="B37" s="5" t="s">
        <v>77</v>
      </c>
      <c r="C37" s="6" t="s">
        <v>142</v>
      </c>
      <c r="D37" s="6" t="s">
        <v>78</v>
      </c>
      <c r="E37" s="6" t="s">
        <v>79</v>
      </c>
      <c r="F37" s="12">
        <v>0.9</v>
      </c>
      <c r="G37" s="7">
        <v>2</v>
      </c>
      <c r="H37" s="7">
        <f t="shared" si="0"/>
        <v>24</v>
      </c>
      <c r="I37" s="12">
        <f t="shared" si="1"/>
        <v>21.6</v>
      </c>
    </row>
    <row r="38" spans="1:9" x14ac:dyDescent="0.2">
      <c r="A38" s="7">
        <v>36</v>
      </c>
      <c r="B38" s="5" t="s">
        <v>80</v>
      </c>
      <c r="C38" s="6" t="s">
        <v>142</v>
      </c>
      <c r="D38" s="6" t="s">
        <v>81</v>
      </c>
      <c r="E38" s="6" t="s">
        <v>82</v>
      </c>
      <c r="F38" s="12">
        <v>0.9</v>
      </c>
      <c r="G38" s="7">
        <v>1</v>
      </c>
      <c r="H38" s="7">
        <f t="shared" si="0"/>
        <v>12</v>
      </c>
      <c r="I38" s="12">
        <f t="shared" si="1"/>
        <v>10.8</v>
      </c>
    </row>
    <row r="39" spans="1:9" x14ac:dyDescent="0.2">
      <c r="A39" s="7">
        <v>37</v>
      </c>
      <c r="B39" s="5" t="s">
        <v>83</v>
      </c>
      <c r="C39" s="6" t="s">
        <v>142</v>
      </c>
      <c r="D39" s="6" t="s">
        <v>84</v>
      </c>
      <c r="E39" s="6" t="s">
        <v>85</v>
      </c>
      <c r="F39" s="12">
        <v>0.9</v>
      </c>
      <c r="G39" s="7">
        <v>1</v>
      </c>
      <c r="H39" s="7">
        <f t="shared" si="0"/>
        <v>12</v>
      </c>
      <c r="I39" s="12">
        <f t="shared" si="1"/>
        <v>10.8</v>
      </c>
    </row>
    <row r="40" spans="1:9" x14ac:dyDescent="0.2">
      <c r="A40" s="7">
        <v>38</v>
      </c>
      <c r="B40" s="5" t="s">
        <v>86</v>
      </c>
      <c r="C40" s="6" t="s">
        <v>132</v>
      </c>
      <c r="D40" s="6" t="s">
        <v>87</v>
      </c>
      <c r="E40" s="6" t="s">
        <v>88</v>
      </c>
      <c r="F40" s="12">
        <v>70</v>
      </c>
      <c r="G40" s="7">
        <v>1</v>
      </c>
      <c r="H40" s="7">
        <f t="shared" si="0"/>
        <v>12</v>
      </c>
      <c r="I40" s="12">
        <f t="shared" si="1"/>
        <v>840</v>
      </c>
    </row>
    <row r="41" spans="1:9" x14ac:dyDescent="0.2">
      <c r="A41" s="7">
        <v>39</v>
      </c>
      <c r="B41" s="5" t="s">
        <v>89</v>
      </c>
      <c r="C41" s="6" t="s">
        <v>90</v>
      </c>
      <c r="D41" s="6" t="s">
        <v>91</v>
      </c>
      <c r="E41" s="6" t="s">
        <v>92</v>
      </c>
      <c r="F41" s="12">
        <v>330</v>
      </c>
      <c r="G41" s="7">
        <v>1</v>
      </c>
      <c r="H41" s="7">
        <f t="shared" si="0"/>
        <v>12</v>
      </c>
      <c r="I41" s="12">
        <f t="shared" si="1"/>
        <v>3960</v>
      </c>
    </row>
    <row r="42" spans="1:9" x14ac:dyDescent="0.2">
      <c r="A42" s="7">
        <v>40</v>
      </c>
      <c r="B42" s="5" t="s">
        <v>93</v>
      </c>
      <c r="C42" s="6" t="s">
        <v>133</v>
      </c>
      <c r="D42" s="6" t="s">
        <v>93</v>
      </c>
      <c r="E42" s="6" t="s">
        <v>94</v>
      </c>
      <c r="F42" s="12">
        <v>93</v>
      </c>
      <c r="G42" s="7">
        <v>1</v>
      </c>
      <c r="H42" s="7">
        <f t="shared" si="0"/>
        <v>12</v>
      </c>
      <c r="I42" s="12">
        <f t="shared" si="1"/>
        <v>1116</v>
      </c>
    </row>
    <row r="43" spans="1:9" x14ac:dyDescent="0.2">
      <c r="A43" s="7">
        <v>41</v>
      </c>
      <c r="B43" s="5" t="s">
        <v>95</v>
      </c>
      <c r="C43" s="6" t="s">
        <v>135</v>
      </c>
      <c r="D43" s="6" t="s">
        <v>96</v>
      </c>
      <c r="E43" s="6" t="s">
        <v>97</v>
      </c>
      <c r="F43" s="12">
        <v>260</v>
      </c>
      <c r="G43" s="7">
        <v>1</v>
      </c>
      <c r="H43" s="7">
        <f t="shared" si="0"/>
        <v>12</v>
      </c>
      <c r="I43" s="12">
        <f t="shared" si="1"/>
        <v>3120</v>
      </c>
    </row>
    <row r="44" spans="1:9" x14ac:dyDescent="0.2">
      <c r="A44" s="7">
        <v>42</v>
      </c>
      <c r="B44" s="5" t="s">
        <v>98</v>
      </c>
      <c r="C44" s="6" t="s">
        <v>134</v>
      </c>
      <c r="D44" s="6" t="s">
        <v>99</v>
      </c>
      <c r="E44" s="6" t="s">
        <v>100</v>
      </c>
      <c r="F44" s="12">
        <v>64</v>
      </c>
      <c r="G44" s="7">
        <v>1</v>
      </c>
      <c r="H44" s="7">
        <f t="shared" si="0"/>
        <v>12</v>
      </c>
      <c r="I44" s="12">
        <f t="shared" si="1"/>
        <v>768</v>
      </c>
    </row>
    <row r="45" spans="1:9" x14ac:dyDescent="0.2">
      <c r="A45" s="7">
        <v>43</v>
      </c>
      <c r="B45" s="5" t="s">
        <v>101</v>
      </c>
      <c r="C45" s="6" t="s">
        <v>137</v>
      </c>
      <c r="D45" s="6" t="s">
        <v>101</v>
      </c>
      <c r="E45" s="6" t="s">
        <v>102</v>
      </c>
      <c r="F45" s="12">
        <v>20</v>
      </c>
      <c r="G45" s="7">
        <v>1</v>
      </c>
      <c r="H45" s="7">
        <f t="shared" si="0"/>
        <v>12</v>
      </c>
      <c r="I45" s="12">
        <f t="shared" si="1"/>
        <v>240</v>
      </c>
    </row>
    <row r="46" spans="1:9" x14ac:dyDescent="0.2">
      <c r="A46" s="7">
        <v>44</v>
      </c>
      <c r="B46" s="5" t="s">
        <v>103</v>
      </c>
      <c r="C46" s="6" t="s">
        <v>138</v>
      </c>
      <c r="D46" s="6" t="s">
        <v>104</v>
      </c>
      <c r="E46" s="6" t="s">
        <v>105</v>
      </c>
      <c r="F46" s="12">
        <v>17</v>
      </c>
      <c r="G46" s="7">
        <v>1</v>
      </c>
      <c r="H46" s="7">
        <f t="shared" si="0"/>
        <v>12</v>
      </c>
      <c r="I46" s="12">
        <f t="shared" si="1"/>
        <v>204</v>
      </c>
    </row>
    <row r="47" spans="1:9" x14ac:dyDescent="0.2">
      <c r="A47" s="7">
        <v>45</v>
      </c>
      <c r="B47" s="5" t="s">
        <v>106</v>
      </c>
      <c r="C47" s="6" t="s">
        <v>139</v>
      </c>
      <c r="D47" s="6" t="s">
        <v>107</v>
      </c>
      <c r="E47" s="6" t="s">
        <v>108</v>
      </c>
      <c r="F47" s="12">
        <v>15</v>
      </c>
      <c r="G47" s="7">
        <v>1</v>
      </c>
      <c r="H47" s="7">
        <f t="shared" si="0"/>
        <v>12</v>
      </c>
      <c r="I47" s="12">
        <f t="shared" si="1"/>
        <v>180</v>
      </c>
    </row>
    <row r="48" spans="1:9" x14ac:dyDescent="0.2">
      <c r="A48" s="7">
        <v>46</v>
      </c>
      <c r="B48" s="5" t="s">
        <v>109</v>
      </c>
      <c r="C48" s="6" t="s">
        <v>136</v>
      </c>
      <c r="D48" s="6" t="s">
        <v>110</v>
      </c>
      <c r="E48" s="6" t="s">
        <v>111</v>
      </c>
      <c r="F48" s="12">
        <v>120</v>
      </c>
      <c r="G48" s="7">
        <v>1</v>
      </c>
      <c r="H48" s="7">
        <f t="shared" si="0"/>
        <v>12</v>
      </c>
      <c r="I48" s="12">
        <f t="shared" si="1"/>
        <v>1440</v>
      </c>
    </row>
    <row r="49" spans="1:9" x14ac:dyDescent="0.2">
      <c r="A49" s="7">
        <v>47</v>
      </c>
      <c r="B49" s="5" t="s">
        <v>112</v>
      </c>
      <c r="C49" s="6" t="s">
        <v>140</v>
      </c>
      <c r="D49" s="6" t="s">
        <v>113</v>
      </c>
      <c r="E49" s="6" t="s">
        <v>114</v>
      </c>
      <c r="F49" s="12">
        <v>18</v>
      </c>
      <c r="G49" s="7">
        <v>1</v>
      </c>
      <c r="H49" s="7">
        <f t="shared" si="0"/>
        <v>12</v>
      </c>
      <c r="I49" s="12">
        <f t="shared" si="1"/>
        <v>216</v>
      </c>
    </row>
    <row r="50" spans="1:9" x14ac:dyDescent="0.2">
      <c r="A50" s="7">
        <v>48</v>
      </c>
      <c r="B50" s="5" t="s">
        <v>115</v>
      </c>
      <c r="C50" s="6" t="s">
        <v>141</v>
      </c>
      <c r="D50" s="6" t="s">
        <v>116</v>
      </c>
      <c r="E50" s="6" t="s">
        <v>117</v>
      </c>
      <c r="F50" s="12">
        <v>12</v>
      </c>
      <c r="G50" s="7">
        <v>1</v>
      </c>
      <c r="H50" s="7">
        <f t="shared" si="0"/>
        <v>12</v>
      </c>
      <c r="I50" s="12">
        <f t="shared" si="1"/>
        <v>144</v>
      </c>
    </row>
    <row r="51" spans="1:9" x14ac:dyDescent="0.2">
      <c r="A51" s="7">
        <v>49</v>
      </c>
      <c r="B51" s="5" t="s">
        <v>127</v>
      </c>
      <c r="C51" s="6" t="s">
        <v>168</v>
      </c>
      <c r="D51" s="6" t="s">
        <v>169</v>
      </c>
      <c r="E51" s="6" t="s">
        <v>170</v>
      </c>
      <c r="F51" s="12">
        <v>160</v>
      </c>
      <c r="G51" s="7">
        <v>1</v>
      </c>
      <c r="H51" s="7">
        <f t="shared" si="0"/>
        <v>12</v>
      </c>
      <c r="I51" s="12">
        <f t="shared" si="1"/>
        <v>1920</v>
      </c>
    </row>
    <row r="52" spans="1:9" x14ac:dyDescent="0.2">
      <c r="G52" s="10"/>
      <c r="H52" s="10" t="s">
        <v>164</v>
      </c>
      <c r="I52" s="13">
        <f>SUM(I3:I51)</f>
        <v>19237.2</v>
      </c>
    </row>
  </sheetData>
  <mergeCells count="5">
    <mergeCell ref="B22:B23"/>
    <mergeCell ref="C22:C23"/>
    <mergeCell ref="B26:B27"/>
    <mergeCell ref="C26:C27"/>
    <mergeCell ref="A1:I1"/>
  </mergeCells>
  <hyperlinks>
    <hyperlink ref="E22" r:id="rId1"/>
    <hyperlink ref="E23" r:id="rId2"/>
    <hyperlink ref="E26" r:id="rId3"/>
    <hyperlink ref="E27" r:id="rId4"/>
    <hyperlink ref="E51" r:id="rId5"/>
  </hyperlinks>
  <pageMargins left="0" right="0" top="0" bottom="0" header="0" footer="0"/>
  <pageSetup paperSize="9" orientation="landscape" horizontalDpi="0" verticalDpi="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Дмитрий</cp:lastModifiedBy>
  <dcterms:created xsi:type="dcterms:W3CDTF">2019-07-08T07:46:17Z</dcterms:created>
  <dcterms:modified xsi:type="dcterms:W3CDTF">2019-07-08T08:51:52Z</dcterms:modified>
</cp:coreProperties>
</file>