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I48" i="1"/>
  <c r="I37" i="1"/>
  <c r="I38" i="1"/>
  <c r="I39" i="1"/>
  <c r="I40" i="1"/>
  <c r="I41" i="1"/>
  <c r="I42" i="1"/>
  <c r="I36" i="1"/>
  <c r="H50" i="1"/>
  <c r="H49" i="1"/>
  <c r="H48" i="1"/>
  <c r="G49" i="1"/>
  <c r="G50" i="1"/>
  <c r="G51" i="1"/>
  <c r="G52" i="1"/>
  <c r="G53" i="1"/>
  <c r="G54" i="1"/>
  <c r="G48" i="1"/>
  <c r="G46" i="1"/>
  <c r="H39" i="1"/>
  <c r="H37" i="1"/>
  <c r="H36" i="1"/>
  <c r="G37" i="1"/>
  <c r="G38" i="1"/>
  <c r="G39" i="1"/>
  <c r="G40" i="1"/>
  <c r="G41" i="1"/>
  <c r="G42" i="1"/>
  <c r="G36" i="1"/>
  <c r="G34" i="1"/>
  <c r="F37" i="1" l="1"/>
  <c r="F38" i="1"/>
  <c r="F39" i="1"/>
  <c r="F40" i="1"/>
  <c r="F41" i="1"/>
  <c r="F42" i="1"/>
  <c r="F36" i="1"/>
  <c r="F49" i="1"/>
  <c r="F50" i="1"/>
  <c r="F51" i="1"/>
  <c r="F52" i="1"/>
  <c r="F53" i="1"/>
  <c r="F54" i="1"/>
  <c r="F48" i="1"/>
  <c r="E54" i="1"/>
  <c r="E53" i="1"/>
  <c r="E52" i="1"/>
  <c r="E51" i="1"/>
  <c r="E50" i="1"/>
  <c r="E49" i="1"/>
  <c r="E48" i="1"/>
  <c r="E42" i="1"/>
  <c r="E41" i="1"/>
  <c r="E40" i="1"/>
  <c r="E39" i="1"/>
  <c r="E38" i="1"/>
  <c r="E37" i="1"/>
  <c r="E36" i="1"/>
  <c r="E28" i="1"/>
  <c r="E27" i="1"/>
  <c r="E26" i="1"/>
  <c r="E25" i="1"/>
  <c r="E24" i="1"/>
  <c r="E23" i="1"/>
  <c r="E22" i="1"/>
  <c r="E12" i="1"/>
  <c r="E13" i="1"/>
  <c r="E14" i="1"/>
  <c r="E15" i="1"/>
  <c r="E16" i="1"/>
  <c r="E17" i="1"/>
  <c r="E11" i="1"/>
  <c r="B4" i="1"/>
  <c r="E3" i="1"/>
</calcChain>
</file>

<file path=xl/sharedStrings.xml><?xml version="1.0" encoding="utf-8"?>
<sst xmlns="http://schemas.openxmlformats.org/spreadsheetml/2006/main" count="39" uniqueCount="18">
  <si>
    <t>26,7cm</t>
  </si>
  <si>
    <t>BD</t>
  </si>
  <si>
    <t>11,4cm</t>
  </si>
  <si>
    <t>DC</t>
  </si>
  <si>
    <t>Wspolczynnik załamania dla wody</t>
  </si>
  <si>
    <t>Numer Pomiaru</t>
  </si>
  <si>
    <t>BC</t>
  </si>
  <si>
    <t>wsp_woda</t>
  </si>
  <si>
    <t>Idealne_BC</t>
  </si>
  <si>
    <t>l</t>
  </si>
  <si>
    <t>d</t>
  </si>
  <si>
    <t>5mm</t>
  </si>
  <si>
    <t>Woda</t>
  </si>
  <si>
    <t>Olej</t>
  </si>
  <si>
    <t>BLAD</t>
  </si>
  <si>
    <t>wsp_otrzymany</t>
  </si>
  <si>
    <t xml:space="preserve"> </t>
  </si>
  <si>
    <t>wsp_okr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</si>
</sst>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202124"/>
      <name val="Arial"/>
      <family val="2"/>
      <charset val="204"/>
    </font>
    <font>
      <sz val="10"/>
      <color rgb="FF20212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21" workbookViewId="0">
      <selection activeCell="G33" sqref="G33"/>
    </sheetView>
  </sheetViews>
  <sheetFormatPr defaultRowHeight="14.4" x14ac:dyDescent="0.3"/>
  <cols>
    <col min="1" max="1" width="17" customWidth="1"/>
    <col min="2" max="2" width="23.44140625" customWidth="1"/>
    <col min="5" max="5" width="33.109375" customWidth="1"/>
    <col min="6" max="6" width="16.109375" customWidth="1"/>
    <col min="7" max="7" width="12" bestFit="1" customWidth="1"/>
    <col min="8" max="8" width="11" bestFit="1" customWidth="1"/>
  </cols>
  <sheetData>
    <row r="1" spans="1:5" x14ac:dyDescent="0.3">
      <c r="A1" t="s">
        <v>9</v>
      </c>
      <c r="B1" t="s">
        <v>0</v>
      </c>
      <c r="E1" t="s">
        <v>4</v>
      </c>
    </row>
    <row r="2" spans="1:5" ht="15" thickBot="1" x14ac:dyDescent="0.35">
      <c r="A2" t="s">
        <v>10</v>
      </c>
      <c r="B2" t="s">
        <v>11</v>
      </c>
      <c r="E2" s="1">
        <v>1.33</v>
      </c>
    </row>
    <row r="3" spans="1:5" x14ac:dyDescent="0.3">
      <c r="A3" t="s">
        <v>1</v>
      </c>
      <c r="B3" t="s">
        <v>2</v>
      </c>
      <c r="E3">
        <f>11.4/1.33</f>
        <v>8.5714285714285712</v>
      </c>
    </row>
    <row r="4" spans="1:5" x14ac:dyDescent="0.3">
      <c r="A4" t="s">
        <v>3</v>
      </c>
      <c r="B4">
        <f>11.4-9</f>
        <v>2.4000000000000004</v>
      </c>
    </row>
    <row r="9" spans="1:5" x14ac:dyDescent="0.3">
      <c r="A9" t="s">
        <v>12</v>
      </c>
      <c r="B9" t="s">
        <v>14</v>
      </c>
    </row>
    <row r="10" spans="1:5" x14ac:dyDescent="0.3">
      <c r="A10" t="s">
        <v>5</v>
      </c>
      <c r="B10" t="s">
        <v>1</v>
      </c>
      <c r="C10" t="s">
        <v>6</v>
      </c>
      <c r="D10" t="s">
        <v>7</v>
      </c>
      <c r="E10" t="s">
        <v>8</v>
      </c>
    </row>
    <row r="11" spans="1:5" x14ac:dyDescent="0.3">
      <c r="A11">
        <v>1</v>
      </c>
      <c r="B11">
        <v>12</v>
      </c>
      <c r="C11">
        <v>8.9</v>
      </c>
      <c r="D11">
        <v>1.33</v>
      </c>
      <c r="E11">
        <f>B11/D11</f>
        <v>9.022556390977444</v>
      </c>
    </row>
    <row r="12" spans="1:5" x14ac:dyDescent="0.3">
      <c r="A12">
        <v>2</v>
      </c>
      <c r="B12">
        <v>11.4</v>
      </c>
      <c r="C12">
        <v>8</v>
      </c>
      <c r="D12">
        <v>1.33</v>
      </c>
      <c r="E12">
        <f t="shared" ref="E12:E17" si="0">B12/D12</f>
        <v>8.5714285714285712</v>
      </c>
    </row>
    <row r="13" spans="1:5" x14ac:dyDescent="0.3">
      <c r="A13">
        <v>3</v>
      </c>
      <c r="B13">
        <v>10</v>
      </c>
      <c r="C13">
        <v>7.1</v>
      </c>
      <c r="D13">
        <v>1.33</v>
      </c>
      <c r="E13">
        <f t="shared" si="0"/>
        <v>7.518796992481203</v>
      </c>
    </row>
    <row r="14" spans="1:5" x14ac:dyDescent="0.3">
      <c r="A14">
        <v>4</v>
      </c>
      <c r="B14">
        <v>9.3000000000000007</v>
      </c>
      <c r="C14">
        <v>6.9</v>
      </c>
      <c r="D14">
        <v>1.33</v>
      </c>
      <c r="E14">
        <f t="shared" si="0"/>
        <v>6.992481203007519</v>
      </c>
    </row>
    <row r="15" spans="1:5" x14ac:dyDescent="0.3">
      <c r="A15">
        <v>5</v>
      </c>
      <c r="B15">
        <v>8.9</v>
      </c>
      <c r="C15">
        <v>6.7</v>
      </c>
      <c r="D15">
        <v>1.33</v>
      </c>
      <c r="E15">
        <f t="shared" si="0"/>
        <v>6.6917293233082704</v>
      </c>
    </row>
    <row r="16" spans="1:5" x14ac:dyDescent="0.3">
      <c r="A16">
        <v>6</v>
      </c>
      <c r="B16">
        <v>8.6</v>
      </c>
      <c r="C16">
        <v>6.4</v>
      </c>
      <c r="D16">
        <v>1.33</v>
      </c>
      <c r="E16">
        <f t="shared" si="0"/>
        <v>6.466165413533834</v>
      </c>
    </row>
    <row r="17" spans="1:5" x14ac:dyDescent="0.3">
      <c r="A17">
        <v>7</v>
      </c>
      <c r="B17">
        <v>8</v>
      </c>
      <c r="C17">
        <v>6.1</v>
      </c>
      <c r="D17">
        <v>1.33</v>
      </c>
      <c r="E17">
        <f t="shared" si="0"/>
        <v>6.0150375939849621</v>
      </c>
    </row>
    <row r="20" spans="1:5" x14ac:dyDescent="0.3">
      <c r="A20" t="s">
        <v>13</v>
      </c>
      <c r="B20" t="s">
        <v>14</v>
      </c>
    </row>
    <row r="21" spans="1:5" x14ac:dyDescent="0.3">
      <c r="A21" t="s">
        <v>5</v>
      </c>
      <c r="B21" t="s">
        <v>1</v>
      </c>
      <c r="C21" t="s">
        <v>6</v>
      </c>
      <c r="D21" t="s">
        <v>7</v>
      </c>
      <c r="E21" t="s">
        <v>8</v>
      </c>
    </row>
    <row r="22" spans="1:5" x14ac:dyDescent="0.3">
      <c r="A22">
        <v>1</v>
      </c>
      <c r="B22">
        <v>12.4</v>
      </c>
      <c r="C22">
        <v>8.4</v>
      </c>
      <c r="D22" s="2">
        <v>1.47</v>
      </c>
      <c r="E22">
        <f>B22/D22</f>
        <v>8.4353741496598644</v>
      </c>
    </row>
    <row r="23" spans="1:5" x14ac:dyDescent="0.3">
      <c r="A23">
        <v>2</v>
      </c>
      <c r="B23">
        <v>11.5</v>
      </c>
      <c r="C23">
        <v>7.8</v>
      </c>
      <c r="D23" s="2">
        <v>1.47</v>
      </c>
      <c r="E23">
        <f t="shared" ref="E23:E28" si="1">B23/D23</f>
        <v>7.8231292517006805</v>
      </c>
    </row>
    <row r="24" spans="1:5" x14ac:dyDescent="0.3">
      <c r="A24">
        <v>3</v>
      </c>
      <c r="B24">
        <v>10.199999999999999</v>
      </c>
      <c r="C24">
        <v>7</v>
      </c>
      <c r="D24" s="2">
        <v>1.47</v>
      </c>
      <c r="E24">
        <f t="shared" si="1"/>
        <v>6.9387755102040813</v>
      </c>
    </row>
    <row r="25" spans="1:5" x14ac:dyDescent="0.3">
      <c r="A25">
        <v>4</v>
      </c>
      <c r="B25">
        <v>9.5</v>
      </c>
      <c r="C25">
        <v>6.5</v>
      </c>
      <c r="D25" s="2">
        <v>1.47</v>
      </c>
      <c r="E25">
        <f t="shared" si="1"/>
        <v>6.462585034013606</v>
      </c>
    </row>
    <row r="26" spans="1:5" x14ac:dyDescent="0.3">
      <c r="A26">
        <v>5</v>
      </c>
      <c r="B26">
        <v>8.9</v>
      </c>
      <c r="C26">
        <v>6</v>
      </c>
      <c r="D26" s="2">
        <v>1.47</v>
      </c>
      <c r="E26">
        <f t="shared" si="1"/>
        <v>6.0544217687074831</v>
      </c>
    </row>
    <row r="27" spans="1:5" x14ac:dyDescent="0.3">
      <c r="A27">
        <v>6</v>
      </c>
      <c r="B27">
        <v>8.4</v>
      </c>
      <c r="C27">
        <v>5.7</v>
      </c>
      <c r="D27" s="2">
        <v>1.47</v>
      </c>
      <c r="E27">
        <f t="shared" si="1"/>
        <v>5.7142857142857144</v>
      </c>
    </row>
    <row r="28" spans="1:5" x14ac:dyDescent="0.3">
      <c r="A28">
        <v>7</v>
      </c>
      <c r="B28">
        <v>8.1</v>
      </c>
      <c r="C28">
        <v>5.5</v>
      </c>
      <c r="D28" s="2">
        <v>1.47</v>
      </c>
      <c r="E28">
        <f t="shared" si="1"/>
        <v>5.5102040816326525</v>
      </c>
    </row>
    <row r="34" spans="1:11" x14ac:dyDescent="0.3">
      <c r="A34" t="s">
        <v>12</v>
      </c>
      <c r="G34">
        <f>AVERAGE(F36:F42)</f>
        <v>1.3328867858028044</v>
      </c>
      <c r="H34">
        <v>1.3320000000000001</v>
      </c>
    </row>
    <row r="35" spans="1:11" x14ac:dyDescent="0.3">
      <c r="A35" t="s">
        <v>5</v>
      </c>
      <c r="B35" t="s">
        <v>1</v>
      </c>
      <c r="C35" t="s">
        <v>6</v>
      </c>
      <c r="D35" t="s">
        <v>7</v>
      </c>
      <c r="E35" t="s">
        <v>8</v>
      </c>
      <c r="F35" t="s">
        <v>15</v>
      </c>
      <c r="I35" t="s">
        <v>17</v>
      </c>
    </row>
    <row r="36" spans="1:11" x14ac:dyDescent="0.3">
      <c r="A36">
        <v>1</v>
      </c>
      <c r="B36">
        <v>8.1</v>
      </c>
      <c r="C36">
        <v>6.1</v>
      </c>
      <c r="D36">
        <v>1.33</v>
      </c>
      <c r="E36">
        <f>B36/D36</f>
        <v>6.0902255639097742</v>
      </c>
      <c r="F36">
        <f>B36/C36</f>
        <v>1.3278688524590163</v>
      </c>
      <c r="G36">
        <f>(F36-H$34)^2</f>
        <v>1.7066380005376164E-5</v>
      </c>
      <c r="H36">
        <f>SUM(G36:G42)</f>
        <v>1.9810994710551047E-3</v>
      </c>
      <c r="I36">
        <f>ROUND(F36,4)</f>
        <v>1.3279000000000001</v>
      </c>
      <c r="K36" t="s">
        <v>16</v>
      </c>
    </row>
    <row r="37" spans="1:11" x14ac:dyDescent="0.3">
      <c r="A37">
        <v>2</v>
      </c>
      <c r="B37">
        <v>7.9</v>
      </c>
      <c r="C37">
        <v>6</v>
      </c>
      <c r="D37">
        <v>1.33</v>
      </c>
      <c r="E37">
        <f t="shared" ref="E37:E42" si="2">B37/D37</f>
        <v>5.9398496240601499</v>
      </c>
      <c r="F37">
        <f t="shared" ref="F37:F42" si="3">B37/C37</f>
        <v>1.3166666666666667</v>
      </c>
      <c r="G37">
        <f t="shared" ref="G37:G42" si="4">(F37-H$34)^2</f>
        <v>2.3511111111111381E-4</v>
      </c>
      <c r="H37">
        <f>H36/(7*6)</f>
        <v>4.7169035025121538E-5</v>
      </c>
      <c r="I37">
        <f t="shared" ref="I37:I42" si="5">ROUND(F37,4)</f>
        <v>1.3167</v>
      </c>
    </row>
    <row r="38" spans="1:11" x14ac:dyDescent="0.3">
      <c r="A38">
        <v>3</v>
      </c>
      <c r="B38">
        <v>7.6</v>
      </c>
      <c r="C38">
        <v>5.6</v>
      </c>
      <c r="D38">
        <v>1.33</v>
      </c>
      <c r="E38">
        <f t="shared" si="2"/>
        <v>5.7142857142857135</v>
      </c>
      <c r="F38">
        <f t="shared" si="3"/>
        <v>1.3571428571428572</v>
      </c>
      <c r="G38">
        <f t="shared" si="4"/>
        <v>6.3216326530612195E-4</v>
      </c>
      <c r="H38">
        <v>4.6999999999999997E-5</v>
      </c>
      <c r="I38">
        <f t="shared" si="5"/>
        <v>1.3571</v>
      </c>
    </row>
    <row r="39" spans="1:11" x14ac:dyDescent="0.3">
      <c r="A39">
        <v>4</v>
      </c>
      <c r="B39">
        <v>7</v>
      </c>
      <c r="C39">
        <v>5.3</v>
      </c>
      <c r="D39">
        <v>1.33</v>
      </c>
      <c r="E39">
        <f t="shared" si="2"/>
        <v>5.2631578947368416</v>
      </c>
      <c r="F39">
        <f t="shared" si="3"/>
        <v>1.3207547169811322</v>
      </c>
      <c r="G39">
        <f t="shared" si="4"/>
        <v>1.2645639017443754E-4</v>
      </c>
      <c r="H39">
        <f>SQRT(H38)</f>
        <v>6.8556546004010441E-3</v>
      </c>
      <c r="I39">
        <f t="shared" si="5"/>
        <v>1.3208</v>
      </c>
    </row>
    <row r="40" spans="1:11" x14ac:dyDescent="0.3">
      <c r="A40">
        <v>5</v>
      </c>
      <c r="B40">
        <v>6.2</v>
      </c>
      <c r="C40">
        <v>4.5999999999999996</v>
      </c>
      <c r="D40">
        <v>1.33</v>
      </c>
      <c r="E40">
        <f t="shared" si="2"/>
        <v>4.6616541353383454</v>
      </c>
      <c r="F40">
        <f t="shared" si="3"/>
        <v>1.347826086956522</v>
      </c>
      <c r="G40">
        <f t="shared" si="4"/>
        <v>2.5046502835539194E-4</v>
      </c>
      <c r="I40">
        <f t="shared" si="5"/>
        <v>1.3478000000000001</v>
      </c>
    </row>
    <row r="41" spans="1:11" x14ac:dyDescent="0.3">
      <c r="A41">
        <v>6</v>
      </c>
      <c r="B41">
        <v>5.9</v>
      </c>
      <c r="C41">
        <v>4.5</v>
      </c>
      <c r="D41">
        <v>1.33</v>
      </c>
      <c r="E41">
        <f t="shared" si="2"/>
        <v>4.4360902255639099</v>
      </c>
      <c r="F41">
        <f t="shared" si="3"/>
        <v>1.3111111111111111</v>
      </c>
      <c r="G41">
        <f t="shared" si="4"/>
        <v>4.363456790123485E-4</v>
      </c>
      <c r="I41">
        <f t="shared" si="5"/>
        <v>1.3110999999999999</v>
      </c>
    </row>
    <row r="42" spans="1:11" x14ac:dyDescent="0.3">
      <c r="A42">
        <v>7</v>
      </c>
      <c r="B42">
        <v>5.8</v>
      </c>
      <c r="C42">
        <v>4.3</v>
      </c>
      <c r="D42">
        <v>1.33</v>
      </c>
      <c r="E42">
        <f t="shared" si="2"/>
        <v>4.3609022556390977</v>
      </c>
      <c r="F42">
        <f t="shared" si="3"/>
        <v>1.3488372093023255</v>
      </c>
      <c r="G42">
        <f t="shared" si="4"/>
        <v>2.8349161709031507E-4</v>
      </c>
      <c r="I42">
        <f t="shared" si="5"/>
        <v>1.3488</v>
      </c>
    </row>
    <row r="46" spans="1:11" x14ac:dyDescent="0.3">
      <c r="A46" t="s">
        <v>13</v>
      </c>
      <c r="G46">
        <f>AVERAGE(F48:F54)</f>
        <v>1.4554556415458673</v>
      </c>
      <c r="H46">
        <v>1.4554499999999999</v>
      </c>
    </row>
    <row r="47" spans="1:11" x14ac:dyDescent="0.3">
      <c r="A47" t="s">
        <v>5</v>
      </c>
      <c r="B47" t="s">
        <v>1</v>
      </c>
      <c r="C47" t="s">
        <v>6</v>
      </c>
      <c r="D47" t="s">
        <v>7</v>
      </c>
      <c r="E47" t="s">
        <v>8</v>
      </c>
      <c r="F47" t="s">
        <v>15</v>
      </c>
      <c r="I47" t="s">
        <v>17</v>
      </c>
    </row>
    <row r="48" spans="1:11" x14ac:dyDescent="0.3">
      <c r="A48">
        <v>1</v>
      </c>
      <c r="B48">
        <v>8.1999999999999993</v>
      </c>
      <c r="C48">
        <v>5.7</v>
      </c>
      <c r="D48" s="2">
        <v>1.47</v>
      </c>
      <c r="E48">
        <f>B48/D48</f>
        <v>5.5782312925170068</v>
      </c>
      <c r="F48">
        <f>B48/C48</f>
        <v>1.43859649122807</v>
      </c>
      <c r="G48">
        <f>(F48-H$46)^2</f>
        <v>2.8404075792551895E-4</v>
      </c>
      <c r="H48">
        <f>SUM(G48:G54)</f>
        <v>1.0198278821447611E-2</v>
      </c>
      <c r="I48">
        <f>ROUND(F48,3)</f>
        <v>1.4390000000000001</v>
      </c>
    </row>
    <row r="49" spans="1:9" x14ac:dyDescent="0.3">
      <c r="A49">
        <v>2</v>
      </c>
      <c r="B49">
        <v>7.9</v>
      </c>
      <c r="C49">
        <v>5.4</v>
      </c>
      <c r="D49" s="2">
        <v>1.47</v>
      </c>
      <c r="E49">
        <f t="shared" ref="E49:E54" si="6">B49/D49</f>
        <v>5.3741496598639458</v>
      </c>
      <c r="F49">
        <f t="shared" ref="F49:F54" si="7">B49/C49</f>
        <v>1.462962962962963</v>
      </c>
      <c r="G49">
        <f t="shared" ref="G49:G54" si="8">(F49-H$46)^2</f>
        <v>5.6444612482855432E-5</v>
      </c>
      <c r="H49">
        <f>H48/(7*6)</f>
        <v>2.428161624154193E-4</v>
      </c>
      <c r="I49">
        <f t="shared" ref="I49:I54" si="9">ROUND(F49,3)</f>
        <v>1.4630000000000001</v>
      </c>
    </row>
    <row r="50" spans="1:9" x14ac:dyDescent="0.3">
      <c r="A50">
        <v>3</v>
      </c>
      <c r="B50">
        <v>6.8</v>
      </c>
      <c r="C50">
        <v>4.8</v>
      </c>
      <c r="D50" s="2">
        <v>1.47</v>
      </c>
      <c r="E50">
        <f t="shared" si="6"/>
        <v>4.6258503401360542</v>
      </c>
      <c r="F50">
        <f t="shared" si="7"/>
        <v>1.4166666666666667</v>
      </c>
      <c r="G50">
        <f t="shared" si="8"/>
        <v>1.5041469444444318E-3</v>
      </c>
      <c r="H50">
        <f>SQRT(H49)</f>
        <v>1.5582559559180876E-2</v>
      </c>
      <c r="I50">
        <f t="shared" si="9"/>
        <v>1.417</v>
      </c>
    </row>
    <row r="51" spans="1:9" x14ac:dyDescent="0.3">
      <c r="A51">
        <v>4</v>
      </c>
      <c r="B51">
        <v>6.3</v>
      </c>
      <c r="C51">
        <v>4.5</v>
      </c>
      <c r="D51" s="2">
        <v>1.47</v>
      </c>
      <c r="E51">
        <f t="shared" si="6"/>
        <v>4.2857142857142856</v>
      </c>
      <c r="F51">
        <f t="shared" si="7"/>
        <v>1.4</v>
      </c>
      <c r="G51">
        <f t="shared" si="8"/>
        <v>3.0747025000000001E-3</v>
      </c>
      <c r="I51">
        <f t="shared" si="9"/>
        <v>1.4</v>
      </c>
    </row>
    <row r="52" spans="1:9" x14ac:dyDescent="0.3">
      <c r="A52">
        <v>5</v>
      </c>
      <c r="B52">
        <v>5.9</v>
      </c>
      <c r="C52">
        <v>3.9</v>
      </c>
      <c r="D52" s="2">
        <v>1.47</v>
      </c>
      <c r="E52">
        <f t="shared" si="6"/>
        <v>4.0136054421768712</v>
      </c>
      <c r="F52">
        <f t="shared" si="7"/>
        <v>1.512820512820513</v>
      </c>
      <c r="G52">
        <f t="shared" si="8"/>
        <v>3.2913757412886564E-3</v>
      </c>
      <c r="I52">
        <f t="shared" si="9"/>
        <v>1.5129999999999999</v>
      </c>
    </row>
    <row r="53" spans="1:9" x14ac:dyDescent="0.3">
      <c r="A53">
        <v>6</v>
      </c>
      <c r="B53">
        <v>5.7</v>
      </c>
      <c r="C53">
        <v>3.8</v>
      </c>
      <c r="D53" s="2">
        <v>1.47</v>
      </c>
      <c r="E53">
        <f t="shared" si="6"/>
        <v>3.8775510204081636</v>
      </c>
      <c r="F53">
        <f t="shared" si="7"/>
        <v>1.5000000000000002</v>
      </c>
      <c r="G53">
        <f t="shared" si="8"/>
        <v>1.9847025000000276E-3</v>
      </c>
      <c r="I53">
        <f t="shared" si="9"/>
        <v>1.5</v>
      </c>
    </row>
    <row r="54" spans="1:9" x14ac:dyDescent="0.3">
      <c r="A54">
        <v>7</v>
      </c>
      <c r="B54">
        <v>5.0999999999999996</v>
      </c>
      <c r="C54">
        <v>3.5</v>
      </c>
      <c r="D54" s="2">
        <v>1.47</v>
      </c>
      <c r="E54">
        <f t="shared" si="6"/>
        <v>3.4693877551020407</v>
      </c>
      <c r="F54">
        <f t="shared" si="7"/>
        <v>1.4571428571428571</v>
      </c>
      <c r="G54">
        <f t="shared" si="8"/>
        <v>2.865765306122516E-6</v>
      </c>
      <c r="I54">
        <f t="shared" si="9"/>
        <v>1.4570000000000001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2020-11-19T21:31:15Z</dcterms:modified>
</cp:coreProperties>
</file>