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redco\OneDrive\Рабочий стол\сайт\templates\"/>
    </mc:Choice>
  </mc:AlternateContent>
  <bookViews>
    <workbookView xWindow="480" yWindow="60" windowWidth="11352" windowHeight="8700" activeTab="1"/>
  </bookViews>
  <sheets>
    <sheet name="Отчет с оттаиванием" sheetId="3" r:id="rId1"/>
    <sheet name="Испытание" sheetId="2" r:id="rId2"/>
  </sheets>
  <definedNames>
    <definedName name="_xlnm.Print_Area" localSheetId="0">'Отчет с оттаиванием'!$A$1:$AC$38</definedName>
  </definedNames>
  <calcPr calcId="162913"/>
</workbook>
</file>

<file path=xl/calcChain.xml><?xml version="1.0" encoding="utf-8"?>
<calcChain xmlns="http://schemas.openxmlformats.org/spreadsheetml/2006/main">
  <c r="E37" i="3" l="1"/>
  <c r="H31" i="3" l="1"/>
  <c r="E33" i="3"/>
  <c r="H33" i="3" s="1"/>
  <c r="E34" i="3"/>
  <c r="E35" i="3"/>
  <c r="E36" i="3"/>
  <c r="E32" i="3"/>
  <c r="H32" i="3" s="1"/>
  <c r="B33" i="3"/>
  <c r="B34" i="3"/>
  <c r="B35" i="3"/>
  <c r="B36" i="3"/>
  <c r="B37" i="3"/>
  <c r="B32" i="3"/>
  <c r="G19" i="3" l="1"/>
  <c r="H34" i="3" l="1"/>
  <c r="H37" i="3"/>
  <c r="H35" i="3"/>
  <c r="H36" i="3"/>
</calcChain>
</file>

<file path=xl/sharedStrings.xml><?xml version="1.0" encoding="utf-8"?>
<sst xmlns="http://schemas.openxmlformats.org/spreadsheetml/2006/main" count="58" uniqueCount="43">
  <si>
    <t>Лабораторный номер</t>
  </si>
  <si>
    <t>Объект</t>
  </si>
  <si>
    <t>Наименование выработки</t>
  </si>
  <si>
    <t>Наименование грунта</t>
  </si>
  <si>
    <t>Заказчик</t>
  </si>
  <si>
    <t>Глубина отбора</t>
  </si>
  <si>
    <t>Оборудование</t>
  </si>
  <si>
    <t>Характеристики грунта</t>
  </si>
  <si>
    <t>ρ, г/см3</t>
  </si>
  <si>
    <t>n, %</t>
  </si>
  <si>
    <t>e, д.е.</t>
  </si>
  <si>
    <t>W, %</t>
  </si>
  <si>
    <t>-</t>
  </si>
  <si>
    <t>Sr, д.е.</t>
  </si>
  <si>
    <t>Вертикальная нагрузка, кПа</t>
  </si>
  <si>
    <t>Вертикальная нагрузка, МПа</t>
  </si>
  <si>
    <t>Стадия испытания</t>
  </si>
  <si>
    <t>True</t>
  </si>
  <si>
    <t>Испытания грунта методом КОМПРЕССИОННОГО СЖАТИЯ</t>
  </si>
  <si>
    <t>Нагрузка, МПа</t>
  </si>
  <si>
    <t>Вертикальная деформация, мм</t>
  </si>
  <si>
    <t>Относительная вертикальная деформация</t>
  </si>
  <si>
    <t>Тарировочная деформация, мм</t>
  </si>
  <si>
    <t>Stabilization</t>
  </si>
  <si>
    <t>Деформа-ция, мм</t>
  </si>
  <si>
    <t>B</t>
  </si>
  <si>
    <r>
      <t>ρ</t>
    </r>
    <r>
      <rPr>
        <vertAlign val="subscript"/>
        <sz val="8"/>
        <rFont val="Arial Cyr"/>
        <charset val="204"/>
      </rPr>
      <t>d</t>
    </r>
    <r>
      <rPr>
        <sz val="8"/>
        <rFont val="Arial Cyr"/>
        <charset val="204"/>
      </rPr>
      <t>, г/см3</t>
    </r>
  </si>
  <si>
    <r>
      <t>ρ</t>
    </r>
    <r>
      <rPr>
        <vertAlign val="subscript"/>
        <sz val="8"/>
        <rFont val="Arial Cyr"/>
        <charset val="204"/>
      </rPr>
      <t>s</t>
    </r>
    <r>
      <rPr>
        <sz val="8"/>
        <rFont val="Arial Cyr"/>
        <charset val="204"/>
      </rPr>
      <t>, г/см</t>
    </r>
    <r>
      <rPr>
        <vertAlign val="superscript"/>
        <sz val="8"/>
        <rFont val="Arial Cyr"/>
        <charset val="204"/>
      </rPr>
      <t>3</t>
    </r>
  </si>
  <si>
    <r>
      <t>I</t>
    </r>
    <r>
      <rPr>
        <vertAlign val="subscript"/>
        <sz val="8"/>
        <rFont val="Arial Cyr"/>
        <charset val="204"/>
      </rPr>
      <t>p</t>
    </r>
    <r>
      <rPr>
        <sz val="8"/>
        <rFont val="Arial Cyr"/>
        <charset val="204"/>
      </rPr>
      <t>, д.е.</t>
    </r>
  </si>
  <si>
    <r>
      <t>I</t>
    </r>
    <r>
      <rPr>
        <vertAlign val="subscript"/>
        <sz val="8"/>
        <rFont val="Arial Cyr"/>
        <charset val="204"/>
      </rPr>
      <t>L</t>
    </r>
    <r>
      <rPr>
        <sz val="8"/>
        <rFont val="Arial Cyr"/>
        <charset val="204"/>
      </rPr>
      <t>, д.е.</t>
    </r>
  </si>
  <si>
    <r>
      <t>I</t>
    </r>
    <r>
      <rPr>
        <vertAlign val="subscript"/>
        <sz val="8"/>
        <rFont val="Arial Cyr"/>
        <charset val="204"/>
      </rPr>
      <t>om</t>
    </r>
    <r>
      <rPr>
        <sz val="8"/>
        <rFont val="Arial Cyr"/>
        <charset val="204"/>
      </rPr>
      <t>, %</t>
    </r>
  </si>
  <si>
    <t>Время от начала испытания, c</t>
  </si>
  <si>
    <t>Действие</t>
  </si>
  <si>
    <t>Action_Changed</t>
  </si>
  <si>
    <t>Компрессия</t>
  </si>
  <si>
    <t>Температура, °С</t>
  </si>
  <si>
    <t>Темпера-тура, °С</t>
  </si>
  <si>
    <t>Относит. деформация eth</t>
  </si>
  <si>
    <t>h образца, мм</t>
  </si>
  <si>
    <t>АСИС Геотек</t>
  </si>
  <si>
    <t>Коэффициент оттаивания, Ath</t>
  </si>
  <si>
    <t>Коэффициент сжимаемости при оттаивании, m</t>
  </si>
  <si>
    <t xml:space="preserve"> мерзлого грунта ГОСТ 12248.10-2020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</si>
</sst>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8"/>
      <name val="Arial Cyr"/>
      <charset val="204"/>
    </font>
    <font>
      <vertAlign val="superscript"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5" fillId="0" borderId="0" xfId="0" applyNumberFormat="1" applyFont="1" applyBorder="1" applyAlignment="1">
      <alignment vertical="center"/>
    </xf>
    <xf numFmtId="11" fontId="0" fillId="0" borderId="0" xfId="0" applyNumberFormat="1"/>
    <xf numFmtId="2" fontId="1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58941305418871"/>
          <c:y val="0.12003419300717144"/>
          <c:w val="0.77548148578914722"/>
          <c:h val="0.689079982360602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15875">
                <a:prstDash val="sysDash"/>
              </a:ln>
            </c:spPr>
            <c:trendlineType val="linear"/>
            <c:forward val="0.05"/>
            <c:backward val="0.05"/>
            <c:dispRSqr val="0"/>
            <c:dispEq val="1"/>
            <c:trendlineLbl>
              <c:layout>
                <c:manualLayout>
                  <c:x val="-9.0338639273323473E-2"/>
                  <c:y val="-0.13779473969302602"/>
                </c:manualLayout>
              </c:layout>
              <c:numFmt formatCode="#,##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ru-RU"/>
                </a:p>
              </c:txPr>
            </c:trendlineLbl>
          </c:trendline>
          <c:xVal>
            <c:numRef>
              <c:f>'Отчет с оттаиванием'!$B$31:$B$37</c:f>
              <c:numCache>
                <c:formatCode>0.000</c:formatCode>
                <c:ptCount val="7"/>
                <c:pt idx="0">
                  <c:v>4.9000000000000002E-2</c:v>
                </c:pt>
                <c:pt idx="1">
                  <c:v>4.9266919999999999E-2</c:v>
                </c:pt>
                <c:pt idx="2">
                  <c:v>9.9421529999999994E-2</c:v>
                </c:pt>
                <c:pt idx="3">
                  <c:v>0.1491323</c:v>
                </c:pt>
                <c:pt idx="4">
                  <c:v>0.19961889999999999</c:v>
                </c:pt>
                <c:pt idx="5">
                  <c:v>0.2495955</c:v>
                </c:pt>
                <c:pt idx="6">
                  <c:v>0.29957210000000001</c:v>
                </c:pt>
              </c:numCache>
            </c:numRef>
          </c:xVal>
          <c:yVal>
            <c:numRef>
              <c:f>'Отчет с оттаиванием'!$H$31:$H$37</c:f>
              <c:numCache>
                <c:formatCode>0.000</c:formatCode>
                <c:ptCount val="7"/>
                <c:pt idx="0">
                  <c:v>3.2000000000000002E-3</c:v>
                </c:pt>
                <c:pt idx="1">
                  <c:v>9.1669743178170136E-3</c:v>
                </c:pt>
                <c:pt idx="2">
                  <c:v>1.5891589085072228E-2</c:v>
                </c:pt>
                <c:pt idx="3">
                  <c:v>2.0300469502407704E-2</c:v>
                </c:pt>
                <c:pt idx="4">
                  <c:v>2.3249923756019263E-2</c:v>
                </c:pt>
                <c:pt idx="5">
                  <c:v>2.63970746388443E-2</c:v>
                </c:pt>
                <c:pt idx="6">
                  <c:v>3.0181252006420543E-2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4817-BA87-055A9B7E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3664"/>
        <c:axId val="39635584"/>
      </c:scatterChart>
      <c:valAx>
        <c:axId val="39633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800"/>
                  <a:t>Нагрузка, МПа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635584"/>
        <c:crosses val="autoZero"/>
        <c:crossBetween val="midCat"/>
        <c:majorUnit val="0.1"/>
      </c:valAx>
      <c:valAx>
        <c:axId val="396355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800"/>
                  <a:t>Относительная</a:t>
                </a:r>
                <a:r>
                  <a:rPr lang="ru-RU" sz="800" baseline="0"/>
                  <a:t> деформация</a:t>
                </a:r>
                <a:endParaRPr lang="ru-RU" sz="800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633664"/>
        <c:crosses val="autoZero"/>
        <c:crossBetween val="midCat"/>
        <c:majorUnit val="2.0000000000000011E-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165651</xdr:colOff>
      <xdr:row>12</xdr:row>
      <xdr:rowOff>49694</xdr:rowOff>
    </xdr:from>
    <xdr:to>
      <xdr:col>27</xdr:col>
      <xdr:colOff>149086</xdr:colOff>
      <xdr:row>25</xdr:row>
      <xdr:rowOff>41413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view="pageBreakPreview" zoomScale="115" zoomScaleNormal="100" zoomScaleSheetLayoutView="115" workbookViewId="0">
      <selection activeCell="U36" sqref="U36"/>
    </sheetView>
  </sheetViews>
  <sheetFormatPr defaultColWidth="2.6640625" defaultRowHeight="13.2" x14ac:dyDescent="0.25"/>
  <cols>
    <col min="1" max="4" width="2.6640625" style="5"/>
    <col min="5" max="5" width="6.88671875" style="5" customWidth="1"/>
    <col min="6" max="21" width="2.6640625" style="5"/>
    <col min="22" max="22" width="7.33203125" style="5" customWidth="1"/>
    <col min="23" max="16384" width="2.6640625" style="5"/>
  </cols>
  <sheetData>
    <row r="1" spans="1:48" x14ac:dyDescent="0.25">
      <c r="A1" s="6"/>
      <c r="B1" s="6"/>
      <c r="C1" s="6"/>
    </row>
    <row r="2" spans="1:48" ht="15" x14ac:dyDescent="0.25">
      <c r="B2" s="17" t="s">
        <v>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5"/>
      <c r="AD2" s="15"/>
      <c r="AE2" s="15"/>
      <c r="AF2" s="15"/>
    </row>
    <row r="3" spans="1:48" ht="15" x14ac:dyDescent="0.25">
      <c r="B3" s="17" t="s">
        <v>42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5" spans="1:48" s="16" customFormat="1" x14ac:dyDescent="0.25">
      <c r="A5" s="7"/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7"/>
    </row>
    <row r="6" spans="1:48" s="16" customFormat="1" x14ac:dyDescent="0.25">
      <c r="A6" s="7"/>
      <c r="B6" s="7" t="s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7"/>
    </row>
    <row r="7" spans="1:48" s="16" customFormat="1" x14ac:dyDescent="0.25">
      <c r="A7" s="7"/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7"/>
    </row>
    <row r="8" spans="1:48" s="16" customFormat="1" x14ac:dyDescent="0.25">
      <c r="A8" s="7"/>
      <c r="B8" s="7" t="s">
        <v>5</v>
      </c>
      <c r="C8" s="7"/>
      <c r="D8" s="7"/>
      <c r="E8" s="7"/>
      <c r="F8" s="7"/>
      <c r="G8" s="7"/>
      <c r="H8" s="7"/>
      <c r="I8" s="7"/>
      <c r="J8" s="7"/>
      <c r="K8" s="7"/>
      <c r="L8" s="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7"/>
    </row>
    <row r="9" spans="1:48" s="16" customFormat="1" x14ac:dyDescent="0.25">
      <c r="A9" s="7"/>
      <c r="B9" s="7" t="s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7"/>
    </row>
    <row r="10" spans="1:48" s="16" customFormat="1" x14ac:dyDescent="0.25">
      <c r="A10" s="7"/>
      <c r="B10" s="7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0" t="s">
        <v>39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7"/>
    </row>
    <row r="11" spans="1:48" s="16" customFormat="1" x14ac:dyDescent="0.25">
      <c r="A11" s="7"/>
      <c r="B11" s="7" t="s">
        <v>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7"/>
    </row>
    <row r="13" spans="1:48" ht="12.75" customHeight="1" x14ac:dyDescent="0.25">
      <c r="B13" s="50" t="s">
        <v>7</v>
      </c>
      <c r="C13" s="50"/>
      <c r="D13" s="50"/>
      <c r="E13" s="50"/>
      <c r="F13" s="50"/>
      <c r="G13" s="50"/>
      <c r="H13" s="50"/>
      <c r="I13" s="50"/>
      <c r="J13" s="50"/>
      <c r="K13" s="6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2.75" customHeight="1" x14ac:dyDescent="0.25">
      <c r="B14" s="48" t="s">
        <v>11</v>
      </c>
      <c r="C14" s="48"/>
      <c r="D14" s="48"/>
      <c r="E14" s="48"/>
      <c r="F14" s="48"/>
      <c r="G14" s="47">
        <v>19.100000000000001</v>
      </c>
      <c r="H14" s="47"/>
      <c r="I14" s="47"/>
      <c r="J14" s="47"/>
      <c r="K14" s="3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2.75" customHeight="1" x14ac:dyDescent="0.25">
      <c r="B15" s="48" t="s">
        <v>8</v>
      </c>
      <c r="C15" s="48"/>
      <c r="D15" s="48"/>
      <c r="E15" s="48"/>
      <c r="F15" s="48"/>
      <c r="G15" s="47">
        <v>2.12</v>
      </c>
      <c r="H15" s="47"/>
      <c r="I15" s="47"/>
      <c r="J15" s="47"/>
      <c r="K15" s="3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2.75" customHeight="1" x14ac:dyDescent="0.25">
      <c r="B16" s="48" t="s">
        <v>26</v>
      </c>
      <c r="C16" s="48"/>
      <c r="D16" s="48"/>
      <c r="E16" s="48"/>
      <c r="F16" s="48"/>
      <c r="G16" s="47">
        <v>1.78</v>
      </c>
      <c r="H16" s="47"/>
      <c r="I16" s="47"/>
      <c r="J16" s="47"/>
      <c r="K16" s="3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32" ht="12.75" customHeight="1" x14ac:dyDescent="0.25">
      <c r="A17" s="7"/>
      <c r="B17" s="48" t="s">
        <v>27</v>
      </c>
      <c r="C17" s="48"/>
      <c r="D17" s="48"/>
      <c r="E17" s="48"/>
      <c r="F17" s="48"/>
      <c r="G17" s="47">
        <v>2.71</v>
      </c>
      <c r="H17" s="47"/>
      <c r="I17" s="47"/>
      <c r="J17" s="47"/>
      <c r="K17" s="3"/>
    </row>
    <row r="18" spans="1:32" ht="12.75" customHeight="1" x14ac:dyDescent="0.25">
      <c r="A18" s="7"/>
      <c r="B18" s="48" t="s">
        <v>9</v>
      </c>
      <c r="C18" s="48"/>
      <c r="D18" s="48"/>
      <c r="E18" s="48"/>
      <c r="F18" s="48"/>
      <c r="G18" s="47">
        <v>34.159999999999997</v>
      </c>
      <c r="H18" s="47"/>
      <c r="I18" s="47"/>
      <c r="J18" s="47"/>
      <c r="K18" s="3"/>
    </row>
    <row r="19" spans="1:32" ht="12.75" customHeight="1" x14ac:dyDescent="0.25">
      <c r="A19" s="7"/>
      <c r="B19" s="48" t="s">
        <v>10</v>
      </c>
      <c r="C19" s="48"/>
      <c r="D19" s="48"/>
      <c r="E19" s="48"/>
      <c r="F19" s="48"/>
      <c r="G19" s="47">
        <f>(G17-G16)/G16</f>
        <v>0.52247191011235949</v>
      </c>
      <c r="H19" s="47"/>
      <c r="I19" s="47"/>
      <c r="J19" s="47"/>
      <c r="K19" s="3"/>
    </row>
    <row r="20" spans="1:32" ht="12.75" customHeight="1" x14ac:dyDescent="0.25">
      <c r="A20" s="7"/>
      <c r="B20" s="48" t="s">
        <v>13</v>
      </c>
      <c r="C20" s="48"/>
      <c r="D20" s="48"/>
      <c r="E20" s="48"/>
      <c r="F20" s="48"/>
      <c r="G20" s="47">
        <v>1</v>
      </c>
      <c r="H20" s="47"/>
      <c r="I20" s="47"/>
      <c r="J20" s="47"/>
      <c r="K20" s="3"/>
    </row>
    <row r="21" spans="1:32" ht="12.75" customHeight="1" x14ac:dyDescent="0.25">
      <c r="A21" s="7"/>
      <c r="B21" s="48" t="s">
        <v>28</v>
      </c>
      <c r="C21" s="48"/>
      <c r="D21" s="48"/>
      <c r="E21" s="48"/>
      <c r="F21" s="48"/>
      <c r="G21" s="47">
        <v>8.8000000000000007</v>
      </c>
      <c r="H21" s="47"/>
      <c r="I21" s="47"/>
      <c r="J21" s="47"/>
      <c r="K21" s="3"/>
    </row>
    <row r="22" spans="1:32" ht="12.75" customHeight="1" x14ac:dyDescent="0.25">
      <c r="A22" s="7"/>
      <c r="B22" s="48" t="s">
        <v>29</v>
      </c>
      <c r="C22" s="48"/>
      <c r="D22" s="48"/>
      <c r="E22" s="48"/>
      <c r="F22" s="48"/>
      <c r="G22" s="47">
        <v>0.34</v>
      </c>
      <c r="H22" s="47"/>
      <c r="I22" s="47"/>
      <c r="J22" s="47"/>
      <c r="K22" s="3"/>
    </row>
    <row r="23" spans="1:32" ht="12.75" customHeight="1" x14ac:dyDescent="0.25">
      <c r="A23" s="7"/>
      <c r="B23" s="48" t="s">
        <v>30</v>
      </c>
      <c r="C23" s="48"/>
      <c r="D23" s="48"/>
      <c r="E23" s="48"/>
      <c r="F23" s="48"/>
      <c r="G23" s="47" t="s">
        <v>12</v>
      </c>
      <c r="H23" s="47"/>
      <c r="I23" s="47"/>
      <c r="J23" s="47"/>
      <c r="K23" s="3"/>
    </row>
    <row r="24" spans="1:32" ht="12.75" customHeight="1" x14ac:dyDescent="0.25">
      <c r="A24" s="7"/>
      <c r="B24" s="48" t="s">
        <v>25</v>
      </c>
      <c r="C24" s="48"/>
      <c r="D24" s="48"/>
      <c r="E24" s="48"/>
      <c r="F24" s="48"/>
      <c r="G24" s="47">
        <v>0.8</v>
      </c>
      <c r="H24" s="47"/>
      <c r="I24" s="47"/>
      <c r="J24" s="47"/>
      <c r="K24" s="1"/>
    </row>
    <row r="25" spans="1:32" ht="12.75" customHeight="1" x14ac:dyDescent="0.25">
      <c r="B25" s="48" t="s">
        <v>38</v>
      </c>
      <c r="C25" s="48"/>
      <c r="D25" s="48"/>
      <c r="E25" s="48"/>
      <c r="F25" s="48"/>
      <c r="G25" s="49">
        <v>25</v>
      </c>
      <c r="H25" s="49"/>
      <c r="I25" s="49"/>
      <c r="J25" s="49"/>
      <c r="K25" s="1"/>
    </row>
    <row r="26" spans="1:32" ht="12.75" customHeight="1" x14ac:dyDescent="0.25">
      <c r="C26" s="4"/>
      <c r="D26" s="4"/>
      <c r="E26" s="4"/>
      <c r="F26" s="4"/>
      <c r="G26" s="3"/>
      <c r="H26" s="3"/>
      <c r="I26" s="3"/>
      <c r="J26" s="3"/>
      <c r="K26" s="1"/>
      <c r="L26" s="8"/>
      <c r="M26" s="8"/>
      <c r="N26" s="8"/>
      <c r="O26" s="9"/>
      <c r="P26" s="9"/>
      <c r="Q26" s="9"/>
      <c r="R26" s="10"/>
      <c r="S26" s="10"/>
      <c r="T26" s="10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25.5" customHeight="1" x14ac:dyDescent="0.25">
      <c r="B27" s="22" t="s">
        <v>19</v>
      </c>
      <c r="C27" s="22"/>
      <c r="D27" s="22"/>
      <c r="E27" s="22" t="s">
        <v>24</v>
      </c>
      <c r="F27" s="22"/>
      <c r="G27" s="22"/>
      <c r="H27" s="32" t="s">
        <v>37</v>
      </c>
      <c r="I27" s="33"/>
      <c r="J27" s="33"/>
      <c r="K27" s="34"/>
      <c r="L27" s="22" t="s">
        <v>36</v>
      </c>
      <c r="M27" s="22"/>
      <c r="N27" s="22"/>
      <c r="P27" s="22" t="s">
        <v>40</v>
      </c>
      <c r="Q27" s="22"/>
      <c r="R27" s="22"/>
      <c r="S27" s="22"/>
      <c r="T27" s="22"/>
      <c r="U27" s="22"/>
      <c r="V27" s="22"/>
      <c r="W27" s="23">
        <v>3.5999999999999999E-3</v>
      </c>
      <c r="X27" s="23"/>
      <c r="Y27" s="23"/>
      <c r="Z27" s="23"/>
    </row>
    <row r="28" spans="1:32" ht="30.75" customHeight="1" x14ac:dyDescent="0.25">
      <c r="B28" s="22"/>
      <c r="C28" s="22"/>
      <c r="D28" s="22"/>
      <c r="E28" s="22"/>
      <c r="F28" s="22"/>
      <c r="G28" s="22"/>
      <c r="H28" s="35"/>
      <c r="I28" s="36"/>
      <c r="J28" s="36"/>
      <c r="K28" s="37"/>
      <c r="L28" s="22"/>
      <c r="M28" s="22"/>
      <c r="N28" s="22"/>
      <c r="P28" s="22" t="s">
        <v>41</v>
      </c>
      <c r="Q28" s="22"/>
      <c r="R28" s="22"/>
      <c r="S28" s="22"/>
      <c r="T28" s="22"/>
      <c r="U28" s="22"/>
      <c r="V28" s="22"/>
      <c r="W28" s="24">
        <v>9.4E-2</v>
      </c>
      <c r="X28" s="24"/>
      <c r="Y28" s="24"/>
      <c r="Z28" s="24"/>
    </row>
    <row r="29" spans="1:32" x14ac:dyDescent="0.25">
      <c r="B29" s="22"/>
      <c r="C29" s="22"/>
      <c r="D29" s="22"/>
      <c r="E29" s="22"/>
      <c r="F29" s="22"/>
      <c r="G29" s="22"/>
      <c r="H29" s="38"/>
      <c r="I29" s="39"/>
      <c r="J29" s="39"/>
      <c r="K29" s="40"/>
      <c r="L29" s="22"/>
      <c r="M29" s="22"/>
      <c r="N29" s="22"/>
    </row>
    <row r="30" spans="1:32" x14ac:dyDescent="0.25">
      <c r="B30" s="41">
        <v>0</v>
      </c>
      <c r="C30" s="42"/>
      <c r="D30" s="43"/>
      <c r="E30" s="41">
        <v>0</v>
      </c>
      <c r="F30" s="42"/>
      <c r="G30" s="43"/>
      <c r="H30" s="41">
        <v>0</v>
      </c>
      <c r="I30" s="42"/>
      <c r="J30" s="42"/>
      <c r="K30" s="43"/>
      <c r="L30" s="41">
        <v>0</v>
      </c>
      <c r="M30" s="42"/>
      <c r="N30" s="43"/>
    </row>
    <row r="31" spans="1:32" x14ac:dyDescent="0.25">
      <c r="B31" s="25">
        <v>4.9000000000000002E-2</v>
      </c>
      <c r="C31" s="26"/>
      <c r="D31" s="27"/>
      <c r="E31" s="28">
        <v>0.08</v>
      </c>
      <c r="F31" s="28"/>
      <c r="G31" s="28"/>
      <c r="H31" s="44">
        <f>E31/$G$25</f>
        <v>3.2000000000000002E-3</v>
      </c>
      <c r="I31" s="45"/>
      <c r="J31" s="45"/>
      <c r="K31" s="46"/>
      <c r="L31" s="18">
        <v>-1</v>
      </c>
      <c r="M31" s="19"/>
      <c r="N31" s="20"/>
    </row>
    <row r="32" spans="1:32" x14ac:dyDescent="0.25">
      <c r="B32" s="25">
        <f>Испытание!G2</f>
        <v>4.9266919999999999E-2</v>
      </c>
      <c r="C32" s="26"/>
      <c r="D32" s="27"/>
      <c r="E32" s="28">
        <f>Испытание!F2</f>
        <v>0.30844100000000002</v>
      </c>
      <c r="F32" s="28"/>
      <c r="G32" s="28"/>
      <c r="H32" s="44">
        <f>(E32-$E$31)/(25-$E$31)</f>
        <v>9.1669743178170136E-3</v>
      </c>
      <c r="I32" s="45"/>
      <c r="J32" s="45"/>
      <c r="K32" s="46"/>
      <c r="L32" s="21">
        <v>20</v>
      </c>
      <c r="M32" s="21"/>
      <c r="N32" s="21"/>
    </row>
    <row r="33" spans="2:28" x14ac:dyDescent="0.25">
      <c r="B33" s="25">
        <f>Испытание!G3</f>
        <v>9.9421529999999994E-2</v>
      </c>
      <c r="C33" s="26"/>
      <c r="D33" s="27"/>
      <c r="E33" s="28">
        <f>Испытание!F3</f>
        <v>0.47601840000000001</v>
      </c>
      <c r="F33" s="28"/>
      <c r="G33" s="28"/>
      <c r="H33" s="44">
        <f>(E33-$E$31)/(25-$E$31)</f>
        <v>1.5891589085072228E-2</v>
      </c>
      <c r="I33" s="45"/>
      <c r="J33" s="45"/>
      <c r="K33" s="46"/>
      <c r="L33" s="21"/>
      <c r="M33" s="21"/>
      <c r="N33" s="21"/>
    </row>
    <row r="34" spans="2:28" x14ac:dyDescent="0.25">
      <c r="B34" s="25">
        <f>Испытание!G4</f>
        <v>0.1491323</v>
      </c>
      <c r="C34" s="26"/>
      <c r="D34" s="27"/>
      <c r="E34" s="28">
        <f>Испытание!F4</f>
        <v>0.58588770000000001</v>
      </c>
      <c r="F34" s="28"/>
      <c r="G34" s="28"/>
      <c r="H34" s="44">
        <f t="shared" ref="H34:H37" si="0">(E34-$E$31)/(25-$E$31)</f>
        <v>2.0300469502407704E-2</v>
      </c>
      <c r="I34" s="45"/>
      <c r="J34" s="45"/>
      <c r="K34" s="46"/>
      <c r="L34" s="21"/>
      <c r="M34" s="21"/>
      <c r="N34" s="21"/>
    </row>
    <row r="35" spans="2:28" x14ac:dyDescent="0.25">
      <c r="B35" s="25">
        <f>Испытание!G5</f>
        <v>0.19961889999999999</v>
      </c>
      <c r="C35" s="26"/>
      <c r="D35" s="27"/>
      <c r="E35" s="28">
        <f>Испытание!F5</f>
        <v>0.65938810000000003</v>
      </c>
      <c r="F35" s="28"/>
      <c r="G35" s="28"/>
      <c r="H35" s="44">
        <f t="shared" si="0"/>
        <v>2.3249923756019263E-2</v>
      </c>
      <c r="I35" s="45"/>
      <c r="J35" s="45"/>
      <c r="K35" s="46"/>
      <c r="L35" s="21"/>
      <c r="M35" s="21"/>
      <c r="N35" s="21"/>
    </row>
    <row r="36" spans="2:28" x14ac:dyDescent="0.25">
      <c r="B36" s="25">
        <f>Испытание!G6</f>
        <v>0.2495955</v>
      </c>
      <c r="C36" s="26"/>
      <c r="D36" s="27"/>
      <c r="E36" s="28">
        <f>Испытание!F6</f>
        <v>0.73781509999999995</v>
      </c>
      <c r="F36" s="28"/>
      <c r="G36" s="28"/>
      <c r="H36" s="44">
        <f t="shared" si="0"/>
        <v>2.63970746388443E-2</v>
      </c>
      <c r="I36" s="45"/>
      <c r="J36" s="45"/>
      <c r="K36" s="46"/>
      <c r="L36" s="21"/>
      <c r="M36" s="21"/>
      <c r="N36" s="21"/>
    </row>
    <row r="37" spans="2:28" x14ac:dyDescent="0.25">
      <c r="B37" s="25">
        <f>Испытание!G7</f>
        <v>0.29957210000000001</v>
      </c>
      <c r="C37" s="26"/>
      <c r="D37" s="27"/>
      <c r="E37" s="28">
        <f>Испытание!F7</f>
        <v>0.83211679999999999</v>
      </c>
      <c r="F37" s="28"/>
      <c r="G37" s="28"/>
      <c r="H37" s="44">
        <f t="shared" si="0"/>
        <v>3.0181252006420543E-2</v>
      </c>
      <c r="I37" s="45"/>
      <c r="J37" s="45"/>
      <c r="K37" s="46"/>
      <c r="L37" s="21"/>
      <c r="M37" s="21"/>
      <c r="N37" s="21"/>
    </row>
    <row r="38" spans="2:28" x14ac:dyDescent="0.25">
      <c r="B38" s="8"/>
      <c r="C38" s="8"/>
      <c r="D38" s="8"/>
      <c r="E38" s="9"/>
      <c r="F38" s="9"/>
      <c r="G38" s="9"/>
      <c r="H38" s="10"/>
      <c r="I38" s="10"/>
      <c r="J38" s="10"/>
      <c r="K38" s="10"/>
      <c r="L38" s="10"/>
      <c r="M38" s="10"/>
      <c r="N38" s="11"/>
      <c r="O38" s="11"/>
      <c r="P38" s="11"/>
      <c r="Q38" s="11"/>
      <c r="R38" s="12"/>
      <c r="S38" s="12"/>
      <c r="T38" s="12"/>
      <c r="U38" s="12"/>
      <c r="V38" s="12"/>
      <c r="W38" s="12"/>
      <c r="X38" s="12"/>
      <c r="Y38" s="12"/>
      <c r="Z38" s="9"/>
      <c r="AA38" s="9"/>
      <c r="AB38" s="9"/>
    </row>
    <row r="39" spans="2:28" x14ac:dyDescent="0.25">
      <c r="B39" s="8"/>
      <c r="C39" s="8"/>
      <c r="D39" s="8"/>
      <c r="E39" s="9"/>
      <c r="F39" s="9"/>
      <c r="G39" s="9"/>
      <c r="H39" s="10"/>
      <c r="I39" s="10"/>
      <c r="J39" s="10"/>
      <c r="K39" s="10"/>
      <c r="L39" s="10"/>
      <c r="M39" s="10"/>
      <c r="N39" s="11"/>
      <c r="O39" s="11"/>
      <c r="P39" s="11"/>
      <c r="Q39" s="11"/>
      <c r="R39" s="12"/>
      <c r="S39" s="12"/>
      <c r="T39" s="12"/>
      <c r="U39" s="12"/>
      <c r="V39" s="12"/>
      <c r="W39" s="12"/>
      <c r="X39" s="12"/>
      <c r="Y39" s="12"/>
      <c r="Z39" s="9"/>
      <c r="AA39" s="9"/>
      <c r="AB39" s="9"/>
    </row>
    <row r="40" spans="2:28" x14ac:dyDescent="0.25">
      <c r="B40" s="8"/>
      <c r="C40" s="8"/>
      <c r="D40" s="8"/>
      <c r="E40" s="9"/>
      <c r="F40" s="9"/>
      <c r="G40" s="9"/>
      <c r="H40" s="10"/>
      <c r="I40" s="10"/>
      <c r="J40" s="10"/>
      <c r="K40" s="10"/>
      <c r="L40" s="10"/>
      <c r="M40" s="10"/>
      <c r="N40" s="11"/>
      <c r="O40" s="11"/>
      <c r="P40" s="11"/>
      <c r="Q40" s="11"/>
      <c r="R40" s="12"/>
      <c r="S40" s="12"/>
      <c r="T40" s="12"/>
      <c r="U40" s="12"/>
      <c r="V40" s="12"/>
      <c r="W40" s="12"/>
      <c r="X40" s="12"/>
      <c r="Y40" s="12"/>
      <c r="Z40" s="9"/>
      <c r="AA40" s="9"/>
      <c r="AB40" s="9"/>
    </row>
    <row r="41" spans="2:28" x14ac:dyDescent="0.25">
      <c r="B41" s="8"/>
      <c r="C41" s="8"/>
      <c r="D41" s="8"/>
      <c r="E41" s="9"/>
      <c r="F41" s="9"/>
      <c r="G41" s="9"/>
      <c r="H41" s="10"/>
      <c r="I41" s="10"/>
      <c r="J41" s="10"/>
      <c r="K41" s="10"/>
      <c r="L41" s="10"/>
      <c r="M41" s="10"/>
      <c r="N41" s="11"/>
      <c r="O41" s="11"/>
      <c r="P41" s="11"/>
      <c r="Q41" s="11"/>
      <c r="R41" s="12"/>
      <c r="S41" s="12"/>
      <c r="T41" s="12"/>
      <c r="U41" s="12"/>
      <c r="V41" s="12"/>
      <c r="W41" s="12"/>
      <c r="X41" s="12"/>
      <c r="Y41" s="12"/>
      <c r="Z41" s="9"/>
      <c r="AA41" s="9"/>
      <c r="AB41" s="9"/>
    </row>
    <row r="42" spans="2:28" x14ac:dyDescent="0.25">
      <c r="B42" s="8"/>
      <c r="C42" s="8"/>
      <c r="D42" s="8"/>
      <c r="E42" s="9"/>
      <c r="F42" s="9"/>
      <c r="G42" s="9"/>
      <c r="H42" s="10"/>
      <c r="I42" s="10"/>
      <c r="J42" s="10"/>
      <c r="K42" s="10"/>
      <c r="L42" s="10"/>
      <c r="M42" s="10"/>
      <c r="N42" s="11"/>
      <c r="O42" s="11"/>
      <c r="P42" s="11"/>
      <c r="Q42" s="11"/>
      <c r="R42" s="12"/>
      <c r="S42" s="12"/>
      <c r="T42" s="12"/>
      <c r="U42" s="12"/>
      <c r="V42" s="12"/>
      <c r="W42" s="12"/>
      <c r="X42" s="12"/>
      <c r="Y42" s="12"/>
      <c r="Z42" s="9"/>
      <c r="AA42" s="9"/>
      <c r="AB42" s="9"/>
    </row>
    <row r="43" spans="2:28" x14ac:dyDescent="0.25">
      <c r="B43" s="8"/>
      <c r="C43" s="8"/>
      <c r="D43" s="8"/>
      <c r="E43" s="9"/>
      <c r="F43" s="9"/>
      <c r="G43" s="9"/>
      <c r="H43" s="10"/>
      <c r="I43" s="10"/>
      <c r="J43" s="10"/>
      <c r="K43" s="10"/>
      <c r="L43" s="10"/>
      <c r="M43" s="10"/>
      <c r="N43" s="11"/>
      <c r="O43" s="11"/>
      <c r="P43" s="11"/>
      <c r="Q43" s="11"/>
      <c r="R43" s="12"/>
      <c r="S43" s="12"/>
      <c r="T43" s="12"/>
      <c r="U43" s="12"/>
      <c r="V43" s="12"/>
      <c r="W43" s="12"/>
      <c r="X43" s="12"/>
      <c r="Y43" s="12"/>
      <c r="Z43" s="9"/>
      <c r="AA43" s="9"/>
      <c r="AB43" s="9"/>
    </row>
    <row r="44" spans="2:28" x14ac:dyDescent="0.25">
      <c r="B44" s="8"/>
      <c r="C44" s="8"/>
      <c r="D44" s="8"/>
      <c r="E44" s="9"/>
      <c r="F44" s="9"/>
      <c r="G44" s="9"/>
      <c r="H44" s="10"/>
      <c r="I44" s="10"/>
      <c r="J44" s="10"/>
      <c r="K44" s="10"/>
      <c r="L44" s="10"/>
      <c r="M44" s="10"/>
      <c r="N44" s="11"/>
      <c r="O44" s="11"/>
      <c r="P44" s="11"/>
      <c r="Q44" s="11"/>
      <c r="R44" s="12"/>
      <c r="S44" s="12"/>
      <c r="T44" s="12"/>
      <c r="U44" s="12"/>
      <c r="V44" s="12"/>
      <c r="W44" s="12"/>
      <c r="X44" s="12"/>
      <c r="Y44" s="12"/>
      <c r="Z44" s="9"/>
      <c r="AA44" s="9"/>
      <c r="AB44" s="9"/>
    </row>
    <row r="45" spans="2:28" x14ac:dyDescent="0.25">
      <c r="B45" s="8"/>
      <c r="C45" s="8"/>
      <c r="D45" s="8"/>
      <c r="E45" s="9"/>
      <c r="F45" s="9"/>
      <c r="G45" s="9"/>
      <c r="H45" s="10"/>
      <c r="I45" s="10"/>
      <c r="J45" s="10"/>
      <c r="K45" s="10"/>
      <c r="L45" s="10"/>
      <c r="M45" s="10"/>
      <c r="N45" s="11"/>
      <c r="O45" s="11"/>
      <c r="P45" s="11"/>
      <c r="Q45" s="11"/>
      <c r="R45" s="12"/>
      <c r="S45" s="12"/>
      <c r="T45" s="12"/>
      <c r="U45" s="12"/>
      <c r="V45" s="12"/>
      <c r="W45" s="12"/>
      <c r="X45" s="12"/>
      <c r="Y45" s="12"/>
      <c r="Z45" s="9"/>
      <c r="AA45" s="9"/>
      <c r="AB45" s="9"/>
    </row>
    <row r="46" spans="2:28" x14ac:dyDescent="0.25">
      <c r="B46" s="8"/>
      <c r="C46" s="8"/>
      <c r="D46" s="8"/>
      <c r="E46" s="9"/>
      <c r="F46" s="9"/>
      <c r="G46" s="9"/>
      <c r="H46" s="10"/>
      <c r="I46" s="10"/>
      <c r="J46" s="10"/>
      <c r="K46" s="10"/>
      <c r="L46" s="10"/>
      <c r="M46" s="10"/>
      <c r="N46" s="11"/>
      <c r="O46" s="11"/>
      <c r="P46" s="11"/>
      <c r="Q46" s="11"/>
      <c r="R46" s="12"/>
      <c r="S46" s="12"/>
      <c r="T46" s="12"/>
      <c r="U46" s="12"/>
      <c r="V46" s="12"/>
      <c r="W46" s="12"/>
      <c r="X46" s="12"/>
      <c r="Y46" s="12"/>
      <c r="Z46" s="9"/>
      <c r="AA46" s="9"/>
      <c r="AB46" s="9"/>
    </row>
    <row r="47" spans="2:28" x14ac:dyDescent="0.25">
      <c r="B47" s="8"/>
      <c r="C47" s="8"/>
      <c r="D47" s="8"/>
      <c r="E47" s="9"/>
      <c r="F47" s="9"/>
      <c r="G47" s="9"/>
      <c r="H47" s="10"/>
      <c r="I47" s="10"/>
      <c r="J47" s="10"/>
      <c r="K47" s="10"/>
      <c r="L47" s="10"/>
      <c r="M47" s="10"/>
      <c r="N47" s="11"/>
      <c r="O47" s="11"/>
      <c r="P47" s="11"/>
      <c r="Q47" s="11"/>
      <c r="R47" s="12"/>
      <c r="S47" s="12"/>
      <c r="T47" s="12"/>
      <c r="U47" s="12"/>
      <c r="V47" s="12"/>
      <c r="W47" s="12"/>
      <c r="X47" s="12"/>
      <c r="Y47" s="12"/>
      <c r="Z47" s="9"/>
      <c r="AA47" s="9"/>
      <c r="AB47" s="9"/>
    </row>
    <row r="48" spans="2:28" x14ac:dyDescent="0.25">
      <c r="B48" s="8"/>
      <c r="C48" s="8"/>
      <c r="D48" s="8"/>
      <c r="E48" s="9"/>
      <c r="F48" s="9"/>
      <c r="G48" s="9"/>
      <c r="H48" s="10"/>
      <c r="I48" s="10"/>
      <c r="J48" s="10"/>
      <c r="K48" s="10"/>
      <c r="L48" s="10"/>
      <c r="M48" s="10"/>
      <c r="N48" s="11"/>
      <c r="O48" s="11"/>
      <c r="P48" s="11"/>
      <c r="Q48" s="11"/>
      <c r="R48" s="12"/>
      <c r="S48" s="12"/>
      <c r="T48" s="12"/>
      <c r="U48" s="12"/>
      <c r="V48" s="12"/>
      <c r="W48" s="12"/>
      <c r="X48" s="12"/>
      <c r="Y48" s="12"/>
      <c r="Z48" s="9"/>
      <c r="AA48" s="9"/>
      <c r="AB48" s="9"/>
    </row>
    <row r="49" spans="2:28" x14ac:dyDescent="0.25">
      <c r="B49" s="8"/>
      <c r="C49" s="8"/>
      <c r="D49" s="8"/>
      <c r="E49" s="9"/>
      <c r="F49" s="9"/>
      <c r="G49" s="9"/>
      <c r="H49" s="10"/>
      <c r="I49" s="10"/>
      <c r="J49" s="10"/>
      <c r="K49" s="10"/>
      <c r="L49" s="10"/>
      <c r="M49" s="10"/>
      <c r="N49" s="11"/>
      <c r="O49" s="11"/>
      <c r="P49" s="11"/>
      <c r="Q49" s="11"/>
      <c r="R49" s="12"/>
      <c r="S49" s="12"/>
      <c r="T49" s="12"/>
      <c r="U49" s="12"/>
      <c r="V49" s="12"/>
      <c r="W49" s="12"/>
      <c r="X49" s="12"/>
      <c r="Y49" s="12"/>
      <c r="Z49" s="9"/>
      <c r="AA49" s="9"/>
      <c r="AB49" s="9"/>
    </row>
    <row r="50" spans="2:28" x14ac:dyDescent="0.25">
      <c r="B50" s="8"/>
      <c r="C50" s="8"/>
      <c r="D50" s="8"/>
      <c r="E50" s="9"/>
      <c r="F50" s="9"/>
      <c r="G50" s="9"/>
      <c r="H50" s="10"/>
      <c r="I50" s="10"/>
      <c r="J50" s="10"/>
      <c r="K50" s="10"/>
      <c r="L50" s="10"/>
      <c r="M50" s="10"/>
      <c r="N50" s="11"/>
      <c r="O50" s="11"/>
      <c r="P50" s="11"/>
      <c r="Q50" s="11"/>
      <c r="R50" s="12"/>
      <c r="S50" s="12"/>
      <c r="T50" s="12"/>
      <c r="U50" s="12"/>
      <c r="V50" s="12"/>
      <c r="W50" s="12"/>
      <c r="X50" s="12"/>
      <c r="Y50" s="12"/>
      <c r="Z50" s="9"/>
      <c r="AA50" s="9"/>
      <c r="AB50" s="9"/>
    </row>
    <row r="51" spans="2:28" x14ac:dyDescent="0.25">
      <c r="B51" s="8"/>
      <c r="C51" s="8"/>
      <c r="D51" s="8"/>
      <c r="E51" s="9"/>
      <c r="F51" s="9"/>
      <c r="G51" s="9"/>
      <c r="H51" s="10"/>
      <c r="I51" s="10"/>
      <c r="J51" s="10"/>
      <c r="K51" s="10"/>
      <c r="L51" s="10"/>
      <c r="M51" s="10"/>
      <c r="N51" s="11"/>
      <c r="O51" s="11"/>
      <c r="P51" s="11"/>
      <c r="Q51" s="11"/>
      <c r="R51" s="12"/>
      <c r="S51" s="12"/>
      <c r="T51" s="12"/>
      <c r="U51" s="12"/>
      <c r="V51" s="12"/>
      <c r="W51" s="12"/>
      <c r="X51" s="12"/>
      <c r="Y51" s="12"/>
      <c r="Z51" s="9"/>
      <c r="AA51" s="9"/>
      <c r="AB51" s="9"/>
    </row>
    <row r="52" spans="2:28" x14ac:dyDescent="0.25">
      <c r="B52" s="8"/>
      <c r="C52" s="8"/>
      <c r="D52" s="8"/>
      <c r="E52" s="9"/>
      <c r="F52" s="9"/>
      <c r="G52" s="9"/>
      <c r="H52" s="10"/>
      <c r="I52" s="10"/>
      <c r="J52" s="10"/>
      <c r="K52" s="10"/>
      <c r="L52" s="10"/>
      <c r="M52" s="10"/>
      <c r="N52" s="11"/>
      <c r="O52" s="11"/>
      <c r="P52" s="11"/>
      <c r="Q52" s="11"/>
      <c r="R52" s="12"/>
      <c r="S52" s="12"/>
      <c r="T52" s="12"/>
      <c r="U52" s="12"/>
      <c r="V52" s="12"/>
      <c r="W52" s="12"/>
      <c r="X52" s="12"/>
      <c r="Y52" s="12"/>
      <c r="Z52" s="9"/>
      <c r="AA52" s="9"/>
      <c r="AB52" s="9"/>
    </row>
    <row r="53" spans="2:28" x14ac:dyDescent="0.25">
      <c r="B53" s="8"/>
      <c r="C53" s="8"/>
      <c r="D53" s="8"/>
      <c r="E53" s="9"/>
      <c r="F53" s="9"/>
      <c r="G53" s="9"/>
      <c r="H53" s="10"/>
      <c r="I53" s="10"/>
      <c r="J53" s="10"/>
      <c r="K53" s="10"/>
      <c r="L53" s="10"/>
      <c r="M53" s="10"/>
      <c r="N53" s="11"/>
      <c r="O53" s="11"/>
      <c r="P53" s="11"/>
      <c r="Q53" s="11"/>
      <c r="R53" s="12"/>
      <c r="S53" s="12"/>
      <c r="T53" s="12"/>
      <c r="U53" s="12"/>
      <c r="V53" s="12"/>
      <c r="W53" s="12"/>
      <c r="X53" s="12"/>
      <c r="Y53" s="12"/>
      <c r="Z53" s="9"/>
      <c r="AA53" s="9"/>
      <c r="AB53" s="9"/>
    </row>
    <row r="54" spans="2:28" x14ac:dyDescent="0.25">
      <c r="B54" s="8"/>
      <c r="C54" s="8"/>
      <c r="D54" s="8"/>
      <c r="E54" s="9"/>
      <c r="F54" s="9"/>
      <c r="G54" s="9"/>
      <c r="H54" s="10"/>
      <c r="I54" s="10"/>
      <c r="J54" s="10"/>
      <c r="K54" s="10"/>
      <c r="L54" s="10"/>
      <c r="M54" s="10"/>
      <c r="N54" s="11"/>
      <c r="O54" s="11"/>
      <c r="P54" s="11"/>
      <c r="Q54" s="11"/>
      <c r="R54" s="12"/>
      <c r="S54" s="12"/>
      <c r="T54" s="12"/>
      <c r="U54" s="12"/>
      <c r="V54" s="12"/>
      <c r="W54" s="12"/>
      <c r="X54" s="12"/>
      <c r="Y54" s="12"/>
      <c r="Z54" s="9"/>
      <c r="AA54" s="9"/>
      <c r="AB54" s="9"/>
    </row>
    <row r="55" spans="2:28" x14ac:dyDescent="0.25">
      <c r="B55" s="8"/>
      <c r="C55" s="8"/>
      <c r="D55" s="8"/>
      <c r="E55" s="9"/>
      <c r="F55" s="9"/>
      <c r="G55" s="9"/>
      <c r="H55" s="10"/>
      <c r="I55" s="10"/>
      <c r="J55" s="10"/>
      <c r="K55" s="10"/>
      <c r="L55" s="10"/>
      <c r="M55" s="10"/>
      <c r="N55" s="11"/>
      <c r="O55" s="11"/>
      <c r="P55" s="11"/>
      <c r="Q55" s="11"/>
      <c r="R55" s="12"/>
      <c r="S55" s="12"/>
      <c r="T55" s="12"/>
      <c r="U55" s="12"/>
      <c r="V55" s="12"/>
      <c r="W55" s="12"/>
      <c r="X55" s="12"/>
      <c r="Y55" s="12"/>
      <c r="Z55" s="9"/>
      <c r="AA55" s="9"/>
      <c r="AB55" s="9"/>
    </row>
    <row r="56" spans="2:28" x14ac:dyDescent="0.25">
      <c r="B56" s="8"/>
      <c r="C56" s="8"/>
      <c r="D56" s="8"/>
      <c r="E56" s="9"/>
      <c r="F56" s="9"/>
      <c r="G56" s="9"/>
      <c r="H56" s="10"/>
      <c r="I56" s="10"/>
      <c r="J56" s="10"/>
      <c r="K56" s="10"/>
      <c r="L56" s="10"/>
      <c r="M56" s="10"/>
      <c r="N56" s="11"/>
      <c r="O56" s="11"/>
      <c r="P56" s="11"/>
      <c r="Q56" s="11"/>
      <c r="R56" s="12"/>
      <c r="S56" s="12"/>
      <c r="T56" s="12"/>
      <c r="U56" s="12"/>
      <c r="V56" s="12"/>
      <c r="W56" s="12"/>
      <c r="X56" s="12"/>
      <c r="Y56" s="12"/>
      <c r="Z56" s="9"/>
      <c r="AA56" s="9"/>
      <c r="AB56" s="9"/>
    </row>
    <row r="57" spans="2:28" x14ac:dyDescent="0.25">
      <c r="B57" s="8"/>
      <c r="C57" s="8"/>
      <c r="D57" s="8"/>
      <c r="E57" s="9"/>
      <c r="F57" s="9"/>
      <c r="G57" s="9"/>
      <c r="H57" s="10"/>
      <c r="I57" s="10"/>
      <c r="J57" s="10"/>
      <c r="K57" s="10"/>
      <c r="L57" s="10"/>
      <c r="M57" s="10"/>
      <c r="N57" s="11"/>
      <c r="O57" s="11"/>
      <c r="P57" s="11"/>
      <c r="Q57" s="11"/>
      <c r="R57" s="12"/>
      <c r="S57" s="12"/>
      <c r="T57" s="12"/>
      <c r="U57" s="12"/>
      <c r="V57" s="12"/>
      <c r="W57" s="12"/>
      <c r="X57" s="12"/>
      <c r="Y57" s="12"/>
      <c r="Z57" s="9"/>
      <c r="AA57" s="9"/>
      <c r="AB57" s="9"/>
    </row>
    <row r="58" spans="2:28" x14ac:dyDescent="0.25">
      <c r="B58" s="8"/>
      <c r="C58" s="8"/>
      <c r="D58" s="8"/>
      <c r="E58" s="9"/>
      <c r="F58" s="9"/>
      <c r="G58" s="9"/>
      <c r="H58" s="10"/>
      <c r="I58" s="10"/>
      <c r="J58" s="10"/>
      <c r="K58" s="10"/>
      <c r="L58" s="10"/>
      <c r="M58" s="10"/>
      <c r="N58" s="11"/>
      <c r="O58" s="11"/>
      <c r="P58" s="11"/>
      <c r="Q58" s="11"/>
      <c r="R58" s="12"/>
      <c r="S58" s="12"/>
      <c r="T58" s="12"/>
      <c r="U58" s="12"/>
      <c r="V58" s="12"/>
      <c r="W58" s="12"/>
      <c r="X58" s="12"/>
      <c r="Y58" s="12"/>
      <c r="Z58" s="9"/>
      <c r="AA58" s="9"/>
      <c r="AB58" s="9"/>
    </row>
    <row r="59" spans="2:28" x14ac:dyDescent="0.25">
      <c r="L59" s="6"/>
    </row>
    <row r="62" spans="2:28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</row>
    <row r="63" spans="2:28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</row>
    <row r="64" spans="2:28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</row>
    <row r="65" spans="2:31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</row>
    <row r="66" spans="2:31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  <c r="R66" s="14"/>
      <c r="S66" s="14"/>
    </row>
    <row r="67" spans="2:31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  <c r="R67" s="14"/>
      <c r="S67" s="14"/>
    </row>
    <row r="68" spans="2:31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  <c r="R68" s="14"/>
      <c r="S68" s="14"/>
    </row>
    <row r="70" spans="2:31" x14ac:dyDescent="0.25"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2" spans="2:31" x14ac:dyDescent="0.25"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</sheetData>
  <mergeCells count="71">
    <mergeCell ref="H31:K31"/>
    <mergeCell ref="G14:J14"/>
    <mergeCell ref="B15:F15"/>
    <mergeCell ref="G15:J15"/>
    <mergeCell ref="B16:F16"/>
    <mergeCell ref="G16:J16"/>
    <mergeCell ref="B17:F17"/>
    <mergeCell ref="G17:J17"/>
    <mergeCell ref="B24:F24"/>
    <mergeCell ref="G24:J24"/>
    <mergeCell ref="B19:F19"/>
    <mergeCell ref="G19:J19"/>
    <mergeCell ref="M5:AD5"/>
    <mergeCell ref="B25:F25"/>
    <mergeCell ref="G25:J25"/>
    <mergeCell ref="B27:D29"/>
    <mergeCell ref="E27:G29"/>
    <mergeCell ref="M6:AD6"/>
    <mergeCell ref="M7:AD7"/>
    <mergeCell ref="B18:F18"/>
    <mergeCell ref="G18:J18"/>
    <mergeCell ref="B13:J13"/>
    <mergeCell ref="B14:F14"/>
    <mergeCell ref="B20:F20"/>
    <mergeCell ref="G20:J20"/>
    <mergeCell ref="B21:F21"/>
    <mergeCell ref="G21:J21"/>
    <mergeCell ref="B22:F22"/>
    <mergeCell ref="G22:J22"/>
    <mergeCell ref="E33:G33"/>
    <mergeCell ref="H30:K30"/>
    <mergeCell ref="E32:G32"/>
    <mergeCell ref="H33:K33"/>
    <mergeCell ref="B23:F23"/>
    <mergeCell ref="G23:J23"/>
    <mergeCell ref="B30:D30"/>
    <mergeCell ref="E30:G30"/>
    <mergeCell ref="H32:K32"/>
    <mergeCell ref="B31:D31"/>
    <mergeCell ref="B32:D32"/>
    <mergeCell ref="E31:G31"/>
    <mergeCell ref="B35:D35"/>
    <mergeCell ref="B36:D36"/>
    <mergeCell ref="E35:G35"/>
    <mergeCell ref="H37:K37"/>
    <mergeCell ref="H34:K34"/>
    <mergeCell ref="E36:G36"/>
    <mergeCell ref="E34:G34"/>
    <mergeCell ref="H35:K35"/>
    <mergeCell ref="H36:K36"/>
    <mergeCell ref="M70:AE70"/>
    <mergeCell ref="M72:AE72"/>
    <mergeCell ref="H27:K29"/>
    <mergeCell ref="L27:N29"/>
    <mergeCell ref="L30:N30"/>
    <mergeCell ref="B2:AB2"/>
    <mergeCell ref="B3:AB3"/>
    <mergeCell ref="L31:N31"/>
    <mergeCell ref="L32:N37"/>
    <mergeCell ref="P27:V27"/>
    <mergeCell ref="P28:V28"/>
    <mergeCell ref="W27:Z27"/>
    <mergeCell ref="W28:Z28"/>
    <mergeCell ref="B33:D33"/>
    <mergeCell ref="B37:D37"/>
    <mergeCell ref="E37:G37"/>
    <mergeCell ref="M8:AD8"/>
    <mergeCell ref="M9:AD9"/>
    <mergeCell ref="M10:AD10"/>
    <mergeCell ref="M11:AD11"/>
    <mergeCell ref="B34:D3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5"/>
  <sheetViews>
    <sheetView tabSelected="1" workbookViewId="0">
      <selection activeCell="E22" sqref="E22"/>
    </sheetView>
  </sheetViews>
  <sheetFormatPr defaultColWidth="9.88671875" defaultRowHeight="13.2" x14ac:dyDescent="0.25"/>
  <cols>
    <col min="1" max="1" width="9.88671875" customWidth="1"/>
    <col min="2" max="2" width="26.109375" bestFit="1" customWidth="1"/>
    <col min="3" max="3" width="11.109375" bestFit="1" customWidth="1"/>
    <col min="4" max="4" width="14" bestFit="1" customWidth="1"/>
    <col min="5" max="5" width="25.6640625" bestFit="1" customWidth="1"/>
    <col min="6" max="6" width="28.44140625" bestFit="1" customWidth="1"/>
    <col min="7" max="7" width="26.44140625" bestFit="1" customWidth="1"/>
    <col min="8" max="8" width="38.33203125" bestFit="1" customWidth="1"/>
    <col min="9" max="9" width="28.5546875" bestFit="1" customWidth="1"/>
    <col min="10" max="10" width="16.88671875" bestFit="1" customWidth="1"/>
  </cols>
  <sheetData>
    <row r="1" spans="2:11" x14ac:dyDescent="0.25">
      <c r="B1" t="s">
        <v>31</v>
      </c>
      <c r="C1" t="s">
        <v>32</v>
      </c>
      <c r="D1" t="s">
        <v>33</v>
      </c>
      <c r="E1" t="s">
        <v>14</v>
      </c>
      <c r="F1" t="s">
        <v>20</v>
      </c>
      <c r="G1" t="s">
        <v>15</v>
      </c>
      <c r="H1" t="s">
        <v>21</v>
      </c>
      <c r="I1" t="s">
        <v>22</v>
      </c>
      <c r="J1" t="s">
        <v>35</v>
      </c>
      <c r="K1" t="s">
        <v>16</v>
      </c>
    </row>
    <row r="2" spans="2:11" x14ac:dyDescent="0.25">
      <c r="B2">
        <v>35742.269</v>
      </c>
      <c r="C2" t="s">
        <v>23</v>
      </c>
      <c r="D2" t="s">
        <v>17</v>
      </c>
      <c r="E2">
        <v>49.266910000000003</v>
      </c>
      <c r="F2">
        <v>0.30844100000000002</v>
      </c>
      <c r="G2">
        <v>4.9266919999999999E-2</v>
      </c>
      <c r="H2">
        <v>1.233764E-2</v>
      </c>
      <c r="I2">
        <v>0</v>
      </c>
      <c r="J2">
        <v>0</v>
      </c>
      <c r="K2" t="s">
        <v>34</v>
      </c>
    </row>
    <row r="3" spans="2:11" x14ac:dyDescent="0.25">
      <c r="B3">
        <v>70454.557000000001</v>
      </c>
      <c r="C3" t="s">
        <v>23</v>
      </c>
      <c r="D3" t="s">
        <v>17</v>
      </c>
      <c r="E3">
        <v>99.421520000000001</v>
      </c>
      <c r="F3">
        <v>0.47601840000000001</v>
      </c>
      <c r="G3">
        <v>9.9421529999999994E-2</v>
      </c>
      <c r="H3">
        <v>1.904074E-2</v>
      </c>
      <c r="I3">
        <v>0</v>
      </c>
      <c r="J3">
        <v>0</v>
      </c>
      <c r="K3" t="s">
        <v>34</v>
      </c>
    </row>
    <row r="4" spans="2:11" x14ac:dyDescent="0.25">
      <c r="B4">
        <v>106556.94899999999</v>
      </c>
      <c r="C4" t="s">
        <v>23</v>
      </c>
      <c r="D4" t="s">
        <v>17</v>
      </c>
      <c r="E4">
        <v>149.13229999999999</v>
      </c>
      <c r="F4">
        <v>0.58588770000000001</v>
      </c>
      <c r="G4">
        <v>0.1491323</v>
      </c>
      <c r="H4">
        <v>2.343551E-2</v>
      </c>
      <c r="I4">
        <v>0</v>
      </c>
      <c r="J4">
        <v>0</v>
      </c>
      <c r="K4" t="s">
        <v>34</v>
      </c>
    </row>
    <row r="5" spans="2:11" x14ac:dyDescent="0.25">
      <c r="B5">
        <v>139244.93700000001</v>
      </c>
      <c r="C5" t="s">
        <v>23</v>
      </c>
      <c r="D5" t="s">
        <v>17</v>
      </c>
      <c r="E5">
        <v>199.6189</v>
      </c>
      <c r="F5">
        <v>0.65938810000000003</v>
      </c>
      <c r="G5">
        <v>0.19961889999999999</v>
      </c>
      <c r="H5">
        <v>2.637552E-2</v>
      </c>
      <c r="I5">
        <v>0</v>
      </c>
      <c r="J5">
        <v>0</v>
      </c>
      <c r="K5" t="s">
        <v>34</v>
      </c>
    </row>
    <row r="6" spans="2:11" x14ac:dyDescent="0.25">
      <c r="B6">
        <v>178808.31400000001</v>
      </c>
      <c r="C6" t="s">
        <v>23</v>
      </c>
      <c r="D6" t="s">
        <v>17</v>
      </c>
      <c r="E6">
        <v>249.59549999999999</v>
      </c>
      <c r="F6">
        <v>0.73781509999999995</v>
      </c>
      <c r="G6">
        <v>0.2495955</v>
      </c>
      <c r="H6">
        <v>2.9512610000000002E-2</v>
      </c>
      <c r="I6">
        <v>0</v>
      </c>
      <c r="J6">
        <v>0</v>
      </c>
      <c r="K6" t="s">
        <v>34</v>
      </c>
    </row>
    <row r="7" spans="2:11" x14ac:dyDescent="0.25">
      <c r="B7">
        <v>222574.04800000001</v>
      </c>
      <c r="C7" t="s">
        <v>23</v>
      </c>
      <c r="D7" t="s">
        <v>17</v>
      </c>
      <c r="E7">
        <v>299.57209999999998</v>
      </c>
      <c r="F7">
        <v>0.83211679999999999</v>
      </c>
      <c r="G7">
        <v>0.29957210000000001</v>
      </c>
      <c r="H7">
        <v>3.3284679999999997E-2</v>
      </c>
      <c r="I7">
        <v>0</v>
      </c>
      <c r="J7">
        <v>0</v>
      </c>
      <c r="K7" t="s">
        <v>34</v>
      </c>
    </row>
    <row r="15" spans="2:11" x14ac:dyDescent="0.25">
      <c r="J15" s="2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Отчет с оттаиванием</vt:lpstr>
      <vt:lpstr>Испытание</vt:lpstr>
      <vt:lpstr>'Отчет с оттаиванием'!Область_печати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Дмитрий Нестеров</cp:lastModifiedBy>
  <cp:lastPrinted>2012-01-27T10:47:27Z</cp:lastPrinted>
  <dcterms:created xsi:type="dcterms:W3CDTF">2009-08-03T05:29:13Z</dcterms:created>
  <dcterms:modified xsi:type="dcterms:W3CDTF">2025-10-06T10:01:33Z</dcterms:modified>
</cp:coreProperties>
</file>