
<file path=[Content_Types].xml><?xml version="1.0" encoding="utf-8"?>
<Types xmlns="http://schemas.openxmlformats.org/package/2006/content-type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0F93F34-9FE2-461D-AADB-A0E7F5F09FAB}" xr6:coauthVersionLast="47" xr6:coauthVersionMax="47" xr10:uidLastSave="{00000000-0000-0000-0000-000000000000}"/>
  <bookViews>
    <workbookView xWindow="-108" yWindow="-108" windowWidth="19416" windowHeight="11016" xr2:uid="{E62D891B-EC6E-4E50-9129-329D02A00FB1}"/>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2" l="1"/>
  <c r="C407" i="2"/>
  <c r="C406" i="2"/>
  <c r="C405" i="2"/>
  <c r="C404" i="2"/>
  <c r="C403" i="2"/>
  <c r="C401" i="2"/>
  <c r="C399" i="2"/>
  <c r="C398" i="2"/>
  <c r="C397" i="2"/>
  <c r="C396" i="2"/>
  <c r="C395" i="2"/>
  <c r="C393" i="2"/>
  <c r="C391" i="2"/>
  <c r="C390" i="2"/>
  <c r="C389" i="2"/>
  <c r="C388" i="2"/>
  <c r="C387" i="2"/>
  <c r="C385" i="2"/>
  <c r="C383" i="2"/>
  <c r="C382" i="2"/>
  <c r="C381" i="2"/>
  <c r="C380" i="2"/>
  <c r="C379" i="2"/>
  <c r="C377" i="2"/>
  <c r="C375" i="2"/>
  <c r="C374" i="2"/>
  <c r="C373" i="2"/>
  <c r="C372" i="2"/>
  <c r="C371" i="2"/>
  <c r="C369" i="2"/>
  <c r="C367" i="2"/>
  <c r="C366" i="2"/>
  <c r="C365" i="2"/>
  <c r="C364" i="2"/>
  <c r="C363" i="2"/>
  <c r="C361" i="2"/>
  <c r="C359" i="2"/>
  <c r="C358" i="2"/>
  <c r="C357" i="2"/>
  <c r="C356" i="2"/>
  <c r="C355" i="2"/>
  <c r="C353" i="2"/>
  <c r="C351" i="2"/>
  <c r="C350" i="2"/>
  <c r="C349" i="2"/>
  <c r="C348" i="2"/>
  <c r="C347" i="2"/>
  <c r="C345" i="2"/>
  <c r="C343" i="2"/>
  <c r="C342" i="2"/>
  <c r="C341" i="2"/>
  <c r="C340" i="2"/>
  <c r="C339" i="2"/>
  <c r="C337" i="2"/>
  <c r="C335" i="2"/>
  <c r="C334" i="2"/>
  <c r="C333" i="2"/>
  <c r="C332" i="2"/>
  <c r="C331" i="2"/>
  <c r="C329" i="2"/>
  <c r="C327" i="2"/>
  <c r="C326" i="2"/>
  <c r="C325" i="2"/>
  <c r="C324" i="2"/>
  <c r="C323" i="2"/>
  <c r="C321" i="2"/>
  <c r="C319" i="2"/>
  <c r="C318" i="2"/>
  <c r="C317" i="2"/>
  <c r="C316" i="2"/>
  <c r="C315" i="2"/>
  <c r="C313" i="2"/>
  <c r="C311" i="2"/>
  <c r="C310" i="2"/>
  <c r="C309" i="2"/>
  <c r="C308" i="2"/>
  <c r="C307" i="2"/>
  <c r="C305" i="2"/>
  <c r="C303" i="2"/>
  <c r="C302" i="2"/>
  <c r="C301" i="2"/>
  <c r="C300" i="2"/>
  <c r="C299" i="2"/>
  <c r="C297" i="2"/>
  <c r="C295" i="2"/>
  <c r="C294" i="2"/>
  <c r="C293" i="2"/>
  <c r="C292" i="2"/>
  <c r="C291" i="2"/>
  <c r="C289" i="2"/>
  <c r="C287" i="2"/>
  <c r="C286" i="2"/>
  <c r="C285" i="2"/>
  <c r="C284" i="2"/>
  <c r="C283" i="2"/>
  <c r="C281" i="2"/>
  <c r="C279" i="2"/>
  <c r="C278" i="2"/>
  <c r="C277" i="2"/>
  <c r="C276" i="2"/>
  <c r="C275" i="2"/>
  <c r="C273" i="2"/>
  <c r="C271" i="2"/>
  <c r="C270" i="2"/>
  <c r="C269" i="2"/>
  <c r="C268" i="2"/>
  <c r="C267" i="2"/>
  <c r="C265" i="2"/>
  <c r="C263" i="2"/>
  <c r="C262" i="2"/>
  <c r="C261" i="2"/>
  <c r="C260" i="2"/>
  <c r="C259" i="2"/>
  <c r="C257" i="2"/>
  <c r="C255" i="2"/>
  <c r="C254" i="2"/>
  <c r="C253" i="2"/>
  <c r="C252" i="2"/>
  <c r="C251" i="2"/>
  <c r="C249" i="2"/>
  <c r="C247" i="2"/>
  <c r="C246" i="2"/>
  <c r="C245" i="2"/>
  <c r="C244" i="2"/>
  <c r="C243" i="2"/>
  <c r="C241" i="2"/>
  <c r="C239" i="2"/>
  <c r="C238" i="2"/>
  <c r="C237" i="2"/>
  <c r="C236" i="2"/>
  <c r="C235" i="2"/>
  <c r="C233" i="2"/>
  <c r="C231" i="2"/>
  <c r="C230" i="2"/>
  <c r="C229" i="2"/>
  <c r="C228" i="2"/>
  <c r="C227" i="2"/>
  <c r="C225" i="2"/>
  <c r="C223" i="2"/>
  <c r="C222" i="2"/>
  <c r="C221" i="2"/>
  <c r="C220" i="2"/>
  <c r="C219" i="2"/>
  <c r="C217" i="2"/>
  <c r="C215" i="2"/>
  <c r="C214" i="2"/>
  <c r="C213" i="2"/>
  <c r="C212" i="2"/>
  <c r="C211" i="2"/>
  <c r="C209" i="2"/>
  <c r="C207" i="2"/>
  <c r="C206" i="2"/>
  <c r="C205" i="2"/>
  <c r="C204" i="2"/>
  <c r="C203" i="2"/>
  <c r="C201" i="2"/>
  <c r="C199" i="2"/>
  <c r="C198" i="2"/>
  <c r="C197" i="2"/>
  <c r="C196" i="2"/>
  <c r="C195" i="2"/>
  <c r="C193" i="2"/>
  <c r="C191" i="2"/>
  <c r="C190" i="2"/>
  <c r="C189" i="2"/>
  <c r="C188" i="2"/>
  <c r="C187" i="2"/>
  <c r="C185" i="2"/>
  <c r="C183" i="2"/>
  <c r="C182" i="2"/>
  <c r="C181" i="2"/>
  <c r="C180" i="2"/>
  <c r="C179" i="2"/>
  <c r="C177" i="2"/>
  <c r="C175" i="2"/>
  <c r="C174" i="2"/>
  <c r="C173" i="2"/>
  <c r="C172" i="2"/>
  <c r="C171" i="2"/>
  <c r="C169" i="2"/>
  <c r="C167" i="2"/>
  <c r="C166" i="2"/>
  <c r="C165" i="2"/>
  <c r="C164" i="2"/>
  <c r="C163" i="2"/>
  <c r="C161" i="2"/>
  <c r="C159" i="2"/>
  <c r="C158" i="2"/>
  <c r="C157" i="2"/>
  <c r="C156" i="2"/>
  <c r="C155" i="2"/>
  <c r="C153" i="2"/>
  <c r="C151" i="2"/>
  <c r="C150" i="2"/>
  <c r="C149" i="2"/>
  <c r="C148" i="2"/>
  <c r="C147" i="2"/>
  <c r="C145" i="2"/>
  <c r="C143" i="2"/>
  <c r="C142" i="2"/>
  <c r="C141" i="2"/>
  <c r="C140" i="2"/>
  <c r="C139" i="2"/>
  <c r="C137" i="2"/>
  <c r="C135" i="2"/>
  <c r="C134" i="2"/>
  <c r="C133" i="2"/>
  <c r="C132" i="2"/>
  <c r="C131" i="2"/>
  <c r="C129" i="2"/>
  <c r="C127" i="2"/>
  <c r="C126" i="2"/>
  <c r="C125" i="2"/>
  <c r="C124" i="2"/>
  <c r="C123" i="2"/>
  <c r="C121" i="2"/>
  <c r="C119" i="2"/>
  <c r="C118" i="2"/>
  <c r="C117" i="2"/>
  <c r="C116" i="2"/>
  <c r="C115" i="2"/>
  <c r="C113" i="2"/>
  <c r="C111" i="2"/>
  <c r="C110" i="2"/>
  <c r="C109" i="2"/>
  <c r="C108" i="2"/>
  <c r="C107" i="2"/>
  <c r="C105" i="2"/>
  <c r="C103" i="2"/>
  <c r="C102" i="2"/>
  <c r="C101" i="2"/>
  <c r="C100" i="2"/>
  <c r="C99" i="2"/>
  <c r="C97" i="2"/>
  <c r="C95" i="2"/>
  <c r="C94" i="2"/>
  <c r="C93" i="2"/>
  <c r="C92" i="2"/>
  <c r="C91" i="2"/>
  <c r="C89" i="2"/>
  <c r="C87" i="2"/>
  <c r="C86" i="2"/>
  <c r="C85" i="2"/>
  <c r="C84" i="2"/>
  <c r="C83" i="2"/>
  <c r="C81" i="2"/>
  <c r="C79" i="2"/>
  <c r="C78" i="2"/>
  <c r="C77" i="2"/>
  <c r="C76" i="2"/>
  <c r="C75" i="2"/>
  <c r="C73" i="2"/>
  <c r="C71" i="2"/>
  <c r="C70" i="2"/>
  <c r="C69" i="2"/>
  <c r="C68" i="2"/>
  <c r="C65" i="2"/>
  <c r="C63" i="2"/>
  <c r="C62" i="2"/>
  <c r="C61" i="2"/>
  <c r="C60" i="2"/>
  <c r="C59" i="2"/>
  <c r="C57" i="2"/>
  <c r="C55" i="2"/>
  <c r="C54" i="2"/>
  <c r="C53" i="2"/>
  <c r="C52" i="2"/>
  <c r="C51" i="2"/>
  <c r="C49" i="2"/>
  <c r="C47" i="2"/>
  <c r="C46" i="2"/>
  <c r="C45" i="2"/>
  <c r="C44" i="2"/>
  <c r="C43" i="2"/>
  <c r="C41" i="2"/>
  <c r="C39" i="2"/>
  <c r="C38" i="2"/>
  <c r="C37" i="2"/>
  <c r="C36" i="2"/>
  <c r="C35" i="2"/>
  <c r="C33" i="2"/>
  <c r="C31" i="2"/>
  <c r="C30" i="2"/>
  <c r="C29" i="2"/>
  <c r="C28" i="2"/>
  <c r="C27" i="2"/>
  <c r="C25" i="2"/>
  <c r="C23" i="2"/>
  <c r="C22" i="2"/>
  <c r="C21" i="2"/>
  <c r="C20" i="2"/>
  <c r="C19" i="2"/>
  <c r="C17" i="2"/>
  <c r="C15" i="2"/>
  <c r="C14" i="2"/>
  <c r="C13" i="2"/>
  <c r="C12" i="2"/>
  <c r="C11" i="2"/>
  <c r="C9" i="2"/>
  <c r="G8" i="2"/>
  <c r="C6" i="2"/>
  <c r="C5" i="2"/>
  <c r="C4" i="2"/>
  <c r="C3" i="2"/>
  <c r="B2" i="2"/>
  <c r="B1" i="2"/>
</calcChain>
</file>

<file path=xl/sharedStrings.xml><?xml version="1.0" encoding="utf-8"?>
<sst xmlns="http://schemas.openxmlformats.org/spreadsheetml/2006/main" count="798" uniqueCount="185">
  <si>
    <t>Form Import Soal berdasarkan Topik yang dipilih (Import tidak menerima gambar)</t>
  </si>
  <si>
    <t>Q</t>
  </si>
  <si>
    <t>Question</t>
  </si>
  <si>
    <t>Status Jawaban diisi dengan angka 1 untuk jawaban benar</t>
  </si>
  <si>
    <t>A</t>
  </si>
  <si>
    <t>Answer</t>
  </si>
  <si>
    <t>Cell yang berwarna kuning tidak perlu diisi</t>
  </si>
  <si>
    <t>MATA PELAJARAN :</t>
  </si>
  <si>
    <t>No</t>
  </si>
  <si>
    <t>Jenis</t>
  </si>
  <si>
    <t>Kode</t>
  </si>
  <si>
    <t>Isi</t>
  </si>
  <si>
    <t>Status Jawaban</t>
  </si>
  <si>
    <t>Tingkat kesulitan Soal</t>
  </si>
  <si>
    <t>Gambar</t>
  </si>
  <si>
    <t>SOAL</t>
  </si>
  <si>
    <t>siapa yang melanjutkan pimpinan  pesantren di tanara?</t>
  </si>
  <si>
    <t>JAWABAN</t>
  </si>
  <si>
    <t>syekh Ahmad khatib</t>
  </si>
  <si>
    <t>Syekh Abdul Hamid</t>
  </si>
  <si>
    <t>Syekh Nawawi</t>
  </si>
  <si>
    <t>umar bin arabi</t>
  </si>
  <si>
    <t>Kyai sahal</t>
  </si>
  <si>
    <t xml:space="preserve">cermati narasi berikut
tablig merupakan salah satu tahapan dakwah, yaitu tahap menyampaikan informasi verbal. dalam tahapan ini, seorang mubaligh harus memiliki tanggung jawab terhadap informasi yang di sampaikan agar benar benar menjadi pencerahan bagi umat
salah satu bentuk tanggung jawab tersebut adalah.....   </t>
  </si>
  <si>
    <t>membatasi materi dakwah pada hal hal yang mudah saja</t>
  </si>
  <si>
    <t xml:space="preserve">Menyampaikan semua yang di dengar dari manapun  </t>
  </si>
  <si>
    <t xml:space="preserve">hanya menyampaikan apa yang penting dan dikuasai </t>
  </si>
  <si>
    <t>hanya menyampaikan berita jika di minta oleh masyarakat</t>
  </si>
  <si>
    <t>menyampaikan semua yang di minta umat tanpa pilih pilih materi</t>
  </si>
  <si>
    <t>Berpikir kritis merupakan sarana bersyukur atas anugrah akal pikiran dalam mengungkapkan kebenaran dari misteri alam semesta .Hal ini mengandung maksud ...</t>
  </si>
  <si>
    <t>Menggunakan kekuatan pikiran untuk berjihad dijalan yang diridhai Allah S.W.T</t>
  </si>
  <si>
    <t>Proses menggunakan pikiran untuk mencari pemahaman terhadap sesuatu</t>
  </si>
  <si>
    <t>melakukan berbagai kegiatan dalam rangka memenuhi kebutuhan hidup</t>
  </si>
  <si>
    <t>bersungguh sungguh ketika menyelesaikan suatu pekerjaan tertentu</t>
  </si>
  <si>
    <t>melatih berpikir secara kritis dan kreatif untuk membuat keputusan</t>
  </si>
  <si>
    <t>Cermati Pernyataan berikut.  
Tidak ada manusia yang sempurna, tidak terkecuali rani yang pernah berbuat maksiat karna khilaf.
Sikap terbaik yang dilakukan rani terkait masalah tersebut adalah ...</t>
  </si>
  <si>
    <t xml:space="preserve">Mohon ampun kepada Allah dengan taubatan nasuha </t>
  </si>
  <si>
    <t xml:space="preserve">menceritakannya kepada sahabat sahabat terdekatnya </t>
  </si>
  <si>
    <t>melakukan curhat di media sosial ketika diwawancara</t>
  </si>
  <si>
    <t>menuliskannya distatus media sosial</t>
  </si>
  <si>
    <t>menuliskannya buku harian</t>
  </si>
  <si>
    <t xml:space="preserve">Tahun berapa Abdus Samad bim Abdullah al- Jawi al- palimbani lahir ?
</t>
  </si>
  <si>
    <t>Tahun 1704</t>
  </si>
  <si>
    <t>Tahun 1702</t>
  </si>
  <si>
    <t>Tahun 1705</t>
  </si>
  <si>
    <t>Tahun 1707</t>
  </si>
  <si>
    <t>Tahun 1709</t>
  </si>
  <si>
    <t xml:space="preserve">perhatikan narasi berikut
"Suami dan istri memiliki kewajiban dalam merawat, membimbing, dan mendidik putra putrinya ke jalan yang benar sehingga mereka dapat menjadi generasi yang religius dan berkarakter"
Berikut yang bukan merupakan hal-hal yang harus dilakukan suami istri terkait narasi adalah
</t>
  </si>
  <si>
    <t xml:space="preserve"> menonton film-film dan drama yang sedang populer bersama- sama</t>
  </si>
  <si>
    <t>mengajak seluruh keluarga untuk berekreasi bersama</t>
  </si>
  <si>
    <t>membiasakan ucapan yang santun dan sopan dalam keluarga</t>
  </si>
  <si>
    <t>menanamkan nilai-nilai keislaman pada anak sedini mungkin</t>
  </si>
  <si>
    <t>memberikan nafkah pada anak melalui cara yang dibenarkan</t>
  </si>
  <si>
    <t xml:space="preserve">Arti kata dakwah secara harfiyah adalah "mengajak". Allah SWT. memberi banyak rambu - rambu yang harus di perhatikan dalam berdakwah, salah satunya adalah agar disampaikan dengan hikmah (bijaksana).
Berikut contoh dakwah yang sejalan dengan karakter hikmah adalah..
</t>
  </si>
  <si>
    <t>mengajak teman makan siang sekaligus mampir salat Zuhur tanpa harus terang.</t>
  </si>
  <si>
    <t xml:space="preserve">cukup mendoakan teman yang suka berjudi agar sadar, tanpa mengingatkannya </t>
  </si>
  <si>
    <t>Mengajak teman kepada kebaikan dengan santun tanpa memaksa.</t>
  </si>
  <si>
    <t xml:space="preserve"> mengajak teman untuk mengikuti pengajian secara diam-diam.</t>
  </si>
  <si>
    <t>Memberikan hadiah kepada teman agar merasa berhutang Budi.</t>
  </si>
  <si>
    <t xml:space="preserve">Amati penggalan terjemah QS. Yünus /10: 40 berikut
Tuhanmu lebih mengetahui tentang orang-orang yang berbuat kerusakan Penggalan ayat berikut yang sesuai dengan kutipan terjemahan ayat di atas adalah....
</t>
  </si>
  <si>
    <t>. وَمِنْهُمْ مِّنْ يُؤْمِنُ بِهِ</t>
  </si>
  <si>
    <t xml:space="preserve"> وَرَبُّكَ أَعْلَمُ بِالْمُفْسِدِينَ</t>
  </si>
  <si>
    <t>. أَنتُمْ بَرِيتُونَ ممَّا أَعْمَل</t>
  </si>
  <si>
    <t xml:space="preserve">وَإِنْ كَذَّبُوكَ فَقُلْ لِي </t>
  </si>
  <si>
    <t xml:space="preserve"> وَلَكُمْ عَمَلُكُمْ</t>
  </si>
  <si>
    <t xml:space="preserve">Perhatikanlah penggalan Q.S. Yünus/10: 41 berikut.
وَإِنْ كَذَّبُوكَ فَقُلْ لِي عَمَلِي وَلَكُمْ ..... أَنتُمْ بِرِيتُونَ مِمَّا أَعْمَلُ وَأَنَا بَرِيءٌ عَمَّا .
Lafal yang sesuai untuk menyempurnakan ayat tersebut adalah….
</t>
  </si>
  <si>
    <t>أَعْلَمُ عَمَلُكُمْ</t>
  </si>
  <si>
    <t>عَمَلُكُمْ وَلَكُمْ</t>
  </si>
  <si>
    <t xml:space="preserve"> أَعْلَمُ يُؤْمِنُ</t>
  </si>
  <si>
    <t>عَمَلَكُمْ تَعْمَلُونَ</t>
  </si>
  <si>
    <t xml:space="preserve"> أَعْلَمُ تَعْمَلُونَ</t>
  </si>
  <si>
    <t>Perhatikanlah penggalan Q.S. Yunus/10 40 berikut
ومِنْهُمْ مَّنْ يُؤْمِنُ بِهِ وَمِنْهُمْ منْ لَّا يُؤْمِنُ بِهِ ....
Maksud dari penggalan ayat tersebut adalah</t>
  </si>
  <si>
    <t>perilaku yang ditunjukkan oleh manusia setelah turunnya Al-Qur'an kepada Nabi Muhammad Saw.</t>
  </si>
  <si>
    <t xml:space="preserve"> kebebasan menjalankan ibadah bagi semua umat beragama</t>
  </si>
  <si>
    <t>semua ajaran agama pada dasarnya mengajak beriman kepada Allah Swt</t>
  </si>
  <si>
    <t>semua manusia langsung mengimani Al-Qur'an pada masa diturunkannya</t>
  </si>
  <si>
    <t xml:space="preserve"> toleransi adalah sebuah bentuk menghargai kebebasan beragama </t>
  </si>
  <si>
    <t xml:space="preserve">Cermati Q.S. Yünus/10: 40 berikut.
وَمِنْهُم مَّنْ يُؤْمِنُ بِهِ وَمِنْهُمْ مَّنْ لَا يُؤْمِنُ بِهِ وَرَبُّكَ أَعْلَمُ بِالْمُفْسِدِينَ
"Di antara mereka ada orang yang beriman padanya (Al-Qur'an), dan di antara ada (pula) orang yang tidak beriman padanya. Tuhanmu lebih mengetahui tentang orang-orang yang berbuat kerusakan." (Q.S. Yünus/10:40) 
Nilai toleransi yang terkandung dalam ayat tersebut adalah...
</t>
  </si>
  <si>
    <t>Kebebasan memilih keyakinan</t>
  </si>
  <si>
    <t>Apresiasi terhadap perbedaan suku</t>
  </si>
  <si>
    <t>Berlaku adil terhadap semua pemeluk agama</t>
  </si>
  <si>
    <t>Kebebasan melakukan hubungan sosial</t>
  </si>
  <si>
    <t>Penghargaan terhadap perbedaan pendapat</t>
  </si>
  <si>
    <t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t>
  </si>
  <si>
    <t xml:space="preserve"> mengutamakan keterlibatan hati, jiwa, dan pancaindra</t>
  </si>
  <si>
    <t>mengamalkan kebenaran secara tepat</t>
  </si>
  <si>
    <t>orang miskin yang berjiwa iffah atau kaya yang dermawan.</t>
  </si>
  <si>
    <t>mendalami rukun-rukun ibadah secara serius dan benar</t>
  </si>
  <si>
    <t>sikap yang konsisten dan tidak mau berpaling dari sesuatu</t>
  </si>
  <si>
    <t>Cermati pernyataan berikut.
Bukti seseorang beriman salah satunya adalah menjaga kehormatan. Perilaku ini merupakan bagian dari akhlak terpuji yang seharusnya menghiasi pribadi orang beriman.
Terkait hal tersebut, berikut ini yang merupakan upaya untuk menumbuhkan sikap 'iffoh, 'izzoh, dan muru'ch, yaitu</t>
  </si>
  <si>
    <t>memasrahkan semuanya pada nasib karena manusia memiliki takdir</t>
  </si>
  <si>
    <t xml:space="preserve"> menghindarkan diri dari sikap</t>
  </si>
  <si>
    <t xml:space="preserve"> ketergantungan kepada orang lain selalu men-tarbiyah diri secara</t>
  </si>
  <si>
    <t>konsisten untuk menjadi hartawan menjauhi mentalitas miskin, serta</t>
  </si>
  <si>
    <t>berkeluh kesah pada orang lain tidak pernah tertarik dengan kehidupan dunia</t>
  </si>
  <si>
    <t>Cermati narasi berikut.
Penting sekali menjaga sikap dan perilaku agar amal yang dilakukan suci, bersih, dan tidak bercampur kepentingan yang lain, selain tertuju kepada Allah Swt.
Berikut sikap awal yang harus dipunyai oleh seorang muslim sebelum beraktivitas, yakni........</t>
  </si>
  <si>
    <t xml:space="preserve"> keterlibatan hati, jiwa, dan panca indra</t>
  </si>
  <si>
    <t>kebenaran amal yang dilakukan secara tepat</t>
  </si>
  <si>
    <t>menjaga niat agar hanya dan kepada Allah Swt.</t>
  </si>
  <si>
    <t>rukun ibadah didalami secara serius dan benar</t>
  </si>
  <si>
    <t xml:space="preserve"> sikap yang konsisten dan tidak mau berpaling</t>
  </si>
  <si>
    <t>Amati narasi berikut.
Seseorang yang sudah berhasil bersikap ikhlas akan memperoleh banyak manfaat dan keutamaan, baik di dunia maupun akhirat. Orang yang ikhlas akan merasa senang saat melihat orang lain mendapat kenikmatan.
Manfaat memiliki sikap ikhlas berdasarkan narasi di atas adalah....</t>
  </si>
  <si>
    <t>terhindar dari penyakit hati, seperti khianat, iri, dan dengki</t>
  </si>
  <si>
    <t>adanya perasaan aman ketika melakukan sesuatu yang berbahaya</t>
  </si>
  <si>
    <t>peka dan peduli akan situasi dan kondisi yang mengkhawatirkan</t>
  </si>
  <si>
    <t>dapat menyeimbangkan antara akal pikiran dan keinginan</t>
  </si>
  <si>
    <t>melebarnya kualitas diri, begitu juga keluarga, dan masyarakat</t>
  </si>
  <si>
    <t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t>
  </si>
  <si>
    <t>mengutamakan keterlibatan hati, jiwa, dan pancaindra</t>
  </si>
  <si>
    <t>. mengamalkan kebenaran secara tepat</t>
  </si>
  <si>
    <t xml:space="preserve"> memasrahkan semuanya pada nasib karena manusia memiliki takdir</t>
  </si>
  <si>
    <t>menghindarkan diri dari sikap</t>
  </si>
  <si>
    <t xml:space="preserve"> berkeluh kesah pada orang lain tidak pernah tertarik dengan kehidupan dunia
</t>
  </si>
  <si>
    <t>keterlibatan hati, jiwa, dan panca indra</t>
  </si>
  <si>
    <t xml:space="preserve"> kebenaran amal yang dilakukan secara tepat</t>
  </si>
  <si>
    <t>sikap yang konsisten dan tidak mau berpaling</t>
  </si>
  <si>
    <t>Perhatikan hadis berikut
عَنِ النَّبِيِّ صَلَّى اللَّهُ عَلَيْهِ وَسَلَّمَ قَالَ
تُنْكَحُ الْمَرْأَةُ لِأَرْبَعِ لِمَالِهَا وَلِحَسَبِهَا
وَجَمَالِهَا وَلِدِينِهَا فَاطْفَرْ بِذَاتِ الدِّينِ تَرِبَتْ
يداك (رواه البخاري )
Berikut merupakan empat hal yang dapat menjadi panduan memilih pasangan berdasarkan hadis, yaitu</t>
  </si>
  <si>
    <t>hartanya, keturunannya, kecantikannya, ketenarannya</t>
  </si>
  <si>
    <t>hartanya, ketenarannya kecantikannya, agamanya</t>
  </si>
  <si>
    <t xml:space="preserve"> hartanya, keturunannya. kecantikannya, agamanya</t>
  </si>
  <si>
    <t xml:space="preserve"> keturunannya, kecantikannya. ketenarannya, agamanya</t>
  </si>
  <si>
    <t>agamanya, keturunannya, ketenarannya, hartanya</t>
  </si>
  <si>
    <t xml:space="preserve">Perhatikan ayat berikut.
وَمِنْ آيَتَه أَنْ خَلَقَ لَكُمْ مِنْ أَنْفُسِكُمْ أَزْوَاجًا
لتَسْكُنُوا إِلَيْهَا وَجَعَلَ بَيْنَكُمْ مَّوَدَّةً وَرَحْمَةً
إِنَّ فِي ذَلِكَ لَآيَتٍ لِقَوْمٍ يَتَفَكَّرُونَ
Bagian yang digarisbawahi pada ayat tersebut menunjukkan salah satu tujuan menikah, yaitu
</t>
  </si>
  <si>
    <t>mendapatkan keturunan yang saleh</t>
  </si>
  <si>
    <t>mendapatkan rasa tenteram</t>
  </si>
  <si>
    <t xml:space="preserve"> mendapat kemuliaan</t>
  </si>
  <si>
    <t xml:space="preserve"> melaksanakan separuh agama</t>
  </si>
  <si>
    <t>menghindari perbuatan maksiat</t>
  </si>
  <si>
    <t>Dina adalah seorang perempuan mualaf la adalah satu-satunya yang menganut agama Islam di keluarganya. Suatu ketika seorang laki-laki muslim yang saleh melamarnya dan ia menerima lamaran tersebut. Orang yang bertindak sebagai wali pernikahan Dina adalah</t>
  </si>
  <si>
    <t>ayah kandungnya</t>
  </si>
  <si>
    <t>kakek kandungnya</t>
  </si>
  <si>
    <t>paman dari ayahnya</t>
  </si>
  <si>
    <t>saudara laki-lakinya</t>
  </si>
  <si>
    <t>wali hakim</t>
  </si>
  <si>
    <t xml:space="preserve">Amati pernyataan berikut
Memiliki istri yang salehah merupakan dambaan setiap suami, meskipun fisiknya lemah tetapi memiliki energi yang luar biasa, karena mampu memberikan inspirasi kepada suami dengan kontribusinya Pepatah mengatakan "Di balik sukses suami, ada peran istri hebat di sampingnya
Menurut analisis Anda, pernyataan tersebut adalah
</t>
  </si>
  <si>
    <t>Benar, karena seorang istri diciptakan dari tulang rusuk suaminya sendiri.</t>
  </si>
  <si>
    <t>Benar sebab istri merupakan bagian yang tidak terpisahkan dari kehidupan suami</t>
  </si>
  <si>
    <t>Benar, karena motivasi yang diberikan istri mampu memberi semangat pada suami</t>
  </si>
  <si>
    <t>Tidak benar, karena tidak ada kaitan antara kesuksesan suami dan peran Istri</t>
  </si>
  <si>
    <t>menghayati tata nilai kehidupan agar tercapai keberhasilan</t>
  </si>
  <si>
    <t xml:space="preserve">Cermati ilustrasi berikut.
Nisa mengikuti reuni SMK yang diselenggarakan di rumah teman yang kebetulan memiliki keyakinan yang berbeda. Ketika waktu salat Zuhur tiba, acara masih berlangsung dengan meriah,
Berdasarkan ilustrasi tersebut, sikap toleransi yang dapat ditunjukkan Nisa sebagai seorang muslim adalah
</t>
  </si>
  <si>
    <t>meminta izin keluar sebentar untuk melaksanakan salat Zuhur</t>
  </si>
  <si>
    <t>berniat akan melaksanakan salat Zuhur secara jamak dengan Asar setelah kembali ke rumah</t>
  </si>
  <si>
    <t>mengajak teman-teman seakidah untuk meninggalkan acara tersebut</t>
  </si>
  <si>
    <t>meninggalkan acara tersebut karena waktu shalat Zuhur telah tiba</t>
  </si>
  <si>
    <t>meninggalkan salat Zuhur dan berniat meng-qada-nya di lain waktu</t>
  </si>
  <si>
    <t xml:space="preserve">Bacalah teks berikut.
Indonesia merupakan negara yang penduduknya berasal dari latar belakang berbeda, salah satunya berbeda agama. Perbedaan tersebut adakalanya menimbulkan konflik, baik antarumat beragama yang berbeda maupun antara pemeluk agama yang sama. Oleh karena itu, perlu upaya untuk mencegah terjadinya konflik yang disebabkan perbedaan tersebut sehingga terwujud kerukunan dan kedamaian di kalangan semua
penduduk. Sebagai pelajar, upaya tersebut dapat dimulai dari hal kecil oleh diri sendiri.
Dalam rangka mewujudkan cita-cita sebagaimana yang disebutkan dalam teks tersebut, kita harus
</t>
  </si>
  <si>
    <t>membatasi diri dalam pergaulan dengan orang yang berbeda budaya</t>
  </si>
  <si>
    <t>menghargai perbedaan yang ada, baik suku, budaya, maupun agama</t>
  </si>
  <si>
    <t>menjalin persatuan dan kesatuan dengan sesama pemeluk agama Islam</t>
  </si>
  <si>
    <t>menjaga silaturahim dengan saudara-saudara satu suku yang beda agama</t>
  </si>
  <si>
    <t>berusaha menampilkan keramahan meskipun dalam hati tetap menganggap musuh</t>
  </si>
  <si>
    <t xml:space="preserve">Perhatikan narasi berikut.
Pada zaman modern, media sosial seolah tidak bisa lepas dari sebagian besar orang. Berbagai aktivitas keseharian diabadikan dengan cara dipotret maupun direkam untuk kemudian diunggah ke media sosial, termasuk saat menjalankan ibadah seperti salat
Sikap yang kurang tepat untuk melepaskan diri dari perilaku seperti
pada narasi tersebut adalah 
</t>
  </si>
  <si>
    <t xml:space="preserve"> meletakkan segala bentuk gadget
saat hendak beribadah</t>
  </si>
  <si>
    <t>meniatkan ibadah hanya ditujukan
kepada Allah Swt.</t>
  </si>
  <si>
    <t>menahan keinginan untuk membuka media sosial saat hendak beribadah</t>
  </si>
  <si>
    <t>mengurangi intensitas penggunaan media sosial dalam kehidupan sehari-hari</t>
  </si>
  <si>
    <t>meminta teman untuk merekam kegiatan ibadah yang dilakukan tanpa niat mengunggahnya</t>
  </si>
  <si>
    <t xml:space="preserve">Cermati deskripsi berikut.
Zuhud merupakan bagian dari akhlak
utama yang harus dimiliki oleh setiap
muslim. Bukan zuhud namanya jika melepaskan diri secara total akan masalah duniawi.
Adapun zuhud yang benar adalah </t>
  </si>
  <si>
    <t>memilih dan memilah terhadap semua nikmat</t>
  </si>
  <si>
    <t>mengkaji seberapa besar manfaat
akan duniawi</t>
  </si>
  <si>
    <t>menikmati sepenuhnya terhadap gemerlap duniawi</t>
  </si>
  <si>
    <t>sangat peduli terhadap dunia karena di sinilah tempatnya</t>
  </si>
  <si>
    <t>mengambil jarak terhadap duniawi, hanya seperlunya saja</t>
  </si>
  <si>
    <t xml:space="preserve">Perhatikan terjemahan surat Al - Huujurat/49:6 berikut dari terjemahan ayat tersebut,bila mendapatkan berita harus melakukan Tabayyun terlebih dahulu maksud dari Tabayyun adalah...
 </t>
  </si>
  <si>
    <t xml:space="preserve"> Memeriksa atau menyelidiki kebenaran akan sesuatu</t>
  </si>
  <si>
    <t>kegiatan membongkar atau menyebarkan informasi pribadi seseorang</t>
  </si>
  <si>
    <t>berita bohong yang direkayasa untuk menutupi informasi sebenarnya</t>
  </si>
  <si>
    <t>penghinaan dengan mengomentari bentuk fisik tubuh seseorang</t>
  </si>
  <si>
    <t>perundungan dengan mengunakan teknologi digital</t>
  </si>
  <si>
    <t>Perhatikan nama anggota keluarga berikut:
1) ibu
2) istri anak
3) istri bapak
4) anak perempuan
5) cucu perempuan
Berdasarkan nama anggota keluarga tersebut, perempuan yang haram dinikahi karena hubungan keturunan ditandai pada nomor
A. 
B 
C. 
D.</t>
  </si>
  <si>
    <t>1), 2), dan 3)</t>
  </si>
  <si>
    <t>1), 2), dan 4)</t>
  </si>
  <si>
    <t>1) 3) dan 4)</t>
  </si>
  <si>
    <t xml:space="preserve"> 1), 4), dan 5)</t>
  </si>
  <si>
    <t xml:space="preserve"> 1), 3), dan 5)</t>
  </si>
  <si>
    <t>10. Perhatikan potongan terjemah penggalan QS. An-Nisa/4: 19 berikut.
"Pergaulilah mereka dengan cara yang patut*
Dalam ayat tersebut Allah memerintahkan agar suami memperlakukan istrinya dengan baik. Berikut ini yang termasuk perlakuan suami yang baik adalah</t>
  </si>
  <si>
    <t>berkata lemah lembut kepada istri</t>
  </si>
  <si>
    <t>memberikan nafkah dari cara yang tidak halal</t>
  </si>
  <si>
    <t>membiarkan istri bergaul bebas dengan laki-laki lain</t>
  </si>
  <si>
    <t xml:space="preserve"> tidak mengingatkan istri ketika ia sedang lalai</t>
  </si>
  <si>
    <t>tidak peduli dengan penampilan istri yang membuka aurat</t>
  </si>
  <si>
    <t>Soal Pilihan Ganda</t>
  </si>
  <si>
    <t>Paket Soal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</si>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</sst>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indexed="8"/>
      <name val="Times New Roman"/>
      <family val="1"/>
    </font>
    <font>
      <sz val="11"/>
      <color indexed="8"/>
      <name val="Times New Roman"/>
      <family val="2"/>
    </font>
    <font>
      <sz val="11"/>
      <color rgb="FFBF0000"/>
      <name val="Times New Roman"/>
      <family val="2"/>
    </font>
    <font>
      <sz val="12"/>
      <color indexed="8"/>
      <name val="Times New Roman"/>
      <family val="2"/>
    </font>
    <font>
      <sz val="12"/>
      <color rgb="FFBF0000"/>
      <name val="Times New Roman"/>
      <family val="2"/>
    </font>
    <font>
      <sz val="11"/>
      <color rgb="FF000000"/>
      <name val="Times New Roman"/>
      <family val="1"/>
    </font>
    <font>
      <sz val="11"/>
      <color rgb="FFFF0000"/>
      <name val="Times New Roman"/>
      <family val="1"/>
    </font>
    <font>
      <sz val="10"/>
      <color rgb="FFBF0000"/>
      <name val="Arial"/>
      <family val="2"/>
    </font>
    <font>
      <sz val="11"/>
      <name val="Times New Roman"/>
      <family val="1"/>
    </font>
    <font>
      <sz val="14"/>
      <color rgb="FF000000"/>
      <name val="Times New Roman"/>
      <family val="1"/>
    </font>
    <font>
      <sz val="14"/>
      <color rgb="FFFF0000"/>
      <name val="Times New Roman"/>
      <family val="1"/>
    </font>
    <font>
      <sz val="11"/>
      <color rgb="FF000000"/>
      <name val="Times New Roman"/>
      <family val="2"/>
    </font>
    <font>
      <b/>
      <sz val="14"/>
      <name val="Arial"/>
      <family val="2"/>
    </font>
    <font>
      <sz val="10"/>
      <name val="Arial"/>
      <family val="2"/>
    </font>
    <font>
      <b/>
      <sz val="12"/>
      <name val="Arial"/>
      <family val="2"/>
    </font>
    <font>
      <b/>
      <sz val="12"/>
      <name val="Times New Roman"/>
      <family val="1"/>
    </font>
    <font>
      <b/>
      <sz val="10"/>
      <name val="Times New Roman"/>
      <family val="1"/>
    </font>
    <font>
      <sz val="12"/>
      <name val="Arial"/>
      <family val="2"/>
    </font>
    <font>
      <sz val="8"/>
      <name val="Arial"/>
      <family val="2"/>
    </font>
    <font>
      <b/>
      <sz val="10"/>
      <name val="Arial"/>
      <family val="2"/>
    </font>
  </fonts>
  <fills count="10">
    <fill>
      <patternFill patternType="none"/>
    </fill>
    <fill>
      <patternFill patternType="gray125"/>
    </fill>
    <fill>
      <patternFill patternType="solid">
        <fgColor rgb="FFFFFF00"/>
        <bgColor indexed="64"/>
      </patternFill>
    </fill>
    <fill>
      <patternFill patternType="solid">
        <fgColor rgb="FFFFFFFF"/>
      </patternFill>
    </fill>
    <fill>
      <patternFill patternType="solid">
        <fgColor rgb="FFFFFFFF"/>
        <bgColor indexed="64"/>
      </patternFill>
    </fill>
    <fill>
      <patternFill patternType="solid">
        <fgColor rgb="FF00B05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1" fillId="0" borderId="0" xfId="0" applyFont="1" applyAlignment="1">
      <alignment horizontal="left" vertical="center" wrapText="1"/>
    </xf>
    <xf numFmtId="0" fontId="0" fillId="2" borderId="1" xfId="0" applyFill="1" applyBorder="1" applyAlignment="1">
      <alignment horizontal="center" vertical="center"/>
    </xf>
    <xf numFmtId="0" fontId="2" fillId="0" borderId="1" xfId="0" applyFont="1" applyBorder="1" applyAlignment="1">
      <alignment horizontal="left" vertical="center" wrapText="1"/>
    </xf>
    <xf numFmtId="0" fontId="0" fillId="2" borderId="1" xfId="0" applyFill="1" applyBorder="1" applyAlignment="1">
      <alignment horizontal="center" vertical="center" wrapText="1"/>
    </xf>
    <xf numFmtId="0" fontId="2" fillId="0" borderId="0" xfId="0" applyFont="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1" xfId="0" applyFont="1" applyBorder="1" applyAlignment="1">
      <alignment horizontal="left" vertical="center"/>
    </xf>
    <xf numFmtId="0" fontId="0" fillId="2" borderId="1" xfId="0" applyFill="1" applyBorder="1"/>
    <xf numFmtId="0" fontId="6" fillId="2" borderId="1" xfId="0" applyFont="1" applyFill="1" applyBorder="1" applyAlignment="1">
      <alignment horizontal="center" vertical="top" wrapText="1"/>
    </xf>
    <xf numFmtId="0" fontId="9" fillId="4"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0" borderId="1" xfId="0" applyFont="1" applyBorder="1" applyAlignment="1">
      <alignment horizontal="lef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8"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3" fillId="0" borderId="0" xfId="0" applyFont="1"/>
    <xf numFmtId="0" fontId="13" fillId="0" borderId="0" xfId="0" applyFont="1" applyProtection="1">
      <protection locked="0"/>
    </xf>
    <xf numFmtId="0" fontId="14" fillId="0" borderId="0" xfId="0" applyFont="1" applyProtection="1">
      <protection locked="0"/>
    </xf>
    <xf numFmtId="0" fontId="15" fillId="0" borderId="0" xfId="0" applyFont="1" applyProtection="1">
      <protection locked="0"/>
    </xf>
    <xf numFmtId="0" fontId="16" fillId="0" borderId="0" xfId="0" applyFont="1" applyProtection="1">
      <protection locked="0" hidden="1"/>
    </xf>
    <xf numFmtId="0" fontId="17" fillId="0" borderId="0" xfId="0" applyFont="1" applyProtection="1">
      <protection locked="0"/>
    </xf>
    <xf numFmtId="0" fontId="18" fillId="0" borderId="0" xfId="0" applyFont="1" applyAlignment="1" applyProtection="1">
      <alignment horizontal="center"/>
      <protection locked="0" hidden="1"/>
    </xf>
    <xf numFmtId="0" fontId="19" fillId="0" borderId="0" xfId="0" applyFont="1" applyProtection="1">
      <protection locked="0"/>
    </xf>
    <xf numFmtId="0" fontId="20" fillId="0" borderId="0" xfId="0" applyFont="1" applyProtection="1">
      <protection locked="0"/>
    </xf>
    <xf numFmtId="0" fontId="16" fillId="0" borderId="0" xfId="0" applyFont="1" applyAlignment="1" applyProtection="1">
      <alignment horizontal="center"/>
      <protection locked="0" hidden="1"/>
    </xf>
    <xf numFmtId="0" fontId="14" fillId="9" borderId="1" xfId="0" applyFont="1" applyFill="1" applyBorder="1" applyAlignment="1" applyProtection="1">
      <alignment horizontal="right"/>
      <protection locked="0"/>
    </xf>
    <xf numFmtId="0" fontId="14" fillId="9" borderId="1" xfId="0" quotePrefix="1" applyFont="1" applyFill="1" applyBorder="1" applyProtection="1">
      <protection locked="0"/>
    </xf>
    <xf numFmtId="0" fontId="20" fillId="9" borderId="1" xfId="0" applyFont="1" applyFill="1" applyBorder="1" applyAlignment="1" applyProtection="1">
      <alignment horizontal="center" vertical="center"/>
      <protection locked="0"/>
    </xf>
    <xf numFmtId="0" fontId="14" fillId="0" borderId="0" xfId="0" applyFont="1" applyAlignment="1" applyProtection="1">
      <alignment horizontal="left" vertical="top"/>
      <protection locked="0"/>
    </xf>
    <xf numFmtId="0" fontId="14" fillId="0" borderId="0" xfId="0" applyFont="1" applyAlignment="1" applyProtection="1">
      <alignment horizontal="justify" vertical="top"/>
      <protection locked="0" hidden="1"/>
    </xf>
    <xf numFmtId="0" fontId="14" fillId="0" borderId="0" xfId="0" applyFont="1" applyAlignment="1" applyProtection="1">
      <alignment horizontal="left"/>
      <protection locked="0" hidden="1"/>
    </xf>
    <xf numFmtId="0" fontId="14" fillId="0" borderId="0" xfId="0" applyFont="1" applyProtection="1">
      <protection locked="0" hidden="1"/>
    </xf>
    <xf numFmtId="0" fontId="14" fillId="0" borderId="0" xfId="0" applyFont="1" applyAlignment="1" applyProtection="1">
      <alignment horizontal="left" vertical="top" wrapText="1"/>
      <protection locked="0" hidden="1"/>
    </xf>
    <xf numFmtId="0" fontId="14" fillId="0" borderId="0" xfId="0" applyFont="1" applyAlignment="1" applyProtection="1">
      <alignment wrapText="1"/>
      <protection locked="0" hidden="1"/>
    </xf>
    <xf numFmtId="0" fontId="14" fillId="0" borderId="0" xfId="0" applyFont="1" applyAlignment="1" applyProtection="1">
      <alignment horizontal="left" wrapText="1"/>
      <protection locked="0" hidden="1"/>
    </xf>
    <xf numFmtId="0" fontId="18" fillId="0" borderId="0" xfId="0" applyFont="1" applyAlignment="1" applyProtection="1">
      <alignment horizontal="left" vertical="top"/>
      <protection locked="0"/>
    </xf>
    <xf numFmtId="0" fontId="18"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65</xdr:row>
      <xdr:rowOff>106680</xdr:rowOff>
    </xdr:from>
    <xdr:to>
      <xdr:col>2</xdr:col>
      <xdr:colOff>0</xdr:colOff>
      <xdr:row>66</xdr:row>
      <xdr:rowOff>0</xdr:rowOff>
    </xdr:to>
    <xdr:grpSp>
      <xdr:nvGrpSpPr>
        <xdr:cNvPr id="2" name="Group 1610">
          <a:extLst>
            <a:ext uri="{FF2B5EF4-FFF2-40B4-BE49-F238E27FC236}">
              <a16:creationId xmlns:a16="http://schemas.microsoft.com/office/drawing/2014/main" id="{F7612948-4516-471B-AE70-A1D8449E9442}"/>
            </a:ext>
          </a:extLst>
        </xdr:cNvPr>
        <xdr:cNvGrpSpPr>
          <a:grpSpLocks/>
        </xdr:cNvGrpSpPr>
      </xdr:nvGrpSpPr>
      <xdr:grpSpPr bwMode="auto">
        <a:xfrm>
          <a:off x="632460" y="19187160"/>
          <a:ext cx="0" cy="1470660"/>
          <a:chOff x="4608" y="-221"/>
          <a:chExt cx="4" cy="292"/>
        </a:xfrm>
      </xdr:grpSpPr>
      <xdr:sp macro="" textlink="">
        <xdr:nvSpPr>
          <xdr:cNvPr id="3" name="Rectangle 1581">
            <a:extLst>
              <a:ext uri="{FF2B5EF4-FFF2-40B4-BE49-F238E27FC236}">
                <a16:creationId xmlns:a16="http://schemas.microsoft.com/office/drawing/2014/main" id="{CDB23008-77F6-0378-6113-72084589C96E}"/>
              </a:ext>
            </a:extLst>
          </xdr:cNvPr>
          <xdr:cNvSpPr>
            <a:spLocks noChangeArrowheads="1"/>
          </xdr:cNvSpPr>
        </xdr:nvSpPr>
        <xdr:spPr bwMode="auto">
          <a:xfrm>
            <a:off x="4603"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Rectangle 1582">
            <a:extLst>
              <a:ext uri="{FF2B5EF4-FFF2-40B4-BE49-F238E27FC236}">
                <a16:creationId xmlns:a16="http://schemas.microsoft.com/office/drawing/2014/main" id="{D1EEB6F2-4DF9-286C-5D82-0DD300FF5F77}"/>
              </a:ext>
            </a:extLst>
          </xdr:cNvPr>
          <xdr:cNvSpPr>
            <a:spLocks noChangeArrowheads="1"/>
          </xdr:cNvSpPr>
        </xdr:nvSpPr>
        <xdr:spPr bwMode="auto">
          <a:xfrm>
            <a:off x="4603"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 name="Rectangle 1583">
            <a:extLst>
              <a:ext uri="{FF2B5EF4-FFF2-40B4-BE49-F238E27FC236}">
                <a16:creationId xmlns:a16="http://schemas.microsoft.com/office/drawing/2014/main" id="{0E9C3B21-5E02-68C6-E20F-6C227254DDE8}"/>
              </a:ext>
            </a:extLst>
          </xdr:cNvPr>
          <xdr:cNvSpPr>
            <a:spLocks noChangeArrowheads="1"/>
          </xdr:cNvSpPr>
        </xdr:nvSpPr>
        <xdr:spPr bwMode="auto">
          <a:xfrm>
            <a:off x="4603"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1584">
            <a:extLst>
              <a:ext uri="{FF2B5EF4-FFF2-40B4-BE49-F238E27FC236}">
                <a16:creationId xmlns:a16="http://schemas.microsoft.com/office/drawing/2014/main" id="{EE438878-0EB6-BBD1-A270-9AC7943AA822}"/>
              </a:ext>
            </a:extLst>
          </xdr:cNvPr>
          <xdr:cNvSpPr>
            <a:spLocks noChangeArrowheads="1"/>
          </xdr:cNvSpPr>
        </xdr:nvSpPr>
        <xdr:spPr bwMode="auto">
          <a:xfrm>
            <a:off x="4603"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 name="Rectangle 1585">
            <a:extLst>
              <a:ext uri="{FF2B5EF4-FFF2-40B4-BE49-F238E27FC236}">
                <a16:creationId xmlns:a16="http://schemas.microsoft.com/office/drawing/2014/main" id="{F39BF08E-32AB-5681-9C18-71D5E53095CB}"/>
              </a:ext>
            </a:extLst>
          </xdr:cNvPr>
          <xdr:cNvSpPr>
            <a:spLocks noChangeArrowheads="1"/>
          </xdr:cNvSpPr>
        </xdr:nvSpPr>
        <xdr:spPr bwMode="auto">
          <a:xfrm>
            <a:off x="4603"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 name="Rectangle 1586">
            <a:extLst>
              <a:ext uri="{FF2B5EF4-FFF2-40B4-BE49-F238E27FC236}">
                <a16:creationId xmlns:a16="http://schemas.microsoft.com/office/drawing/2014/main" id="{681CA529-AD2A-A942-4351-A69D34DC5DBA}"/>
              </a:ext>
            </a:extLst>
          </xdr:cNvPr>
          <xdr:cNvSpPr>
            <a:spLocks noChangeArrowheads="1"/>
          </xdr:cNvSpPr>
        </xdr:nvSpPr>
        <xdr:spPr bwMode="auto">
          <a:xfrm>
            <a:off x="4603"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 name="Rectangle 1587">
            <a:extLst>
              <a:ext uri="{FF2B5EF4-FFF2-40B4-BE49-F238E27FC236}">
                <a16:creationId xmlns:a16="http://schemas.microsoft.com/office/drawing/2014/main" id="{93898F7C-5FEC-178B-A7E8-85C86C14C485}"/>
              </a:ext>
            </a:extLst>
          </xdr:cNvPr>
          <xdr:cNvSpPr>
            <a:spLocks noChangeArrowheads="1"/>
          </xdr:cNvSpPr>
        </xdr:nvSpPr>
        <xdr:spPr bwMode="auto">
          <a:xfrm>
            <a:off x="4603"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0" name="Rectangle 1588">
            <a:extLst>
              <a:ext uri="{FF2B5EF4-FFF2-40B4-BE49-F238E27FC236}">
                <a16:creationId xmlns:a16="http://schemas.microsoft.com/office/drawing/2014/main" id="{FC4DFF73-CF0A-52FB-D629-625AB2EFB902}"/>
              </a:ext>
            </a:extLst>
          </xdr:cNvPr>
          <xdr:cNvSpPr>
            <a:spLocks noChangeArrowheads="1"/>
          </xdr:cNvSpPr>
        </xdr:nvSpPr>
        <xdr:spPr bwMode="auto">
          <a:xfrm>
            <a:off x="4603"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1" name="Rectangle 1589">
            <a:extLst>
              <a:ext uri="{FF2B5EF4-FFF2-40B4-BE49-F238E27FC236}">
                <a16:creationId xmlns:a16="http://schemas.microsoft.com/office/drawing/2014/main" id="{24B584DE-007C-F4C5-B852-93C49011D76C}"/>
              </a:ext>
            </a:extLst>
          </xdr:cNvPr>
          <xdr:cNvSpPr>
            <a:spLocks noChangeArrowheads="1"/>
          </xdr:cNvSpPr>
        </xdr:nvSpPr>
        <xdr:spPr bwMode="auto">
          <a:xfrm>
            <a:off x="4603"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2" name="Rectangle 1590">
            <a:extLst>
              <a:ext uri="{FF2B5EF4-FFF2-40B4-BE49-F238E27FC236}">
                <a16:creationId xmlns:a16="http://schemas.microsoft.com/office/drawing/2014/main" id="{2F0C1855-3A74-442B-4908-550F6EB9E15A}"/>
              </a:ext>
            </a:extLst>
          </xdr:cNvPr>
          <xdr:cNvSpPr>
            <a:spLocks noChangeArrowheads="1"/>
          </xdr:cNvSpPr>
        </xdr:nvSpPr>
        <xdr:spPr bwMode="auto">
          <a:xfrm>
            <a:off x="4603"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3" name="Rectangle 1591">
            <a:extLst>
              <a:ext uri="{FF2B5EF4-FFF2-40B4-BE49-F238E27FC236}">
                <a16:creationId xmlns:a16="http://schemas.microsoft.com/office/drawing/2014/main" id="{1E9664B4-D1B1-62F1-0631-3D0F5DF2E85C}"/>
              </a:ext>
            </a:extLst>
          </xdr:cNvPr>
          <xdr:cNvSpPr>
            <a:spLocks noChangeArrowheads="1"/>
          </xdr:cNvSpPr>
        </xdr:nvSpPr>
        <xdr:spPr bwMode="auto">
          <a:xfrm>
            <a:off x="4603"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4" name="Rectangle 1592">
            <a:extLst>
              <a:ext uri="{FF2B5EF4-FFF2-40B4-BE49-F238E27FC236}">
                <a16:creationId xmlns:a16="http://schemas.microsoft.com/office/drawing/2014/main" id="{E3215EA9-D0A6-6627-4C6C-3F6BA726F713}"/>
              </a:ext>
            </a:extLst>
          </xdr:cNvPr>
          <xdr:cNvSpPr>
            <a:spLocks noChangeArrowheads="1"/>
          </xdr:cNvSpPr>
        </xdr:nvSpPr>
        <xdr:spPr bwMode="auto">
          <a:xfrm>
            <a:off x="4603"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5" name="Rectangle 1593">
            <a:extLst>
              <a:ext uri="{FF2B5EF4-FFF2-40B4-BE49-F238E27FC236}">
                <a16:creationId xmlns:a16="http://schemas.microsoft.com/office/drawing/2014/main" id="{62BB4E81-A624-3911-7F7B-71663B81423A}"/>
              </a:ext>
            </a:extLst>
          </xdr:cNvPr>
          <xdr:cNvSpPr>
            <a:spLocks noChangeArrowheads="1"/>
          </xdr:cNvSpPr>
        </xdr:nvSpPr>
        <xdr:spPr bwMode="auto">
          <a:xfrm>
            <a:off x="4603"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6" name="Rectangle 1594">
            <a:extLst>
              <a:ext uri="{FF2B5EF4-FFF2-40B4-BE49-F238E27FC236}">
                <a16:creationId xmlns:a16="http://schemas.microsoft.com/office/drawing/2014/main" id="{8E746D59-26F3-9782-CEE6-14C16D0301D5}"/>
              </a:ext>
            </a:extLst>
          </xdr:cNvPr>
          <xdr:cNvSpPr>
            <a:spLocks noChangeArrowheads="1"/>
          </xdr:cNvSpPr>
        </xdr:nvSpPr>
        <xdr:spPr bwMode="auto">
          <a:xfrm>
            <a:off x="4603"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2</xdr:col>
      <xdr:colOff>30480</xdr:colOff>
      <xdr:row>65</xdr:row>
      <xdr:rowOff>106680</xdr:rowOff>
    </xdr:from>
    <xdr:to>
      <xdr:col>2</xdr:col>
      <xdr:colOff>30480</xdr:colOff>
      <xdr:row>66</xdr:row>
      <xdr:rowOff>0</xdr:rowOff>
    </xdr:to>
    <xdr:grpSp>
      <xdr:nvGrpSpPr>
        <xdr:cNvPr id="17" name="Group 1611">
          <a:extLst>
            <a:ext uri="{FF2B5EF4-FFF2-40B4-BE49-F238E27FC236}">
              <a16:creationId xmlns:a16="http://schemas.microsoft.com/office/drawing/2014/main" id="{C484F6DE-88F7-4EFB-B9D2-82D3993BD8DE}"/>
            </a:ext>
          </a:extLst>
        </xdr:cNvPr>
        <xdr:cNvGrpSpPr>
          <a:grpSpLocks/>
        </xdr:cNvGrpSpPr>
      </xdr:nvGrpSpPr>
      <xdr:grpSpPr bwMode="auto">
        <a:xfrm>
          <a:off x="662940" y="19187160"/>
          <a:ext cx="0" cy="1470660"/>
          <a:chOff x="4704" y="-221"/>
          <a:chExt cx="4" cy="292"/>
        </a:xfrm>
      </xdr:grpSpPr>
      <xdr:sp macro="" textlink="">
        <xdr:nvSpPr>
          <xdr:cNvPr id="18" name="Rectangle 1567">
            <a:extLst>
              <a:ext uri="{FF2B5EF4-FFF2-40B4-BE49-F238E27FC236}">
                <a16:creationId xmlns:a16="http://schemas.microsoft.com/office/drawing/2014/main" id="{2FEED5F1-B318-7AF3-F65E-42C3970124CC}"/>
              </a:ext>
            </a:extLst>
          </xdr:cNvPr>
          <xdr:cNvSpPr>
            <a:spLocks noChangeArrowheads="1"/>
          </xdr:cNvSpPr>
        </xdr:nvSpPr>
        <xdr:spPr bwMode="auto">
          <a:xfrm>
            <a:off x="4699"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9" name="Rectangle 1568">
            <a:extLst>
              <a:ext uri="{FF2B5EF4-FFF2-40B4-BE49-F238E27FC236}">
                <a16:creationId xmlns:a16="http://schemas.microsoft.com/office/drawing/2014/main" id="{F9EC4E3D-9CC2-3BA0-E177-CC10D6FA06A4}"/>
              </a:ext>
            </a:extLst>
          </xdr:cNvPr>
          <xdr:cNvSpPr>
            <a:spLocks noChangeArrowheads="1"/>
          </xdr:cNvSpPr>
        </xdr:nvSpPr>
        <xdr:spPr bwMode="auto">
          <a:xfrm>
            <a:off x="4699"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0" name="Rectangle 1569">
            <a:extLst>
              <a:ext uri="{FF2B5EF4-FFF2-40B4-BE49-F238E27FC236}">
                <a16:creationId xmlns:a16="http://schemas.microsoft.com/office/drawing/2014/main" id="{DECF58C8-C543-C2A3-9B27-DEFC93CDA96E}"/>
              </a:ext>
            </a:extLst>
          </xdr:cNvPr>
          <xdr:cNvSpPr>
            <a:spLocks noChangeArrowheads="1"/>
          </xdr:cNvSpPr>
        </xdr:nvSpPr>
        <xdr:spPr bwMode="auto">
          <a:xfrm>
            <a:off x="4699"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1" name="Rectangle 1570">
            <a:extLst>
              <a:ext uri="{FF2B5EF4-FFF2-40B4-BE49-F238E27FC236}">
                <a16:creationId xmlns:a16="http://schemas.microsoft.com/office/drawing/2014/main" id="{FA1EE291-1B3E-EF63-64D7-1AF8EC2B6910}"/>
              </a:ext>
            </a:extLst>
          </xdr:cNvPr>
          <xdr:cNvSpPr>
            <a:spLocks noChangeArrowheads="1"/>
          </xdr:cNvSpPr>
        </xdr:nvSpPr>
        <xdr:spPr bwMode="auto">
          <a:xfrm>
            <a:off x="4699"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2" name="Rectangle 1571">
            <a:extLst>
              <a:ext uri="{FF2B5EF4-FFF2-40B4-BE49-F238E27FC236}">
                <a16:creationId xmlns:a16="http://schemas.microsoft.com/office/drawing/2014/main" id="{2F6A8C5C-1814-A942-E5D0-0E51B3193853}"/>
              </a:ext>
            </a:extLst>
          </xdr:cNvPr>
          <xdr:cNvSpPr>
            <a:spLocks noChangeArrowheads="1"/>
          </xdr:cNvSpPr>
        </xdr:nvSpPr>
        <xdr:spPr bwMode="auto">
          <a:xfrm>
            <a:off x="4699"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3" name="Rectangle 1572">
            <a:extLst>
              <a:ext uri="{FF2B5EF4-FFF2-40B4-BE49-F238E27FC236}">
                <a16:creationId xmlns:a16="http://schemas.microsoft.com/office/drawing/2014/main" id="{BF289FAA-B145-131D-3CAF-0308AD218685}"/>
              </a:ext>
            </a:extLst>
          </xdr:cNvPr>
          <xdr:cNvSpPr>
            <a:spLocks noChangeArrowheads="1"/>
          </xdr:cNvSpPr>
        </xdr:nvSpPr>
        <xdr:spPr bwMode="auto">
          <a:xfrm>
            <a:off x="4699"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4" name="Rectangle 1573">
            <a:extLst>
              <a:ext uri="{FF2B5EF4-FFF2-40B4-BE49-F238E27FC236}">
                <a16:creationId xmlns:a16="http://schemas.microsoft.com/office/drawing/2014/main" id="{96154C09-6B3B-28FF-8EA5-C7860A22AC72}"/>
              </a:ext>
            </a:extLst>
          </xdr:cNvPr>
          <xdr:cNvSpPr>
            <a:spLocks noChangeArrowheads="1"/>
          </xdr:cNvSpPr>
        </xdr:nvSpPr>
        <xdr:spPr bwMode="auto">
          <a:xfrm>
            <a:off x="4699"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5" name="Rectangle 1574">
            <a:extLst>
              <a:ext uri="{FF2B5EF4-FFF2-40B4-BE49-F238E27FC236}">
                <a16:creationId xmlns:a16="http://schemas.microsoft.com/office/drawing/2014/main" id="{D8EE5E96-C820-0D54-E508-9F54AC2120A1}"/>
              </a:ext>
            </a:extLst>
          </xdr:cNvPr>
          <xdr:cNvSpPr>
            <a:spLocks noChangeArrowheads="1"/>
          </xdr:cNvSpPr>
        </xdr:nvSpPr>
        <xdr:spPr bwMode="auto">
          <a:xfrm>
            <a:off x="4699"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6" name="Rectangle 1575">
            <a:extLst>
              <a:ext uri="{FF2B5EF4-FFF2-40B4-BE49-F238E27FC236}">
                <a16:creationId xmlns:a16="http://schemas.microsoft.com/office/drawing/2014/main" id="{58671604-96CA-F438-8354-54BF19AFE281}"/>
              </a:ext>
            </a:extLst>
          </xdr:cNvPr>
          <xdr:cNvSpPr>
            <a:spLocks noChangeArrowheads="1"/>
          </xdr:cNvSpPr>
        </xdr:nvSpPr>
        <xdr:spPr bwMode="auto">
          <a:xfrm>
            <a:off x="4699"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7" name="Rectangle 1576">
            <a:extLst>
              <a:ext uri="{FF2B5EF4-FFF2-40B4-BE49-F238E27FC236}">
                <a16:creationId xmlns:a16="http://schemas.microsoft.com/office/drawing/2014/main" id="{0E294B18-179D-F291-78BB-F731B11BC73C}"/>
              </a:ext>
            </a:extLst>
          </xdr:cNvPr>
          <xdr:cNvSpPr>
            <a:spLocks noChangeArrowheads="1"/>
          </xdr:cNvSpPr>
        </xdr:nvSpPr>
        <xdr:spPr bwMode="auto">
          <a:xfrm>
            <a:off x="4699"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8" name="Rectangle 1577">
            <a:extLst>
              <a:ext uri="{FF2B5EF4-FFF2-40B4-BE49-F238E27FC236}">
                <a16:creationId xmlns:a16="http://schemas.microsoft.com/office/drawing/2014/main" id="{EE1D1A86-DC5F-6965-F4EF-A45817631991}"/>
              </a:ext>
            </a:extLst>
          </xdr:cNvPr>
          <xdr:cNvSpPr>
            <a:spLocks noChangeArrowheads="1"/>
          </xdr:cNvSpPr>
        </xdr:nvSpPr>
        <xdr:spPr bwMode="auto">
          <a:xfrm>
            <a:off x="4699"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 name="Rectangle 1578">
            <a:extLst>
              <a:ext uri="{FF2B5EF4-FFF2-40B4-BE49-F238E27FC236}">
                <a16:creationId xmlns:a16="http://schemas.microsoft.com/office/drawing/2014/main" id="{D8F36290-3FEE-3C43-AF7A-0B8059BF6FE2}"/>
              </a:ext>
            </a:extLst>
          </xdr:cNvPr>
          <xdr:cNvSpPr>
            <a:spLocks noChangeArrowheads="1"/>
          </xdr:cNvSpPr>
        </xdr:nvSpPr>
        <xdr:spPr bwMode="auto">
          <a:xfrm>
            <a:off x="4699"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0" name="Rectangle 1579">
            <a:extLst>
              <a:ext uri="{FF2B5EF4-FFF2-40B4-BE49-F238E27FC236}">
                <a16:creationId xmlns:a16="http://schemas.microsoft.com/office/drawing/2014/main" id="{141774A4-61E0-18C1-2B37-36BAB21BE18F}"/>
              </a:ext>
            </a:extLst>
          </xdr:cNvPr>
          <xdr:cNvSpPr>
            <a:spLocks noChangeArrowheads="1"/>
          </xdr:cNvSpPr>
        </xdr:nvSpPr>
        <xdr:spPr bwMode="auto">
          <a:xfrm>
            <a:off x="4699"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 name="Rectangle 1580">
            <a:extLst>
              <a:ext uri="{FF2B5EF4-FFF2-40B4-BE49-F238E27FC236}">
                <a16:creationId xmlns:a16="http://schemas.microsoft.com/office/drawing/2014/main" id="{042172C2-7304-AFC7-A08C-ADF6F50D2634}"/>
              </a:ext>
            </a:extLst>
          </xdr:cNvPr>
          <xdr:cNvSpPr>
            <a:spLocks noChangeArrowheads="1"/>
          </xdr:cNvSpPr>
        </xdr:nvSpPr>
        <xdr:spPr bwMode="auto">
          <a:xfrm>
            <a:off x="4699"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4</xdr:col>
      <xdr:colOff>0</xdr:colOff>
      <xdr:row>248</xdr:row>
      <xdr:rowOff>106680</xdr:rowOff>
    </xdr:from>
    <xdr:to>
      <xdr:col>4</xdr:col>
      <xdr:colOff>0</xdr:colOff>
      <xdr:row>249</xdr:row>
      <xdr:rowOff>0</xdr:rowOff>
    </xdr:to>
    <xdr:grpSp>
      <xdr:nvGrpSpPr>
        <xdr:cNvPr id="32" name="Group 1610">
          <a:extLst>
            <a:ext uri="{FF2B5EF4-FFF2-40B4-BE49-F238E27FC236}">
              <a16:creationId xmlns:a16="http://schemas.microsoft.com/office/drawing/2014/main" id="{A5CF8688-A25B-488E-B802-D798E61025B4}"/>
            </a:ext>
          </a:extLst>
        </xdr:cNvPr>
        <xdr:cNvGrpSpPr>
          <a:grpSpLocks/>
        </xdr:cNvGrpSpPr>
      </xdr:nvGrpSpPr>
      <xdr:grpSpPr bwMode="auto">
        <a:xfrm>
          <a:off x="5966460" y="40317420"/>
          <a:ext cx="0" cy="1821180"/>
          <a:chOff x="4608" y="-221"/>
          <a:chExt cx="4" cy="292"/>
        </a:xfrm>
      </xdr:grpSpPr>
      <xdr:sp macro="" textlink="">
        <xdr:nvSpPr>
          <xdr:cNvPr id="33" name="Rectangle 1581">
            <a:extLst>
              <a:ext uri="{FF2B5EF4-FFF2-40B4-BE49-F238E27FC236}">
                <a16:creationId xmlns:a16="http://schemas.microsoft.com/office/drawing/2014/main" id="{1B830E2C-496E-CC7F-54DE-95F9365E8B45}"/>
              </a:ext>
            </a:extLst>
          </xdr:cNvPr>
          <xdr:cNvSpPr>
            <a:spLocks noChangeArrowheads="1"/>
          </xdr:cNvSpPr>
        </xdr:nvSpPr>
        <xdr:spPr bwMode="auto">
          <a:xfrm>
            <a:off x="4603"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4" name="Rectangle 1582">
            <a:extLst>
              <a:ext uri="{FF2B5EF4-FFF2-40B4-BE49-F238E27FC236}">
                <a16:creationId xmlns:a16="http://schemas.microsoft.com/office/drawing/2014/main" id="{903C1266-AFE3-CBFF-05B6-E23BDC615E7E}"/>
              </a:ext>
            </a:extLst>
          </xdr:cNvPr>
          <xdr:cNvSpPr>
            <a:spLocks noChangeArrowheads="1"/>
          </xdr:cNvSpPr>
        </xdr:nvSpPr>
        <xdr:spPr bwMode="auto">
          <a:xfrm>
            <a:off x="4603"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5" name="Rectangle 1583">
            <a:extLst>
              <a:ext uri="{FF2B5EF4-FFF2-40B4-BE49-F238E27FC236}">
                <a16:creationId xmlns:a16="http://schemas.microsoft.com/office/drawing/2014/main" id="{53EF98AF-DB1F-4567-3703-3EE608162C52}"/>
              </a:ext>
            </a:extLst>
          </xdr:cNvPr>
          <xdr:cNvSpPr>
            <a:spLocks noChangeArrowheads="1"/>
          </xdr:cNvSpPr>
        </xdr:nvSpPr>
        <xdr:spPr bwMode="auto">
          <a:xfrm>
            <a:off x="4603"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6" name="Rectangle 1584">
            <a:extLst>
              <a:ext uri="{FF2B5EF4-FFF2-40B4-BE49-F238E27FC236}">
                <a16:creationId xmlns:a16="http://schemas.microsoft.com/office/drawing/2014/main" id="{387ACC9C-11C4-D18E-4336-7A052676B732}"/>
              </a:ext>
            </a:extLst>
          </xdr:cNvPr>
          <xdr:cNvSpPr>
            <a:spLocks noChangeArrowheads="1"/>
          </xdr:cNvSpPr>
        </xdr:nvSpPr>
        <xdr:spPr bwMode="auto">
          <a:xfrm>
            <a:off x="4603"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7" name="Rectangle 1585">
            <a:extLst>
              <a:ext uri="{FF2B5EF4-FFF2-40B4-BE49-F238E27FC236}">
                <a16:creationId xmlns:a16="http://schemas.microsoft.com/office/drawing/2014/main" id="{A13421BC-72A9-BA3B-8177-C76F5C58ECCE}"/>
              </a:ext>
            </a:extLst>
          </xdr:cNvPr>
          <xdr:cNvSpPr>
            <a:spLocks noChangeArrowheads="1"/>
          </xdr:cNvSpPr>
        </xdr:nvSpPr>
        <xdr:spPr bwMode="auto">
          <a:xfrm>
            <a:off x="4603"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8" name="Rectangle 1586">
            <a:extLst>
              <a:ext uri="{FF2B5EF4-FFF2-40B4-BE49-F238E27FC236}">
                <a16:creationId xmlns:a16="http://schemas.microsoft.com/office/drawing/2014/main" id="{565EBB34-C10A-5AC9-EA54-22C4289889AD}"/>
              </a:ext>
            </a:extLst>
          </xdr:cNvPr>
          <xdr:cNvSpPr>
            <a:spLocks noChangeArrowheads="1"/>
          </xdr:cNvSpPr>
        </xdr:nvSpPr>
        <xdr:spPr bwMode="auto">
          <a:xfrm>
            <a:off x="4603"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9" name="Rectangle 1587">
            <a:extLst>
              <a:ext uri="{FF2B5EF4-FFF2-40B4-BE49-F238E27FC236}">
                <a16:creationId xmlns:a16="http://schemas.microsoft.com/office/drawing/2014/main" id="{72F65D73-BFB4-9AA7-C1E5-11A466E4B9C3}"/>
              </a:ext>
            </a:extLst>
          </xdr:cNvPr>
          <xdr:cNvSpPr>
            <a:spLocks noChangeArrowheads="1"/>
          </xdr:cNvSpPr>
        </xdr:nvSpPr>
        <xdr:spPr bwMode="auto">
          <a:xfrm>
            <a:off x="4603"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0" name="Rectangle 1588">
            <a:extLst>
              <a:ext uri="{FF2B5EF4-FFF2-40B4-BE49-F238E27FC236}">
                <a16:creationId xmlns:a16="http://schemas.microsoft.com/office/drawing/2014/main" id="{23F74FB9-EE9F-EA78-3650-11A518B3B630}"/>
              </a:ext>
            </a:extLst>
          </xdr:cNvPr>
          <xdr:cNvSpPr>
            <a:spLocks noChangeArrowheads="1"/>
          </xdr:cNvSpPr>
        </xdr:nvSpPr>
        <xdr:spPr bwMode="auto">
          <a:xfrm>
            <a:off x="4603"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 name="Rectangle 1589">
            <a:extLst>
              <a:ext uri="{FF2B5EF4-FFF2-40B4-BE49-F238E27FC236}">
                <a16:creationId xmlns:a16="http://schemas.microsoft.com/office/drawing/2014/main" id="{4D0D71F6-1E14-D997-E123-F0013D062972}"/>
              </a:ext>
            </a:extLst>
          </xdr:cNvPr>
          <xdr:cNvSpPr>
            <a:spLocks noChangeArrowheads="1"/>
          </xdr:cNvSpPr>
        </xdr:nvSpPr>
        <xdr:spPr bwMode="auto">
          <a:xfrm>
            <a:off x="4603"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2" name="Rectangle 1590">
            <a:extLst>
              <a:ext uri="{FF2B5EF4-FFF2-40B4-BE49-F238E27FC236}">
                <a16:creationId xmlns:a16="http://schemas.microsoft.com/office/drawing/2014/main" id="{B92A900F-478D-1D7F-3A1D-A98DC7BBD2E8}"/>
              </a:ext>
            </a:extLst>
          </xdr:cNvPr>
          <xdr:cNvSpPr>
            <a:spLocks noChangeArrowheads="1"/>
          </xdr:cNvSpPr>
        </xdr:nvSpPr>
        <xdr:spPr bwMode="auto">
          <a:xfrm>
            <a:off x="4603"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3" name="Rectangle 1591">
            <a:extLst>
              <a:ext uri="{FF2B5EF4-FFF2-40B4-BE49-F238E27FC236}">
                <a16:creationId xmlns:a16="http://schemas.microsoft.com/office/drawing/2014/main" id="{EF706C46-A965-0E65-0F0E-13785B58BDB9}"/>
              </a:ext>
            </a:extLst>
          </xdr:cNvPr>
          <xdr:cNvSpPr>
            <a:spLocks noChangeArrowheads="1"/>
          </xdr:cNvSpPr>
        </xdr:nvSpPr>
        <xdr:spPr bwMode="auto">
          <a:xfrm>
            <a:off x="4603"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4" name="Rectangle 1592">
            <a:extLst>
              <a:ext uri="{FF2B5EF4-FFF2-40B4-BE49-F238E27FC236}">
                <a16:creationId xmlns:a16="http://schemas.microsoft.com/office/drawing/2014/main" id="{DB69D008-F613-9445-2047-3C5F29496316}"/>
              </a:ext>
            </a:extLst>
          </xdr:cNvPr>
          <xdr:cNvSpPr>
            <a:spLocks noChangeArrowheads="1"/>
          </xdr:cNvSpPr>
        </xdr:nvSpPr>
        <xdr:spPr bwMode="auto">
          <a:xfrm>
            <a:off x="4603"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5" name="Rectangle 1593">
            <a:extLst>
              <a:ext uri="{FF2B5EF4-FFF2-40B4-BE49-F238E27FC236}">
                <a16:creationId xmlns:a16="http://schemas.microsoft.com/office/drawing/2014/main" id="{144A4452-A51F-24B6-E85F-CD32EC1E2195}"/>
              </a:ext>
            </a:extLst>
          </xdr:cNvPr>
          <xdr:cNvSpPr>
            <a:spLocks noChangeArrowheads="1"/>
          </xdr:cNvSpPr>
        </xdr:nvSpPr>
        <xdr:spPr bwMode="auto">
          <a:xfrm>
            <a:off x="4603"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6" name="Rectangle 1594">
            <a:extLst>
              <a:ext uri="{FF2B5EF4-FFF2-40B4-BE49-F238E27FC236}">
                <a16:creationId xmlns:a16="http://schemas.microsoft.com/office/drawing/2014/main" id="{BD360033-4C11-3524-35C2-0FF46B0B6D43}"/>
              </a:ext>
            </a:extLst>
          </xdr:cNvPr>
          <xdr:cNvSpPr>
            <a:spLocks noChangeArrowheads="1"/>
          </xdr:cNvSpPr>
        </xdr:nvSpPr>
        <xdr:spPr bwMode="auto">
          <a:xfrm>
            <a:off x="4603"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4</xdr:col>
      <xdr:colOff>30480</xdr:colOff>
      <xdr:row>248</xdr:row>
      <xdr:rowOff>106680</xdr:rowOff>
    </xdr:from>
    <xdr:to>
      <xdr:col>4</xdr:col>
      <xdr:colOff>30480</xdr:colOff>
      <xdr:row>249</xdr:row>
      <xdr:rowOff>0</xdr:rowOff>
    </xdr:to>
    <xdr:grpSp>
      <xdr:nvGrpSpPr>
        <xdr:cNvPr id="47" name="Group 1611">
          <a:extLst>
            <a:ext uri="{FF2B5EF4-FFF2-40B4-BE49-F238E27FC236}">
              <a16:creationId xmlns:a16="http://schemas.microsoft.com/office/drawing/2014/main" id="{905FE579-4DD3-43B3-9D56-41380CB3D563}"/>
            </a:ext>
          </a:extLst>
        </xdr:cNvPr>
        <xdr:cNvGrpSpPr>
          <a:grpSpLocks/>
        </xdr:cNvGrpSpPr>
      </xdr:nvGrpSpPr>
      <xdr:grpSpPr bwMode="auto">
        <a:xfrm>
          <a:off x="5996940" y="40317420"/>
          <a:ext cx="0" cy="1821180"/>
          <a:chOff x="4704" y="-221"/>
          <a:chExt cx="4" cy="292"/>
        </a:xfrm>
      </xdr:grpSpPr>
      <xdr:sp macro="" textlink="">
        <xdr:nvSpPr>
          <xdr:cNvPr id="48" name="Rectangle 1567">
            <a:extLst>
              <a:ext uri="{FF2B5EF4-FFF2-40B4-BE49-F238E27FC236}">
                <a16:creationId xmlns:a16="http://schemas.microsoft.com/office/drawing/2014/main" id="{43D6E5A1-E11C-AE9B-2037-8F116E6641DE}"/>
              </a:ext>
            </a:extLst>
          </xdr:cNvPr>
          <xdr:cNvSpPr>
            <a:spLocks noChangeArrowheads="1"/>
          </xdr:cNvSpPr>
        </xdr:nvSpPr>
        <xdr:spPr bwMode="auto">
          <a:xfrm>
            <a:off x="4699"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9" name="Rectangle 1568">
            <a:extLst>
              <a:ext uri="{FF2B5EF4-FFF2-40B4-BE49-F238E27FC236}">
                <a16:creationId xmlns:a16="http://schemas.microsoft.com/office/drawing/2014/main" id="{243E0961-175F-9AA5-85D4-D903D72ADAAE}"/>
              </a:ext>
            </a:extLst>
          </xdr:cNvPr>
          <xdr:cNvSpPr>
            <a:spLocks noChangeArrowheads="1"/>
          </xdr:cNvSpPr>
        </xdr:nvSpPr>
        <xdr:spPr bwMode="auto">
          <a:xfrm>
            <a:off x="4699"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0" name="Rectangle 1569">
            <a:extLst>
              <a:ext uri="{FF2B5EF4-FFF2-40B4-BE49-F238E27FC236}">
                <a16:creationId xmlns:a16="http://schemas.microsoft.com/office/drawing/2014/main" id="{C764757B-56BA-9A0F-6770-E54F232212F7}"/>
              </a:ext>
            </a:extLst>
          </xdr:cNvPr>
          <xdr:cNvSpPr>
            <a:spLocks noChangeArrowheads="1"/>
          </xdr:cNvSpPr>
        </xdr:nvSpPr>
        <xdr:spPr bwMode="auto">
          <a:xfrm>
            <a:off x="4699"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1" name="Rectangle 1570">
            <a:extLst>
              <a:ext uri="{FF2B5EF4-FFF2-40B4-BE49-F238E27FC236}">
                <a16:creationId xmlns:a16="http://schemas.microsoft.com/office/drawing/2014/main" id="{2588DA9D-69F4-54B9-CB9F-4F52215F80B9}"/>
              </a:ext>
            </a:extLst>
          </xdr:cNvPr>
          <xdr:cNvSpPr>
            <a:spLocks noChangeArrowheads="1"/>
          </xdr:cNvSpPr>
        </xdr:nvSpPr>
        <xdr:spPr bwMode="auto">
          <a:xfrm>
            <a:off x="4699"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2" name="Rectangle 1571">
            <a:extLst>
              <a:ext uri="{FF2B5EF4-FFF2-40B4-BE49-F238E27FC236}">
                <a16:creationId xmlns:a16="http://schemas.microsoft.com/office/drawing/2014/main" id="{BDADD1C3-31E8-1F94-EC71-AB7623A8A7F0}"/>
              </a:ext>
            </a:extLst>
          </xdr:cNvPr>
          <xdr:cNvSpPr>
            <a:spLocks noChangeArrowheads="1"/>
          </xdr:cNvSpPr>
        </xdr:nvSpPr>
        <xdr:spPr bwMode="auto">
          <a:xfrm>
            <a:off x="4699"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3" name="Rectangle 1572">
            <a:extLst>
              <a:ext uri="{FF2B5EF4-FFF2-40B4-BE49-F238E27FC236}">
                <a16:creationId xmlns:a16="http://schemas.microsoft.com/office/drawing/2014/main" id="{35AC2D10-6914-D885-81FB-E08AA69E5A41}"/>
              </a:ext>
            </a:extLst>
          </xdr:cNvPr>
          <xdr:cNvSpPr>
            <a:spLocks noChangeArrowheads="1"/>
          </xdr:cNvSpPr>
        </xdr:nvSpPr>
        <xdr:spPr bwMode="auto">
          <a:xfrm>
            <a:off x="4699"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4" name="Rectangle 1573">
            <a:extLst>
              <a:ext uri="{FF2B5EF4-FFF2-40B4-BE49-F238E27FC236}">
                <a16:creationId xmlns:a16="http://schemas.microsoft.com/office/drawing/2014/main" id="{1FD068FD-9126-A778-D750-909F4AE51DC6}"/>
              </a:ext>
            </a:extLst>
          </xdr:cNvPr>
          <xdr:cNvSpPr>
            <a:spLocks noChangeArrowheads="1"/>
          </xdr:cNvSpPr>
        </xdr:nvSpPr>
        <xdr:spPr bwMode="auto">
          <a:xfrm>
            <a:off x="4699"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5" name="Rectangle 1574">
            <a:extLst>
              <a:ext uri="{FF2B5EF4-FFF2-40B4-BE49-F238E27FC236}">
                <a16:creationId xmlns:a16="http://schemas.microsoft.com/office/drawing/2014/main" id="{51E5DE71-E342-A005-61D4-1172D66695D8}"/>
              </a:ext>
            </a:extLst>
          </xdr:cNvPr>
          <xdr:cNvSpPr>
            <a:spLocks noChangeArrowheads="1"/>
          </xdr:cNvSpPr>
        </xdr:nvSpPr>
        <xdr:spPr bwMode="auto">
          <a:xfrm>
            <a:off x="4699"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6" name="Rectangle 1575">
            <a:extLst>
              <a:ext uri="{FF2B5EF4-FFF2-40B4-BE49-F238E27FC236}">
                <a16:creationId xmlns:a16="http://schemas.microsoft.com/office/drawing/2014/main" id="{A353CC5A-3225-3B0B-D662-073CAC4D5435}"/>
              </a:ext>
            </a:extLst>
          </xdr:cNvPr>
          <xdr:cNvSpPr>
            <a:spLocks noChangeArrowheads="1"/>
          </xdr:cNvSpPr>
        </xdr:nvSpPr>
        <xdr:spPr bwMode="auto">
          <a:xfrm>
            <a:off x="4699"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7" name="Rectangle 1576">
            <a:extLst>
              <a:ext uri="{FF2B5EF4-FFF2-40B4-BE49-F238E27FC236}">
                <a16:creationId xmlns:a16="http://schemas.microsoft.com/office/drawing/2014/main" id="{3C9DC9DB-0A52-42C3-7BA2-14A3CAADB2D9}"/>
              </a:ext>
            </a:extLst>
          </xdr:cNvPr>
          <xdr:cNvSpPr>
            <a:spLocks noChangeArrowheads="1"/>
          </xdr:cNvSpPr>
        </xdr:nvSpPr>
        <xdr:spPr bwMode="auto">
          <a:xfrm>
            <a:off x="4699"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8" name="Rectangle 1577">
            <a:extLst>
              <a:ext uri="{FF2B5EF4-FFF2-40B4-BE49-F238E27FC236}">
                <a16:creationId xmlns:a16="http://schemas.microsoft.com/office/drawing/2014/main" id="{F2C88165-4CBB-0912-6E37-49533E40F141}"/>
              </a:ext>
            </a:extLst>
          </xdr:cNvPr>
          <xdr:cNvSpPr>
            <a:spLocks noChangeArrowheads="1"/>
          </xdr:cNvSpPr>
        </xdr:nvSpPr>
        <xdr:spPr bwMode="auto">
          <a:xfrm>
            <a:off x="4699"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9" name="Rectangle 1578">
            <a:extLst>
              <a:ext uri="{FF2B5EF4-FFF2-40B4-BE49-F238E27FC236}">
                <a16:creationId xmlns:a16="http://schemas.microsoft.com/office/drawing/2014/main" id="{868CA77D-6A7A-1305-10BB-2916E17781A5}"/>
              </a:ext>
            </a:extLst>
          </xdr:cNvPr>
          <xdr:cNvSpPr>
            <a:spLocks noChangeArrowheads="1"/>
          </xdr:cNvSpPr>
        </xdr:nvSpPr>
        <xdr:spPr bwMode="auto">
          <a:xfrm>
            <a:off x="4699"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0" name="Rectangle 1579">
            <a:extLst>
              <a:ext uri="{FF2B5EF4-FFF2-40B4-BE49-F238E27FC236}">
                <a16:creationId xmlns:a16="http://schemas.microsoft.com/office/drawing/2014/main" id="{620168A7-E696-BA59-E86E-7872D4F6A8C4}"/>
              </a:ext>
            </a:extLst>
          </xdr:cNvPr>
          <xdr:cNvSpPr>
            <a:spLocks noChangeArrowheads="1"/>
          </xdr:cNvSpPr>
        </xdr:nvSpPr>
        <xdr:spPr bwMode="auto">
          <a:xfrm>
            <a:off x="4699"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1" name="Rectangle 1580">
            <a:extLst>
              <a:ext uri="{FF2B5EF4-FFF2-40B4-BE49-F238E27FC236}">
                <a16:creationId xmlns:a16="http://schemas.microsoft.com/office/drawing/2014/main" id="{574BA32A-1012-E556-5560-ED8FFF3AA62D}"/>
              </a:ext>
            </a:extLst>
          </xdr:cNvPr>
          <xdr:cNvSpPr>
            <a:spLocks noChangeArrowheads="1"/>
          </xdr:cNvSpPr>
        </xdr:nvSpPr>
        <xdr:spPr bwMode="auto">
          <a:xfrm>
            <a:off x="4699"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2</xdr:col>
      <xdr:colOff>0</xdr:colOff>
      <xdr:row>248</xdr:row>
      <xdr:rowOff>106680</xdr:rowOff>
    </xdr:from>
    <xdr:to>
      <xdr:col>2</xdr:col>
      <xdr:colOff>0</xdr:colOff>
      <xdr:row>249</xdr:row>
      <xdr:rowOff>0</xdr:rowOff>
    </xdr:to>
    <xdr:grpSp>
      <xdr:nvGrpSpPr>
        <xdr:cNvPr id="62" name="Group 1610">
          <a:extLst>
            <a:ext uri="{FF2B5EF4-FFF2-40B4-BE49-F238E27FC236}">
              <a16:creationId xmlns:a16="http://schemas.microsoft.com/office/drawing/2014/main" id="{E99DAD99-9C07-448E-A7D5-A9BC0D509E8D}"/>
            </a:ext>
          </a:extLst>
        </xdr:cNvPr>
        <xdr:cNvGrpSpPr>
          <a:grpSpLocks/>
        </xdr:cNvGrpSpPr>
      </xdr:nvGrpSpPr>
      <xdr:grpSpPr bwMode="auto">
        <a:xfrm>
          <a:off x="632460" y="40317420"/>
          <a:ext cx="0" cy="1821180"/>
          <a:chOff x="4608" y="-221"/>
          <a:chExt cx="4" cy="292"/>
        </a:xfrm>
      </xdr:grpSpPr>
      <xdr:sp macro="" textlink="">
        <xdr:nvSpPr>
          <xdr:cNvPr id="63" name="Rectangle 1581">
            <a:extLst>
              <a:ext uri="{FF2B5EF4-FFF2-40B4-BE49-F238E27FC236}">
                <a16:creationId xmlns:a16="http://schemas.microsoft.com/office/drawing/2014/main" id="{D8DE2640-6454-2958-2155-B06B36F305DD}"/>
              </a:ext>
            </a:extLst>
          </xdr:cNvPr>
          <xdr:cNvSpPr>
            <a:spLocks noChangeArrowheads="1"/>
          </xdr:cNvSpPr>
        </xdr:nvSpPr>
        <xdr:spPr bwMode="auto">
          <a:xfrm>
            <a:off x="4603"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4" name="Rectangle 1582">
            <a:extLst>
              <a:ext uri="{FF2B5EF4-FFF2-40B4-BE49-F238E27FC236}">
                <a16:creationId xmlns:a16="http://schemas.microsoft.com/office/drawing/2014/main" id="{C91C3ABA-5D63-0853-031E-FE26BFEFD1B1}"/>
              </a:ext>
            </a:extLst>
          </xdr:cNvPr>
          <xdr:cNvSpPr>
            <a:spLocks noChangeArrowheads="1"/>
          </xdr:cNvSpPr>
        </xdr:nvSpPr>
        <xdr:spPr bwMode="auto">
          <a:xfrm>
            <a:off x="4603"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5" name="Rectangle 1583">
            <a:extLst>
              <a:ext uri="{FF2B5EF4-FFF2-40B4-BE49-F238E27FC236}">
                <a16:creationId xmlns:a16="http://schemas.microsoft.com/office/drawing/2014/main" id="{B48F030F-5D0C-51A4-2DAC-8F8CE1A56D13}"/>
              </a:ext>
            </a:extLst>
          </xdr:cNvPr>
          <xdr:cNvSpPr>
            <a:spLocks noChangeArrowheads="1"/>
          </xdr:cNvSpPr>
        </xdr:nvSpPr>
        <xdr:spPr bwMode="auto">
          <a:xfrm>
            <a:off x="4603"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6" name="Rectangle 1584">
            <a:extLst>
              <a:ext uri="{FF2B5EF4-FFF2-40B4-BE49-F238E27FC236}">
                <a16:creationId xmlns:a16="http://schemas.microsoft.com/office/drawing/2014/main" id="{80F9E6D7-8596-C2B8-8214-ECE63C124F6A}"/>
              </a:ext>
            </a:extLst>
          </xdr:cNvPr>
          <xdr:cNvSpPr>
            <a:spLocks noChangeArrowheads="1"/>
          </xdr:cNvSpPr>
        </xdr:nvSpPr>
        <xdr:spPr bwMode="auto">
          <a:xfrm>
            <a:off x="4603"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7" name="Rectangle 1585">
            <a:extLst>
              <a:ext uri="{FF2B5EF4-FFF2-40B4-BE49-F238E27FC236}">
                <a16:creationId xmlns:a16="http://schemas.microsoft.com/office/drawing/2014/main" id="{DAFBE582-DDE0-3FE9-45C9-1C74A15C4B07}"/>
              </a:ext>
            </a:extLst>
          </xdr:cNvPr>
          <xdr:cNvSpPr>
            <a:spLocks noChangeArrowheads="1"/>
          </xdr:cNvSpPr>
        </xdr:nvSpPr>
        <xdr:spPr bwMode="auto">
          <a:xfrm>
            <a:off x="4603"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8" name="Rectangle 1586">
            <a:extLst>
              <a:ext uri="{FF2B5EF4-FFF2-40B4-BE49-F238E27FC236}">
                <a16:creationId xmlns:a16="http://schemas.microsoft.com/office/drawing/2014/main" id="{6D974E9A-86AF-0CF1-3359-B12AC4AFDA47}"/>
              </a:ext>
            </a:extLst>
          </xdr:cNvPr>
          <xdr:cNvSpPr>
            <a:spLocks noChangeArrowheads="1"/>
          </xdr:cNvSpPr>
        </xdr:nvSpPr>
        <xdr:spPr bwMode="auto">
          <a:xfrm>
            <a:off x="4603"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9" name="Rectangle 1587">
            <a:extLst>
              <a:ext uri="{FF2B5EF4-FFF2-40B4-BE49-F238E27FC236}">
                <a16:creationId xmlns:a16="http://schemas.microsoft.com/office/drawing/2014/main" id="{D40C6924-8CD2-C432-5B0B-200B0829C6A7}"/>
              </a:ext>
            </a:extLst>
          </xdr:cNvPr>
          <xdr:cNvSpPr>
            <a:spLocks noChangeArrowheads="1"/>
          </xdr:cNvSpPr>
        </xdr:nvSpPr>
        <xdr:spPr bwMode="auto">
          <a:xfrm>
            <a:off x="4603"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0" name="Rectangle 1588">
            <a:extLst>
              <a:ext uri="{FF2B5EF4-FFF2-40B4-BE49-F238E27FC236}">
                <a16:creationId xmlns:a16="http://schemas.microsoft.com/office/drawing/2014/main" id="{70018914-15FB-BF7C-9CAF-DDF927A3A365}"/>
              </a:ext>
            </a:extLst>
          </xdr:cNvPr>
          <xdr:cNvSpPr>
            <a:spLocks noChangeArrowheads="1"/>
          </xdr:cNvSpPr>
        </xdr:nvSpPr>
        <xdr:spPr bwMode="auto">
          <a:xfrm>
            <a:off x="4603"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1" name="Rectangle 1589">
            <a:extLst>
              <a:ext uri="{FF2B5EF4-FFF2-40B4-BE49-F238E27FC236}">
                <a16:creationId xmlns:a16="http://schemas.microsoft.com/office/drawing/2014/main" id="{FCADB12C-9DDB-FD5E-1611-B82BD9318241}"/>
              </a:ext>
            </a:extLst>
          </xdr:cNvPr>
          <xdr:cNvSpPr>
            <a:spLocks noChangeArrowheads="1"/>
          </xdr:cNvSpPr>
        </xdr:nvSpPr>
        <xdr:spPr bwMode="auto">
          <a:xfrm>
            <a:off x="4603"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2" name="Rectangle 1590">
            <a:extLst>
              <a:ext uri="{FF2B5EF4-FFF2-40B4-BE49-F238E27FC236}">
                <a16:creationId xmlns:a16="http://schemas.microsoft.com/office/drawing/2014/main" id="{BD1538C7-641C-6DE1-D646-060C3381F7B3}"/>
              </a:ext>
            </a:extLst>
          </xdr:cNvPr>
          <xdr:cNvSpPr>
            <a:spLocks noChangeArrowheads="1"/>
          </xdr:cNvSpPr>
        </xdr:nvSpPr>
        <xdr:spPr bwMode="auto">
          <a:xfrm>
            <a:off x="4603"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3" name="Rectangle 1591">
            <a:extLst>
              <a:ext uri="{FF2B5EF4-FFF2-40B4-BE49-F238E27FC236}">
                <a16:creationId xmlns:a16="http://schemas.microsoft.com/office/drawing/2014/main" id="{94B91945-6DE3-3FBD-9733-3782B92A1DD8}"/>
              </a:ext>
            </a:extLst>
          </xdr:cNvPr>
          <xdr:cNvSpPr>
            <a:spLocks noChangeArrowheads="1"/>
          </xdr:cNvSpPr>
        </xdr:nvSpPr>
        <xdr:spPr bwMode="auto">
          <a:xfrm>
            <a:off x="4603"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4" name="Rectangle 1592">
            <a:extLst>
              <a:ext uri="{FF2B5EF4-FFF2-40B4-BE49-F238E27FC236}">
                <a16:creationId xmlns:a16="http://schemas.microsoft.com/office/drawing/2014/main" id="{8D3EA295-B7DE-E985-F11D-1584684FC4F1}"/>
              </a:ext>
            </a:extLst>
          </xdr:cNvPr>
          <xdr:cNvSpPr>
            <a:spLocks noChangeArrowheads="1"/>
          </xdr:cNvSpPr>
        </xdr:nvSpPr>
        <xdr:spPr bwMode="auto">
          <a:xfrm>
            <a:off x="4603"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5" name="Rectangle 1593">
            <a:extLst>
              <a:ext uri="{FF2B5EF4-FFF2-40B4-BE49-F238E27FC236}">
                <a16:creationId xmlns:a16="http://schemas.microsoft.com/office/drawing/2014/main" id="{B2FF0562-B598-77DA-563B-EB1344813F0B}"/>
              </a:ext>
            </a:extLst>
          </xdr:cNvPr>
          <xdr:cNvSpPr>
            <a:spLocks noChangeArrowheads="1"/>
          </xdr:cNvSpPr>
        </xdr:nvSpPr>
        <xdr:spPr bwMode="auto">
          <a:xfrm>
            <a:off x="4603"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6" name="Rectangle 1594">
            <a:extLst>
              <a:ext uri="{FF2B5EF4-FFF2-40B4-BE49-F238E27FC236}">
                <a16:creationId xmlns:a16="http://schemas.microsoft.com/office/drawing/2014/main" id="{6A1EE1AE-BA86-1488-6639-B93E4ACF5190}"/>
              </a:ext>
            </a:extLst>
          </xdr:cNvPr>
          <xdr:cNvSpPr>
            <a:spLocks noChangeArrowheads="1"/>
          </xdr:cNvSpPr>
        </xdr:nvSpPr>
        <xdr:spPr bwMode="auto">
          <a:xfrm>
            <a:off x="4603"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2</xdr:col>
      <xdr:colOff>30480</xdr:colOff>
      <xdr:row>248</xdr:row>
      <xdr:rowOff>106680</xdr:rowOff>
    </xdr:from>
    <xdr:to>
      <xdr:col>2</xdr:col>
      <xdr:colOff>30480</xdr:colOff>
      <xdr:row>249</xdr:row>
      <xdr:rowOff>0</xdr:rowOff>
    </xdr:to>
    <xdr:grpSp>
      <xdr:nvGrpSpPr>
        <xdr:cNvPr id="77" name="Group 1611">
          <a:extLst>
            <a:ext uri="{FF2B5EF4-FFF2-40B4-BE49-F238E27FC236}">
              <a16:creationId xmlns:a16="http://schemas.microsoft.com/office/drawing/2014/main" id="{A8D62FA7-75F9-4A16-B24E-19039EE44012}"/>
            </a:ext>
          </a:extLst>
        </xdr:cNvPr>
        <xdr:cNvGrpSpPr>
          <a:grpSpLocks/>
        </xdr:cNvGrpSpPr>
      </xdr:nvGrpSpPr>
      <xdr:grpSpPr bwMode="auto">
        <a:xfrm>
          <a:off x="662940" y="40317420"/>
          <a:ext cx="0" cy="1821180"/>
          <a:chOff x="4704" y="-221"/>
          <a:chExt cx="4" cy="292"/>
        </a:xfrm>
      </xdr:grpSpPr>
      <xdr:sp macro="" textlink="">
        <xdr:nvSpPr>
          <xdr:cNvPr id="78" name="Rectangle 1567">
            <a:extLst>
              <a:ext uri="{FF2B5EF4-FFF2-40B4-BE49-F238E27FC236}">
                <a16:creationId xmlns:a16="http://schemas.microsoft.com/office/drawing/2014/main" id="{61C39529-42C3-5566-185C-6D8866C3D970}"/>
              </a:ext>
            </a:extLst>
          </xdr:cNvPr>
          <xdr:cNvSpPr>
            <a:spLocks noChangeArrowheads="1"/>
          </xdr:cNvSpPr>
        </xdr:nvSpPr>
        <xdr:spPr bwMode="auto">
          <a:xfrm>
            <a:off x="4699" y="7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79" name="Rectangle 1568">
            <a:extLst>
              <a:ext uri="{FF2B5EF4-FFF2-40B4-BE49-F238E27FC236}">
                <a16:creationId xmlns:a16="http://schemas.microsoft.com/office/drawing/2014/main" id="{3D70E5B7-0EE5-1194-4AB0-0AB207955FE9}"/>
              </a:ext>
            </a:extLst>
          </xdr:cNvPr>
          <xdr:cNvSpPr>
            <a:spLocks noChangeArrowheads="1"/>
          </xdr:cNvSpPr>
        </xdr:nvSpPr>
        <xdr:spPr bwMode="auto">
          <a:xfrm>
            <a:off x="4699" y="89"/>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0" name="Rectangle 1569">
            <a:extLst>
              <a:ext uri="{FF2B5EF4-FFF2-40B4-BE49-F238E27FC236}">
                <a16:creationId xmlns:a16="http://schemas.microsoft.com/office/drawing/2014/main" id="{8CD7D9FA-E4CD-535B-A09C-007A80A03227}"/>
              </a:ext>
            </a:extLst>
          </xdr:cNvPr>
          <xdr:cNvSpPr>
            <a:spLocks noChangeArrowheads="1"/>
          </xdr:cNvSpPr>
        </xdr:nvSpPr>
        <xdr:spPr bwMode="auto">
          <a:xfrm>
            <a:off x="4699" y="11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1" name="Rectangle 1570">
            <a:extLst>
              <a:ext uri="{FF2B5EF4-FFF2-40B4-BE49-F238E27FC236}">
                <a16:creationId xmlns:a16="http://schemas.microsoft.com/office/drawing/2014/main" id="{50C5366C-EE9B-D513-3D38-1E082BEA1189}"/>
              </a:ext>
            </a:extLst>
          </xdr:cNvPr>
          <xdr:cNvSpPr>
            <a:spLocks noChangeArrowheads="1"/>
          </xdr:cNvSpPr>
        </xdr:nvSpPr>
        <xdr:spPr bwMode="auto">
          <a:xfrm>
            <a:off x="4699" y="-5"/>
            <a:ext cx="4" cy="1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2" name="Rectangle 1571">
            <a:extLst>
              <a:ext uri="{FF2B5EF4-FFF2-40B4-BE49-F238E27FC236}">
                <a16:creationId xmlns:a16="http://schemas.microsoft.com/office/drawing/2014/main" id="{072C27EA-9DA7-E7FC-1BF4-75205A8710DE}"/>
              </a:ext>
            </a:extLst>
          </xdr:cNvPr>
          <xdr:cNvSpPr>
            <a:spLocks noChangeArrowheads="1"/>
          </xdr:cNvSpPr>
        </xdr:nvSpPr>
        <xdr:spPr bwMode="auto">
          <a:xfrm>
            <a:off x="4699" y="15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3" name="Rectangle 1572">
            <a:extLst>
              <a:ext uri="{FF2B5EF4-FFF2-40B4-BE49-F238E27FC236}">
                <a16:creationId xmlns:a16="http://schemas.microsoft.com/office/drawing/2014/main" id="{BC66FAC7-D572-B2D8-9ABB-82E07FEC2126}"/>
              </a:ext>
            </a:extLst>
          </xdr:cNvPr>
          <xdr:cNvSpPr>
            <a:spLocks noChangeArrowheads="1"/>
          </xdr:cNvSpPr>
        </xdr:nvSpPr>
        <xdr:spPr bwMode="auto">
          <a:xfrm>
            <a:off x="4699" y="18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4" name="Rectangle 1573">
            <a:extLst>
              <a:ext uri="{FF2B5EF4-FFF2-40B4-BE49-F238E27FC236}">
                <a16:creationId xmlns:a16="http://schemas.microsoft.com/office/drawing/2014/main" id="{6F77B764-B45E-1B2C-1450-50C2E94D46E8}"/>
              </a:ext>
            </a:extLst>
          </xdr:cNvPr>
          <xdr:cNvSpPr>
            <a:spLocks noChangeArrowheads="1"/>
          </xdr:cNvSpPr>
        </xdr:nvSpPr>
        <xdr:spPr bwMode="auto">
          <a:xfrm>
            <a:off x="4699" y="200"/>
            <a:ext cx="4" cy="9"/>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5" name="Rectangle 1574">
            <a:extLst>
              <a:ext uri="{FF2B5EF4-FFF2-40B4-BE49-F238E27FC236}">
                <a16:creationId xmlns:a16="http://schemas.microsoft.com/office/drawing/2014/main" id="{76D5CBB1-7919-8B25-C08F-8B99C0A3123F}"/>
              </a:ext>
            </a:extLst>
          </xdr:cNvPr>
          <xdr:cNvSpPr>
            <a:spLocks noChangeArrowheads="1"/>
          </xdr:cNvSpPr>
        </xdr:nvSpPr>
        <xdr:spPr bwMode="auto">
          <a:xfrm>
            <a:off x="4699" y="-8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6" name="Rectangle 1575">
            <a:extLst>
              <a:ext uri="{FF2B5EF4-FFF2-40B4-BE49-F238E27FC236}">
                <a16:creationId xmlns:a16="http://schemas.microsoft.com/office/drawing/2014/main" id="{70027F1A-64C3-032A-6D27-2BE8723605F8}"/>
              </a:ext>
            </a:extLst>
          </xdr:cNvPr>
          <xdr:cNvSpPr>
            <a:spLocks noChangeArrowheads="1"/>
          </xdr:cNvSpPr>
        </xdr:nvSpPr>
        <xdr:spPr bwMode="auto">
          <a:xfrm>
            <a:off x="4699" y="-64"/>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7" name="Rectangle 1576">
            <a:extLst>
              <a:ext uri="{FF2B5EF4-FFF2-40B4-BE49-F238E27FC236}">
                <a16:creationId xmlns:a16="http://schemas.microsoft.com/office/drawing/2014/main" id="{2E204C98-E21B-F78F-4A53-C8939E09FE38}"/>
              </a:ext>
            </a:extLst>
          </xdr:cNvPr>
          <xdr:cNvSpPr>
            <a:spLocks noChangeArrowheads="1"/>
          </xdr:cNvSpPr>
        </xdr:nvSpPr>
        <xdr:spPr bwMode="auto">
          <a:xfrm>
            <a:off x="4699" y="-40"/>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8" name="Rectangle 1577">
            <a:extLst>
              <a:ext uri="{FF2B5EF4-FFF2-40B4-BE49-F238E27FC236}">
                <a16:creationId xmlns:a16="http://schemas.microsoft.com/office/drawing/2014/main" id="{A7C02BEB-1F48-A93B-5767-A4F1E0A4F409}"/>
              </a:ext>
            </a:extLst>
          </xdr:cNvPr>
          <xdr:cNvSpPr>
            <a:spLocks noChangeArrowheads="1"/>
          </xdr:cNvSpPr>
        </xdr:nvSpPr>
        <xdr:spPr bwMode="auto">
          <a:xfrm>
            <a:off x="4699" y="-1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89" name="Rectangle 1578">
            <a:extLst>
              <a:ext uri="{FF2B5EF4-FFF2-40B4-BE49-F238E27FC236}">
                <a16:creationId xmlns:a16="http://schemas.microsoft.com/office/drawing/2014/main" id="{E5D6821E-D0FB-9B64-B51E-56E26B9BC33B}"/>
              </a:ext>
            </a:extLst>
          </xdr:cNvPr>
          <xdr:cNvSpPr>
            <a:spLocks noChangeArrowheads="1"/>
          </xdr:cNvSpPr>
        </xdr:nvSpPr>
        <xdr:spPr bwMode="auto">
          <a:xfrm>
            <a:off x="4699" y="3"/>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0" name="Rectangle 1579">
            <a:extLst>
              <a:ext uri="{FF2B5EF4-FFF2-40B4-BE49-F238E27FC236}">
                <a16:creationId xmlns:a16="http://schemas.microsoft.com/office/drawing/2014/main" id="{E4CDA287-AF32-ABDC-CF55-A92AE25F6EC6}"/>
              </a:ext>
            </a:extLst>
          </xdr:cNvPr>
          <xdr:cNvSpPr>
            <a:spLocks noChangeArrowheads="1"/>
          </xdr:cNvSpPr>
        </xdr:nvSpPr>
        <xdr:spPr bwMode="auto">
          <a:xfrm>
            <a:off x="4699" y="27"/>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91" name="Rectangle 1580">
            <a:extLst>
              <a:ext uri="{FF2B5EF4-FFF2-40B4-BE49-F238E27FC236}">
                <a16:creationId xmlns:a16="http://schemas.microsoft.com/office/drawing/2014/main" id="{64DF77A1-1A78-FC3C-5680-85D467E08857}"/>
              </a:ext>
            </a:extLst>
          </xdr:cNvPr>
          <xdr:cNvSpPr>
            <a:spLocks noChangeArrowheads="1"/>
          </xdr:cNvSpPr>
        </xdr:nvSpPr>
        <xdr:spPr bwMode="auto">
          <a:xfrm>
            <a:off x="4699" y="46"/>
            <a:ext cx="4" cy="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50</xdr:row>
      <xdr:rowOff>0</xdr:rowOff>
    </xdr:from>
    <xdr:to>
      <xdr:col>2</xdr:col>
      <xdr:colOff>968451</xdr:colOff>
      <xdr:row>50</xdr:row>
      <xdr:rowOff>0</xdr:rowOff>
    </xdr:to>
    <xdr:pic>
      <xdr:nvPicPr>
        <xdr:cNvPr id="2" name="Picture 3" descr="0808120023.JPG">
          <a:extLst>
            <a:ext uri="{FF2B5EF4-FFF2-40B4-BE49-F238E27FC236}">
              <a16:creationId xmlns:a16="http://schemas.microsoft.com/office/drawing/2014/main" id="{A2EC0534-2DED-406D-8E2D-3C6D9997D604}"/>
            </a:ext>
          </a:extLst>
        </xdr:cNvPr>
        <xdr:cNvPicPr/>
      </xdr:nvPicPr>
      <xdr:blipFill>
        <a:blip xmlns:r="http://schemas.openxmlformats.org/officeDocument/2006/relationships" r:embed="rId1"/>
        <a:srcRect/>
        <a:stretch>
          <a:fillRect/>
        </a:stretch>
      </xdr:blipFill>
      <xdr:spPr>
        <a:xfrm>
          <a:off x="632460" y="10172700"/>
          <a:ext cx="968451" cy="0"/>
        </a:xfrm>
        <a:prstGeom prst="rect">
          <a:avLst/>
        </a:prstGeom>
        <a:noFill/>
        <a:ln w="9525" cap="flat" cmpd="sng">
          <a:noFill/>
          <a:prstDash val="solid"/>
          <a:miter/>
        </a:ln>
        <a:effec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Music\soal\sas.xlsx" TargetMode="External"/><Relationship Id="rId1" Type="http://schemas.openxmlformats.org/officeDocument/2006/relationships/externalLinkPath" Target="file:///C:\Users\Hp\Music\soal\s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NTING"/>
      <sheetName val="ISI DATA"/>
      <sheetName val="KISI PG "/>
      <sheetName val="KISI UR"/>
      <sheetName val="KARTU PG"/>
      <sheetName val="KARTU UR"/>
      <sheetName val="SKOR"/>
      <sheetName val="tabel nilai"/>
      <sheetName val="PAKET"/>
      <sheetName val="SOAL PG"/>
      <sheetName val="SOAL UR"/>
    </sheetNames>
    <sheetDataSet>
      <sheetData sheetId="0"/>
      <sheetData sheetId="1">
        <row r="4">
          <cell r="H4">
            <v>1</v>
          </cell>
          <cell r="I4" t="str">
            <v>C</v>
          </cell>
          <cell r="J4" t="str">
            <v>siapa yang melanjutkan pimpinan  pesantren di tanara?</v>
          </cell>
          <cell r="K4" t="str">
            <v>syekh Ahmad khatib</v>
          </cell>
          <cell r="L4" t="str">
            <v>Syekh Abdul Hamid</v>
          </cell>
          <cell r="M4" t="str">
            <v>Syekh Nawawi</v>
          </cell>
          <cell r="N4" t="str">
            <v>umar bin arabi</v>
          </cell>
          <cell r="O4" t="str">
            <v>Kyai sahal</v>
          </cell>
        </row>
        <row r="5">
          <cell r="H5">
            <v>2</v>
          </cell>
          <cell r="I5" t="str">
            <v>E</v>
          </cell>
          <cell r="J5" t="str">
            <v xml:space="preserve">cermati narasi berikut
tablig merupakan salah satu tahapan dakwah, yaitu tahap menyampaikan informasi verbal. dalam tahapan ini, seorang mubaligh harus memiliki tanggung jawab terhadap informasi yang di sampaikan agar benar benar menjadi pencerahan bagi umat
salah satu bentuk tanggung jawab tersebut adalah.....   </v>
          </cell>
          <cell r="K5" t="str">
            <v>membatasi materi dakwah pada hal hal yang mudah saja</v>
          </cell>
          <cell r="L5" t="str">
            <v xml:space="preserve">Menyampaikan semua yang di dengar dari manapun  </v>
          </cell>
          <cell r="M5" t="str">
            <v xml:space="preserve">hanya menyampaikan apa yang penting dan dikuasai </v>
          </cell>
          <cell r="N5" t="str">
            <v>hanya menyampaikan berita jika di minta oleh masyarakat</v>
          </cell>
          <cell r="O5" t="str">
            <v>menyampaikan semua yang di minta umat tanpa pilih pilih materi</v>
          </cell>
        </row>
        <row r="6">
          <cell r="H6">
            <v>3</v>
          </cell>
          <cell r="I6" t="str">
            <v>A</v>
          </cell>
          <cell r="J6" t="str">
            <v>Berpikir kritis merupakan sarana bersyukur atas anugrah akal pikiran dalam mengungkapkan kebenaran dari misteri alam semesta .Hal ini mengandung maksud ...</v>
          </cell>
          <cell r="K6" t="str">
            <v>Menggunakan kekuatan pikiran untuk berjihad dijalan yang diridhai Allah S.W.T</v>
          </cell>
          <cell r="L6" t="str">
            <v>Proses menggunakan pikiran untuk mencari pemahaman terhadap sesuatu</v>
          </cell>
          <cell r="M6" t="str">
            <v>melakukan berbagai kegiatan dalam rangka memenuhi kebutuhan hidup</v>
          </cell>
          <cell r="N6" t="str">
            <v>bersungguh sungguh ketika menyelesaikan suatu pekerjaan tertentu</v>
          </cell>
          <cell r="O6" t="str">
            <v>melatih berpikir secara kritis dan kreatif untuk membuat keputusan</v>
          </cell>
        </row>
        <row r="7">
          <cell r="H7">
            <v>4</v>
          </cell>
          <cell r="I7" t="str">
            <v>A</v>
          </cell>
          <cell r="J7" t="str">
            <v>Cermati Pernyataan berikut.  
Tidak ada manusia yang sempurna, tidak terkecuali rani yang pernah berbuat maksiat karna khilaf.
Sikap terbaik yang dilakukan rani terkait masalah tersebut adalah ...</v>
          </cell>
          <cell r="K7" t="str">
            <v xml:space="preserve">Mohon ampun kepada Allah dengan taubatan nasuha </v>
          </cell>
          <cell r="L7" t="str">
            <v xml:space="preserve">menceritakannya kepada sahabat sahabat terdekatnya </v>
          </cell>
          <cell r="M7" t="str">
            <v>melakukan curhat di media sosial ketika diwawancara</v>
          </cell>
          <cell r="N7" t="str">
            <v>menuliskannya distatus media sosial</v>
          </cell>
          <cell r="O7" t="str">
            <v>menuliskannya buku harian</v>
          </cell>
        </row>
        <row r="8">
          <cell r="H8">
            <v>5</v>
          </cell>
          <cell r="I8" t="str">
            <v>A</v>
          </cell>
          <cell r="J8" t="str">
            <v xml:space="preserve">Tahun berapa Abdus Samad bim Abdullah al- Jawi al- palimbani lahir ?
</v>
          </cell>
          <cell r="K8" t="str">
            <v>Tahun 1704</v>
          </cell>
          <cell r="L8" t="str">
            <v>Tahun 1702</v>
          </cell>
          <cell r="M8" t="str">
            <v>Tahun 1705</v>
          </cell>
          <cell r="N8" t="str">
            <v>Tahun 1707</v>
          </cell>
          <cell r="O8" t="str">
            <v>Tahun 1709</v>
          </cell>
        </row>
        <row r="9">
          <cell r="H9">
            <v>6</v>
          </cell>
          <cell r="I9" t="str">
            <v>A</v>
          </cell>
          <cell r="J9" t="str">
            <v xml:space="preserve">perhatikan narasi berikut
"Suami dan istri memiliki kewajiban dalam merawat, membimbing, dan mendidik putra putrinya ke jalan yang benar sehingga mereka dapat menjadi generasi yang religius dan berkarakter"
Berikut yang bukan merupakan hal-hal yang harus dilakukan suami istri terkait narasi adalah
</v>
          </cell>
          <cell r="K9" t="str">
            <v xml:space="preserve"> menonton film-film dan drama yang sedang populer bersama- sama</v>
          </cell>
          <cell r="L9" t="str">
            <v>mengajak seluruh keluarga untuk berekreasi bersama</v>
          </cell>
          <cell r="M9" t="str">
            <v>membiasakan ucapan yang santun dan sopan dalam keluarga</v>
          </cell>
          <cell r="N9" t="str">
            <v>menanamkan nilai-nilai keislaman pada anak sedini mungkin</v>
          </cell>
          <cell r="O9" t="str">
            <v>memberikan nafkah pada anak melalui cara yang dibenarkan</v>
          </cell>
        </row>
        <row r="10">
          <cell r="H10">
            <v>7</v>
          </cell>
          <cell r="I10" t="str">
            <v>C</v>
          </cell>
          <cell r="J10" t="str">
            <v xml:space="preserve">Arti kata dakwah secara harfiyah adalah "mengajak". Allah SWT. memberi banyak rambu - rambu yang harus di perhatikan dalam berdakwah, salah satunya adalah agar disampaikan dengan hikmah (bijaksana).
Berikut contoh dakwah yang sejalan dengan karakter hikmah adalah..
</v>
          </cell>
          <cell r="K10" t="str">
            <v>mengajak teman makan siang sekaligus mampir salat Zuhur tanpa harus terang.</v>
          </cell>
          <cell r="L10" t="str">
            <v xml:space="preserve">cukup mendoakan teman yang suka berjudi agar sadar, tanpa mengingatkannya </v>
          </cell>
          <cell r="M10" t="str">
            <v>Mengajak teman kepada kebaikan dengan santun tanpa memaksa.</v>
          </cell>
          <cell r="N10" t="str">
            <v xml:space="preserve"> mengajak teman untuk mengikuti pengajian secara diam-diam.</v>
          </cell>
          <cell r="O10" t="str">
            <v>Memberikan hadiah kepada teman agar merasa berhutang Budi.</v>
          </cell>
        </row>
        <row r="11">
          <cell r="H11">
            <v>8</v>
          </cell>
          <cell r="I11" t="str">
            <v>B</v>
          </cell>
          <cell r="J11" t="str">
            <v xml:space="preserve">Amati penggalan terjemah QS. Yünus /10: 40 berikut
Tuhanmu lebih mengetahui tentang orang-orang yang berbuat kerusakan Penggalan ayat berikut yang sesuai dengan kutipan terjemahan ayat di atas adalah....
</v>
          </cell>
          <cell r="K11" t="str">
            <v>. وَمِنْهُمْ مِّنْ يُؤْمِنُ بِهِ</v>
          </cell>
          <cell r="L11" t="str">
            <v xml:space="preserve"> وَرَبُّكَ أَعْلَمُ بِالْمُفْسِدِينَ</v>
          </cell>
          <cell r="M11" t="str">
            <v>. أَنتُمْ بَرِيتُونَ ممَّا أَعْمَل</v>
          </cell>
          <cell r="N11" t="str">
            <v xml:space="preserve">وَإِنْ كَذَّبُوكَ فَقُلْ لِي </v>
          </cell>
          <cell r="O11" t="str">
            <v xml:space="preserve"> وَلَكُمْ عَمَلُكُمْ</v>
          </cell>
        </row>
        <row r="12">
          <cell r="H12">
            <v>9</v>
          </cell>
          <cell r="I12" t="str">
            <v>D</v>
          </cell>
          <cell r="J12" t="str">
            <v xml:space="preserve">Perhatikanlah penggalan Q.S. Yünus/10: 41 berikut.
وَإِنْ كَذَّبُوكَ فَقُلْ لِي عَمَلِي وَلَكُمْ ..... أَنتُمْ بِرِيتُونَ مِمَّا أَعْمَلُ وَأَنَا بَرِيءٌ عَمَّا .
Lafal yang sesuai untuk menyempurnakan ayat tersebut adalah….
</v>
          </cell>
          <cell r="K12" t="str">
            <v>أَعْلَمُ عَمَلُكُمْ</v>
          </cell>
          <cell r="L12" t="str">
            <v>عَمَلُكُمْ وَلَكُمْ</v>
          </cell>
          <cell r="M12" t="str">
            <v xml:space="preserve"> أَعْلَمُ يُؤْمِنُ</v>
          </cell>
          <cell r="N12" t="str">
            <v>عَمَلَكُمْ تَعْمَلُونَ</v>
          </cell>
          <cell r="O12" t="str">
            <v xml:space="preserve"> أَعْلَمُ تَعْمَلُونَ</v>
          </cell>
        </row>
        <row r="13">
          <cell r="H13">
            <v>10</v>
          </cell>
          <cell r="I13" t="str">
            <v>A</v>
          </cell>
          <cell r="J13" t="str">
            <v>Perhatikanlah penggalan Q.S. Yunus/10 40 berikut
ومِنْهُمْ مَّنْ يُؤْمِنُ بِهِ وَمِنْهُمْ منْ لَّا يُؤْمِنُ بِهِ ....
Maksud dari penggalan ayat tersebut adalah</v>
          </cell>
          <cell r="K13" t="str">
            <v>perilaku yang ditunjukkan oleh manusia setelah turunnya Al-Qur'an kepada Nabi Muhammad Saw.</v>
          </cell>
          <cell r="L13" t="str">
            <v xml:space="preserve"> kebebasan menjalankan ibadah bagi semua umat beragama</v>
          </cell>
          <cell r="M13" t="str">
            <v>semua ajaran agama pada dasarnya mengajak beriman kepada Allah Swt</v>
          </cell>
          <cell r="N13" t="str">
            <v>semua manusia langsung mengimani Al-Qur'an pada masa diturunkannya</v>
          </cell>
          <cell r="O13" t="str">
            <v xml:space="preserve"> toleransi adalah sebuah bentuk menghargai kebebasan beragama </v>
          </cell>
        </row>
        <row r="14">
          <cell r="H14">
            <v>11</v>
          </cell>
          <cell r="I14" t="str">
            <v>A</v>
          </cell>
          <cell r="J14" t="str">
            <v xml:space="preserve">Cermati Q.S. Yünus/10: 40 berikut.
وَمِنْهُم مَّنْ يُؤْمِنُ بِهِ وَمِنْهُمْ مَّنْ لَا يُؤْمِنُ بِهِ وَرَبُّكَ أَعْلَمُ بِالْمُفْسِدِينَ
"Di antara mereka ada orang yang beriman padanya (Al-Qur'an), dan di antara ada (pula) orang yang tidak beriman padanya. Tuhanmu lebih mengetahui tentang orang-orang yang berbuat kerusakan." (Q.S. Yünus/10:40) 
Nilai toleransi yang terkandung dalam ayat tersebut adalah...
</v>
          </cell>
          <cell r="K14" t="str">
            <v>Kebebasan memilih keyakinan</v>
          </cell>
          <cell r="L14" t="str">
            <v>Apresiasi terhadap perbedaan suku</v>
          </cell>
          <cell r="M14" t="str">
            <v>Berlaku adil terhadap semua pemeluk agama</v>
          </cell>
          <cell r="N14" t="str">
            <v>Kebebasan melakukan hubungan sosial</v>
          </cell>
          <cell r="O14" t="str">
            <v>Penghargaan terhadap perbedaan pendapat</v>
          </cell>
        </row>
        <row r="15">
          <cell r="H15">
            <v>12</v>
          </cell>
          <cell r="I15" t="str">
            <v>E</v>
          </cell>
          <cell r="J15" t="str">
            <v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v>
          </cell>
          <cell r="K15" t="str">
            <v xml:space="preserve"> mengutamakan keterlibatan hati, jiwa, dan pancaindra</v>
          </cell>
          <cell r="L15" t="str">
            <v>mengamalkan kebenaran secara tepat</v>
          </cell>
          <cell r="M15" t="str">
            <v>orang miskin yang berjiwa iffah atau kaya yang dermawan.</v>
          </cell>
          <cell r="N15" t="str">
            <v>mendalami rukun-rukun ibadah secara serius dan benar</v>
          </cell>
          <cell r="O15" t="str">
            <v>sikap yang konsisten dan tidak mau berpaling dari sesuatu</v>
          </cell>
        </row>
        <row r="16">
          <cell r="H16">
            <v>13</v>
          </cell>
          <cell r="I16" t="str">
            <v>B</v>
          </cell>
          <cell r="J16" t="str">
            <v>Cermati pernyataan berikut.
Bukti seseorang beriman salah satunya adalah menjaga kehormatan. Perilaku ini merupakan bagian dari akhlak terpuji yang seharusnya menghiasi pribadi orang beriman.
Terkait hal tersebut, berikut ini yang merupakan upaya untuk menumbuhkan sikap 'iffoh, 'izzoh, dan muru'ch, yaitu</v>
          </cell>
          <cell r="K16" t="str">
            <v>memasrahkan semuanya pada nasib karena manusia memiliki takdir</v>
          </cell>
          <cell r="L16" t="str">
            <v xml:space="preserve"> menghindarkan diri dari sikap</v>
          </cell>
          <cell r="M16" t="str">
            <v xml:space="preserve"> ketergantungan kepada orang lain selalu men-tarbiyah diri secara</v>
          </cell>
          <cell r="N16" t="str">
            <v>konsisten untuk menjadi hartawan menjauhi mentalitas miskin, serta</v>
          </cell>
          <cell r="O16" t="str">
            <v>berkeluh kesah pada orang lain tidak pernah tertarik dengan kehidupan dunia</v>
          </cell>
        </row>
        <row r="17">
          <cell r="H17">
            <v>14</v>
          </cell>
          <cell r="I17" t="str">
            <v>C</v>
          </cell>
          <cell r="J17" t="str">
            <v>Cermati narasi berikut.
Penting sekali menjaga sikap dan perilaku agar amal yang dilakukan suci, bersih, dan tidak bercampur kepentingan yang lain, selain tertuju kepada Allah Swt.
Berikut sikap awal yang harus dipunyai oleh seorang muslim sebelum beraktivitas, yakni........</v>
          </cell>
          <cell r="K17" t="str">
            <v xml:space="preserve"> keterlibatan hati, jiwa, dan panca indra</v>
          </cell>
          <cell r="L17" t="str">
            <v>kebenaran amal yang dilakukan secara tepat</v>
          </cell>
          <cell r="M17" t="str">
            <v>menjaga niat agar hanya dan kepada Allah Swt.</v>
          </cell>
          <cell r="N17" t="str">
            <v>rukun ibadah didalami secara serius dan benar</v>
          </cell>
          <cell r="O17" t="str">
            <v xml:space="preserve"> sikap yang konsisten dan tidak mau berpaling</v>
          </cell>
        </row>
        <row r="18">
          <cell r="H18">
            <v>15</v>
          </cell>
          <cell r="I18" t="str">
            <v>A</v>
          </cell>
          <cell r="J18" t="str">
            <v>Amati narasi berikut.
Seseorang yang sudah berhasil bersikap ikhlas akan memperoleh banyak manfaat dan keutamaan, baik di dunia maupun akhirat. Orang yang ikhlas akan merasa senang saat melihat orang lain mendapat kenikmatan.
Manfaat memiliki sikap ikhlas berdasarkan narasi di atas adalah....</v>
          </cell>
          <cell r="K18" t="str">
            <v>terhindar dari penyakit hati, seperti khianat, iri, dan dengki</v>
          </cell>
          <cell r="L18" t="str">
            <v>adanya perasaan aman ketika melakukan sesuatu yang berbahaya</v>
          </cell>
          <cell r="M18" t="str">
            <v>peka dan peduli akan situasi dan kondisi yang mengkhawatirkan</v>
          </cell>
          <cell r="N18" t="str">
            <v>dapat menyeimbangkan antara akal pikiran dan keinginan</v>
          </cell>
          <cell r="O18" t="str">
            <v>melebarnya kualitas diri, begitu juga keluarga, dan masyarakat</v>
          </cell>
        </row>
        <row r="19">
          <cell r="H19">
            <v>16</v>
          </cell>
          <cell r="I19" t="str">
            <v>E</v>
          </cell>
          <cell r="J19" t="str">
            <v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v>
          </cell>
          <cell r="K19" t="str">
            <v>mengutamakan keterlibatan hati, jiwa, dan pancaindra</v>
          </cell>
          <cell r="L19" t="str">
            <v>. mengamalkan kebenaran secara tepat</v>
          </cell>
          <cell r="M19" t="str">
            <v>orang miskin yang berjiwa iffah atau kaya yang dermawan.</v>
          </cell>
          <cell r="N19" t="str">
            <v>mendalami rukun-rukun ibadah secara serius dan benar</v>
          </cell>
          <cell r="O19" t="str">
            <v>sikap yang konsisten dan tidak mau berpaling dari sesuatu</v>
          </cell>
        </row>
        <row r="20">
          <cell r="H20">
            <v>17</v>
          </cell>
          <cell r="I20" t="str">
            <v>B</v>
          </cell>
          <cell r="J20" t="str">
            <v xml:space="preserve">Cermati pernyataan berikut.
Bukti seseorang beriman salah satunya adalah menjaga kehormatan. Perilaku ini merupakan bagian dari akhlak terpuji yang seharusnya menghiasi pribadi orang beriman.
Terkait hal tersebut, berikut ini yang merupakan upaya untuk menumbuhkan sikap 'iffoh, 'izzoh, dan muru'ch, yaitu
</v>
          </cell>
          <cell r="K20" t="str">
            <v xml:space="preserve"> memasrahkan semuanya pada nasib karena manusia memiliki takdir</v>
          </cell>
          <cell r="L20" t="str">
            <v>menghindarkan diri dari sikap</v>
          </cell>
          <cell r="M20" t="str">
            <v xml:space="preserve"> ketergantungan kepada orang lain selalu men-tarbiyah diri secara</v>
          </cell>
          <cell r="N20" t="str">
            <v>konsisten untuk menjadi hartawan menjauhi mentalitas miskin, serta</v>
          </cell>
          <cell r="O20" t="str">
            <v xml:space="preserve"> berkeluh kesah pada orang lain tidak pernah tertarik dengan kehidupan dunia
</v>
          </cell>
        </row>
        <row r="21">
          <cell r="H21">
            <v>18</v>
          </cell>
          <cell r="I21" t="str">
            <v>B</v>
          </cell>
          <cell r="J21" t="str">
            <v>Cermati narasi berikut.
Penting sekali menjaga sikap dan perilaku agar amal yang dilakukan suci, bersih, dan tidak bercampur kepentingan yang lain, selain tertuju kepada Allah Swt.
Berikut sikap awal yang harus dipunyai oleh seorang muslim sebelum beraktivitas, yakni........</v>
          </cell>
          <cell r="K21" t="str">
            <v>keterlibatan hati, jiwa, dan panca indra</v>
          </cell>
          <cell r="L21" t="str">
            <v xml:space="preserve"> kebenaran amal yang dilakukan secara tepat</v>
          </cell>
          <cell r="M21" t="str">
            <v>menjaga niat agar hanya dan kepada Allah Swt.</v>
          </cell>
          <cell r="N21" t="str">
            <v>rukun ibadah didalami secara serius dan benar</v>
          </cell>
          <cell r="O21" t="str">
            <v>sikap yang konsisten dan tidak mau berpaling</v>
          </cell>
        </row>
        <row r="22">
          <cell r="H22">
            <v>19</v>
          </cell>
          <cell r="I22" t="str">
            <v>B</v>
          </cell>
          <cell r="J22" t="str">
            <v>Amati narasi berikut.
Seseorang yang sudah berhasil bersikap ikhlas akan memperoleh banyak manfaat dan keutamaan, baik di dunia maupun akhirat. Orang yang ikhlas akan merasa senang saat melihat orang lain mendapat kenikmatan.
Manfaat memiliki sikap ikhlas berdasarkan narasi di atas adalah....</v>
          </cell>
          <cell r="K22" t="str">
            <v>terhindar dari penyakit hati, seperti khianat, iri, dan dengki</v>
          </cell>
          <cell r="L22" t="str">
            <v>adanya perasaan aman ketika melakukan sesuatu yang berbahaya</v>
          </cell>
          <cell r="M22" t="str">
            <v>peka dan peduli akan situasi dan kondisi yang mengkhawatirkan</v>
          </cell>
          <cell r="N22" t="str">
            <v>dapat menyeimbangkan antara akal pikiran dan keinginan</v>
          </cell>
          <cell r="O22" t="str">
            <v>melebarnya kualitas diri, begitu juga keluarga, dan masyarakat</v>
          </cell>
        </row>
        <row r="23">
          <cell r="H23">
            <v>20</v>
          </cell>
          <cell r="I23" t="str">
            <v>C</v>
          </cell>
          <cell r="J23" t="str">
            <v>Perhatikan hadis berikut
عَنِ النَّبِيِّ صَلَّى اللَّهُ عَلَيْهِ وَسَلَّمَ قَالَ
تُنْكَحُ الْمَرْأَةُ لِأَرْبَعِ لِمَالِهَا وَلِحَسَبِهَا
وَجَمَالِهَا وَلِدِينِهَا فَاطْفَرْ بِذَاتِ الدِّينِ تَرِبَتْ
يداك (رواه البخاري )
Berikut merupakan empat hal yang dapat menjadi panduan memilih pasangan berdasarkan hadis, yaitu</v>
          </cell>
          <cell r="K23" t="str">
            <v>hartanya, keturunannya, kecantikannya, ketenarannya</v>
          </cell>
          <cell r="L23" t="str">
            <v>hartanya, ketenarannya kecantikannya, agamanya</v>
          </cell>
          <cell r="M23" t="str">
            <v xml:space="preserve"> hartanya, keturunannya. kecantikannya, agamanya</v>
          </cell>
          <cell r="N23" t="str">
            <v xml:space="preserve"> keturunannya, kecantikannya. ketenarannya, agamanya</v>
          </cell>
          <cell r="O23" t="str">
            <v>agamanya, keturunannya, ketenarannya, hartanya</v>
          </cell>
        </row>
        <row r="24">
          <cell r="H24">
            <v>21</v>
          </cell>
        </row>
        <row r="25">
          <cell r="H25">
            <v>22</v>
          </cell>
        </row>
        <row r="26">
          <cell r="H26">
            <v>23</v>
          </cell>
        </row>
        <row r="27">
          <cell r="H27">
            <v>24</v>
          </cell>
        </row>
        <row r="28">
          <cell r="H28">
            <v>25</v>
          </cell>
        </row>
        <row r="29">
          <cell r="H29">
            <v>26</v>
          </cell>
        </row>
        <row r="30">
          <cell r="H30">
            <v>27</v>
          </cell>
        </row>
        <row r="31">
          <cell r="H31">
            <v>28</v>
          </cell>
        </row>
        <row r="32">
          <cell r="H32">
            <v>29</v>
          </cell>
        </row>
        <row r="33">
          <cell r="H33">
            <v>30</v>
          </cell>
        </row>
        <row r="34">
          <cell r="H34">
            <v>31</v>
          </cell>
        </row>
        <row r="35">
          <cell r="H35">
            <v>32</v>
          </cell>
        </row>
        <row r="36">
          <cell r="H36">
            <v>33</v>
          </cell>
        </row>
        <row r="37">
          <cell r="H37">
            <v>34</v>
          </cell>
        </row>
        <row r="38">
          <cell r="H38">
            <v>35</v>
          </cell>
        </row>
        <row r="39">
          <cell r="H39">
            <v>36</v>
          </cell>
        </row>
        <row r="40">
          <cell r="H40">
            <v>37</v>
          </cell>
        </row>
        <row r="41">
          <cell r="H41">
            <v>38</v>
          </cell>
        </row>
        <row r="42">
          <cell r="H42">
            <v>39</v>
          </cell>
        </row>
        <row r="43">
          <cell r="H43">
            <v>40</v>
          </cell>
        </row>
        <row r="44">
          <cell r="H44">
            <v>41</v>
          </cell>
        </row>
        <row r="45">
          <cell r="H45">
            <v>42</v>
          </cell>
        </row>
        <row r="46">
          <cell r="H46">
            <v>43</v>
          </cell>
        </row>
        <row r="47">
          <cell r="H47">
            <v>44</v>
          </cell>
        </row>
        <row r="48">
          <cell r="H48">
            <v>45</v>
          </cell>
        </row>
        <row r="49">
          <cell r="H49">
            <v>46</v>
          </cell>
        </row>
        <row r="50">
          <cell r="H50">
            <v>47</v>
          </cell>
        </row>
        <row r="51">
          <cell r="H51">
            <v>48</v>
          </cell>
        </row>
        <row r="52">
          <cell r="H52">
            <v>49</v>
          </cell>
        </row>
        <row r="53">
          <cell r="H53">
            <v>50</v>
          </cell>
        </row>
      </sheetData>
      <sheetData sheetId="2">
        <row r="3">
          <cell r="M3" t="str">
            <v>XI SEMUA JURUSAN</v>
          </cell>
        </row>
        <row r="4">
          <cell r="M4" t="str">
            <v>SENIN, 4 MARET 2024</v>
          </cell>
        </row>
        <row r="5">
          <cell r="M5" t="str">
            <v>07.30 - 09.00</v>
          </cell>
        </row>
        <row r="9">
          <cell r="M9" t="str">
            <v>SMK PGRI Jatibarang</v>
          </cell>
        </row>
        <row r="10">
          <cell r="M10" t="str">
            <v>PENDIDIKAN AGAMA ISLAM DAN BUDI PEKERTI</v>
          </cell>
        </row>
        <row r="11">
          <cell r="M11" t="str">
            <v>SUMATIF AKHIR SEMESTER</v>
          </cell>
        </row>
        <row r="29">
          <cell r="M29" t="str">
            <v>a</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BFF9-DD44-48E5-B117-DF8D42FBA730}">
  <sheetPr codeName="Sheet1"/>
  <dimension ref="A1:H308"/>
  <sheetViews>
    <sheetView tabSelected="1" topLeftCell="A268" workbookViewId="0">
      <selection activeCell="E268" sqref="E268"/>
    </sheetView>
  </sheetViews>
  <sheetFormatPr defaultColWidth="9.21875" defaultRowHeight="14.4" x14ac:dyDescent="0.3"/>
  <cols>
    <col min="1" max="1" width="9.21875" style="1"/>
    <col min="2" max="2" width="10.44140625" hidden="1" customWidth="1"/>
    <col min="3" max="3" width="7.77734375" customWidth="1"/>
    <col min="4" max="4" width="70" customWidth="1"/>
    <col min="5" max="5" width="14.5546875" style="4" customWidth="1"/>
    <col min="6" max="6" width="21" style="4" customWidth="1"/>
    <col min="7" max="7" width="21.21875" customWidth="1"/>
    <col min="258" max="258" width="0" hidden="1" customWidth="1"/>
    <col min="259" max="259" width="7.77734375" customWidth="1"/>
    <col min="260" max="260" width="70" customWidth="1"/>
    <col min="261" max="261" width="14.5546875" customWidth="1"/>
    <col min="262" max="262" width="21" customWidth="1"/>
    <col min="263" max="263" width="21.21875" customWidth="1"/>
    <col min="514" max="514" width="0" hidden="1" customWidth="1"/>
    <col min="515" max="515" width="7.77734375" customWidth="1"/>
    <col min="516" max="516" width="70" customWidth="1"/>
    <col min="517" max="517" width="14.5546875" customWidth="1"/>
    <col min="518" max="518" width="21" customWidth="1"/>
    <col min="519" max="519" width="21.21875" customWidth="1"/>
    <col min="770" max="770" width="0" hidden="1" customWidth="1"/>
    <col min="771" max="771" width="7.77734375" customWidth="1"/>
    <col min="772" max="772" width="70" customWidth="1"/>
    <col min="773" max="773" width="14.5546875" customWidth="1"/>
    <col min="774" max="774" width="21" customWidth="1"/>
    <col min="775" max="775" width="21.21875" customWidth="1"/>
    <col min="1026" max="1026" width="0" hidden="1" customWidth="1"/>
    <col min="1027" max="1027" width="7.77734375" customWidth="1"/>
    <col min="1028" max="1028" width="70" customWidth="1"/>
    <col min="1029" max="1029" width="14.5546875" customWidth="1"/>
    <col min="1030" max="1030" width="21" customWidth="1"/>
    <col min="1031" max="1031" width="21.21875" customWidth="1"/>
    <col min="1282" max="1282" width="0" hidden="1" customWidth="1"/>
    <col min="1283" max="1283" width="7.77734375" customWidth="1"/>
    <col min="1284" max="1284" width="70" customWidth="1"/>
    <col min="1285" max="1285" width="14.5546875" customWidth="1"/>
    <col min="1286" max="1286" width="21" customWidth="1"/>
    <col min="1287" max="1287" width="21.21875" customWidth="1"/>
    <col min="1538" max="1538" width="0" hidden="1" customWidth="1"/>
    <col min="1539" max="1539" width="7.77734375" customWidth="1"/>
    <col min="1540" max="1540" width="70" customWidth="1"/>
    <col min="1541" max="1541" width="14.5546875" customWidth="1"/>
    <col min="1542" max="1542" width="21" customWidth="1"/>
    <col min="1543" max="1543" width="21.21875" customWidth="1"/>
    <col min="1794" max="1794" width="0" hidden="1" customWidth="1"/>
    <col min="1795" max="1795" width="7.77734375" customWidth="1"/>
    <col min="1796" max="1796" width="70" customWidth="1"/>
    <col min="1797" max="1797" width="14.5546875" customWidth="1"/>
    <col min="1798" max="1798" width="21" customWidth="1"/>
    <col min="1799" max="1799" width="21.21875" customWidth="1"/>
    <col min="2050" max="2050" width="0" hidden="1" customWidth="1"/>
    <col min="2051" max="2051" width="7.77734375" customWidth="1"/>
    <col min="2052" max="2052" width="70" customWidth="1"/>
    <col min="2053" max="2053" width="14.5546875" customWidth="1"/>
    <col min="2054" max="2054" width="21" customWidth="1"/>
    <col min="2055" max="2055" width="21.21875" customWidth="1"/>
    <col min="2306" max="2306" width="0" hidden="1" customWidth="1"/>
    <col min="2307" max="2307" width="7.77734375" customWidth="1"/>
    <col min="2308" max="2308" width="70" customWidth="1"/>
    <col min="2309" max="2309" width="14.5546875" customWidth="1"/>
    <col min="2310" max="2310" width="21" customWidth="1"/>
    <col min="2311" max="2311" width="21.21875" customWidth="1"/>
    <col min="2562" max="2562" width="0" hidden="1" customWidth="1"/>
    <col min="2563" max="2563" width="7.77734375" customWidth="1"/>
    <col min="2564" max="2564" width="70" customWidth="1"/>
    <col min="2565" max="2565" width="14.5546875" customWidth="1"/>
    <col min="2566" max="2566" width="21" customWidth="1"/>
    <col min="2567" max="2567" width="21.21875" customWidth="1"/>
    <col min="2818" max="2818" width="0" hidden="1" customWidth="1"/>
    <col min="2819" max="2819" width="7.77734375" customWidth="1"/>
    <col min="2820" max="2820" width="70" customWidth="1"/>
    <col min="2821" max="2821" width="14.5546875" customWidth="1"/>
    <col min="2822" max="2822" width="21" customWidth="1"/>
    <col min="2823" max="2823" width="21.21875" customWidth="1"/>
    <col min="3074" max="3074" width="0" hidden="1" customWidth="1"/>
    <col min="3075" max="3075" width="7.77734375" customWidth="1"/>
    <col min="3076" max="3076" width="70" customWidth="1"/>
    <col min="3077" max="3077" width="14.5546875" customWidth="1"/>
    <col min="3078" max="3078" width="21" customWidth="1"/>
    <col min="3079" max="3079" width="21.21875" customWidth="1"/>
    <col min="3330" max="3330" width="0" hidden="1" customWidth="1"/>
    <col min="3331" max="3331" width="7.77734375" customWidth="1"/>
    <col min="3332" max="3332" width="70" customWidth="1"/>
    <col min="3333" max="3333" width="14.5546875" customWidth="1"/>
    <col min="3334" max="3334" width="21" customWidth="1"/>
    <col min="3335" max="3335" width="21.21875" customWidth="1"/>
    <col min="3586" max="3586" width="0" hidden="1" customWidth="1"/>
    <col min="3587" max="3587" width="7.77734375" customWidth="1"/>
    <col min="3588" max="3588" width="70" customWidth="1"/>
    <col min="3589" max="3589" width="14.5546875" customWidth="1"/>
    <col min="3590" max="3590" width="21" customWidth="1"/>
    <col min="3591" max="3591" width="21.21875" customWidth="1"/>
    <col min="3842" max="3842" width="0" hidden="1" customWidth="1"/>
    <col min="3843" max="3843" width="7.77734375" customWidth="1"/>
    <col min="3844" max="3844" width="70" customWidth="1"/>
    <col min="3845" max="3845" width="14.5546875" customWidth="1"/>
    <col min="3846" max="3846" width="21" customWidth="1"/>
    <col min="3847" max="3847" width="21.21875" customWidth="1"/>
    <col min="4098" max="4098" width="0" hidden="1" customWidth="1"/>
    <col min="4099" max="4099" width="7.77734375" customWidth="1"/>
    <col min="4100" max="4100" width="70" customWidth="1"/>
    <col min="4101" max="4101" width="14.5546875" customWidth="1"/>
    <col min="4102" max="4102" width="21" customWidth="1"/>
    <col min="4103" max="4103" width="21.21875" customWidth="1"/>
    <col min="4354" max="4354" width="0" hidden="1" customWidth="1"/>
    <col min="4355" max="4355" width="7.77734375" customWidth="1"/>
    <col min="4356" max="4356" width="70" customWidth="1"/>
    <col min="4357" max="4357" width="14.5546875" customWidth="1"/>
    <col min="4358" max="4358" width="21" customWidth="1"/>
    <col min="4359" max="4359" width="21.21875" customWidth="1"/>
    <col min="4610" max="4610" width="0" hidden="1" customWidth="1"/>
    <col min="4611" max="4611" width="7.77734375" customWidth="1"/>
    <col min="4612" max="4612" width="70" customWidth="1"/>
    <col min="4613" max="4613" width="14.5546875" customWidth="1"/>
    <col min="4614" max="4614" width="21" customWidth="1"/>
    <col min="4615" max="4615" width="21.21875" customWidth="1"/>
    <col min="4866" max="4866" width="0" hidden="1" customWidth="1"/>
    <col min="4867" max="4867" width="7.77734375" customWidth="1"/>
    <col min="4868" max="4868" width="70" customWidth="1"/>
    <col min="4869" max="4869" width="14.5546875" customWidth="1"/>
    <col min="4870" max="4870" width="21" customWidth="1"/>
    <col min="4871" max="4871" width="21.21875" customWidth="1"/>
    <col min="5122" max="5122" width="0" hidden="1" customWidth="1"/>
    <col min="5123" max="5123" width="7.77734375" customWidth="1"/>
    <col min="5124" max="5124" width="70" customWidth="1"/>
    <col min="5125" max="5125" width="14.5546875" customWidth="1"/>
    <col min="5126" max="5126" width="21" customWidth="1"/>
    <col min="5127" max="5127" width="21.21875" customWidth="1"/>
    <col min="5378" max="5378" width="0" hidden="1" customWidth="1"/>
    <col min="5379" max="5379" width="7.77734375" customWidth="1"/>
    <col min="5380" max="5380" width="70" customWidth="1"/>
    <col min="5381" max="5381" width="14.5546875" customWidth="1"/>
    <col min="5382" max="5382" width="21" customWidth="1"/>
    <col min="5383" max="5383" width="21.21875" customWidth="1"/>
    <col min="5634" max="5634" width="0" hidden="1" customWidth="1"/>
    <col min="5635" max="5635" width="7.77734375" customWidth="1"/>
    <col min="5636" max="5636" width="70" customWidth="1"/>
    <col min="5637" max="5637" width="14.5546875" customWidth="1"/>
    <col min="5638" max="5638" width="21" customWidth="1"/>
    <col min="5639" max="5639" width="21.21875" customWidth="1"/>
    <col min="5890" max="5890" width="0" hidden="1" customWidth="1"/>
    <col min="5891" max="5891" width="7.77734375" customWidth="1"/>
    <col min="5892" max="5892" width="70" customWidth="1"/>
    <col min="5893" max="5893" width="14.5546875" customWidth="1"/>
    <col min="5894" max="5894" width="21" customWidth="1"/>
    <col min="5895" max="5895" width="21.21875" customWidth="1"/>
    <col min="6146" max="6146" width="0" hidden="1" customWidth="1"/>
    <col min="6147" max="6147" width="7.77734375" customWidth="1"/>
    <col min="6148" max="6148" width="70" customWidth="1"/>
    <col min="6149" max="6149" width="14.5546875" customWidth="1"/>
    <col min="6150" max="6150" width="21" customWidth="1"/>
    <col min="6151" max="6151" width="21.21875" customWidth="1"/>
    <col min="6402" max="6402" width="0" hidden="1" customWidth="1"/>
    <col min="6403" max="6403" width="7.77734375" customWidth="1"/>
    <col min="6404" max="6404" width="70" customWidth="1"/>
    <col min="6405" max="6405" width="14.5546875" customWidth="1"/>
    <col min="6406" max="6406" width="21" customWidth="1"/>
    <col min="6407" max="6407" width="21.21875" customWidth="1"/>
    <col min="6658" max="6658" width="0" hidden="1" customWidth="1"/>
    <col min="6659" max="6659" width="7.77734375" customWidth="1"/>
    <col min="6660" max="6660" width="70" customWidth="1"/>
    <col min="6661" max="6661" width="14.5546875" customWidth="1"/>
    <col min="6662" max="6662" width="21" customWidth="1"/>
    <col min="6663" max="6663" width="21.21875" customWidth="1"/>
    <col min="6914" max="6914" width="0" hidden="1" customWidth="1"/>
    <col min="6915" max="6915" width="7.77734375" customWidth="1"/>
    <col min="6916" max="6916" width="70" customWidth="1"/>
    <col min="6917" max="6917" width="14.5546875" customWidth="1"/>
    <col min="6918" max="6918" width="21" customWidth="1"/>
    <col min="6919" max="6919" width="21.21875" customWidth="1"/>
    <col min="7170" max="7170" width="0" hidden="1" customWidth="1"/>
    <col min="7171" max="7171" width="7.77734375" customWidth="1"/>
    <col min="7172" max="7172" width="70" customWidth="1"/>
    <col min="7173" max="7173" width="14.5546875" customWidth="1"/>
    <col min="7174" max="7174" width="21" customWidth="1"/>
    <col min="7175" max="7175" width="21.21875" customWidth="1"/>
    <col min="7426" max="7426" width="0" hidden="1" customWidth="1"/>
    <col min="7427" max="7427" width="7.77734375" customWidth="1"/>
    <col min="7428" max="7428" width="70" customWidth="1"/>
    <col min="7429" max="7429" width="14.5546875" customWidth="1"/>
    <col min="7430" max="7430" width="21" customWidth="1"/>
    <col min="7431" max="7431" width="21.21875" customWidth="1"/>
    <col min="7682" max="7682" width="0" hidden="1" customWidth="1"/>
    <col min="7683" max="7683" width="7.77734375" customWidth="1"/>
    <col min="7684" max="7684" width="70" customWidth="1"/>
    <col min="7685" max="7685" width="14.5546875" customWidth="1"/>
    <col min="7686" max="7686" width="21" customWidth="1"/>
    <col min="7687" max="7687" width="21.21875" customWidth="1"/>
    <col min="7938" max="7938" width="0" hidden="1" customWidth="1"/>
    <col min="7939" max="7939" width="7.77734375" customWidth="1"/>
    <col min="7940" max="7940" width="70" customWidth="1"/>
    <col min="7941" max="7941" width="14.5546875" customWidth="1"/>
    <col min="7942" max="7942" width="21" customWidth="1"/>
    <col min="7943" max="7943" width="21.21875" customWidth="1"/>
    <col min="8194" max="8194" width="0" hidden="1" customWidth="1"/>
    <col min="8195" max="8195" width="7.77734375" customWidth="1"/>
    <col min="8196" max="8196" width="70" customWidth="1"/>
    <col min="8197" max="8197" width="14.5546875" customWidth="1"/>
    <col min="8198" max="8198" width="21" customWidth="1"/>
    <col min="8199" max="8199" width="21.21875" customWidth="1"/>
    <col min="8450" max="8450" width="0" hidden="1" customWidth="1"/>
    <col min="8451" max="8451" width="7.77734375" customWidth="1"/>
    <col min="8452" max="8452" width="70" customWidth="1"/>
    <col min="8453" max="8453" width="14.5546875" customWidth="1"/>
    <col min="8454" max="8454" width="21" customWidth="1"/>
    <col min="8455" max="8455" width="21.21875" customWidth="1"/>
    <col min="8706" max="8706" width="0" hidden="1" customWidth="1"/>
    <col min="8707" max="8707" width="7.77734375" customWidth="1"/>
    <col min="8708" max="8708" width="70" customWidth="1"/>
    <col min="8709" max="8709" width="14.5546875" customWidth="1"/>
    <col min="8710" max="8710" width="21" customWidth="1"/>
    <col min="8711" max="8711" width="21.21875" customWidth="1"/>
    <col min="8962" max="8962" width="0" hidden="1" customWidth="1"/>
    <col min="8963" max="8963" width="7.77734375" customWidth="1"/>
    <col min="8964" max="8964" width="70" customWidth="1"/>
    <col min="8965" max="8965" width="14.5546875" customWidth="1"/>
    <col min="8966" max="8966" width="21" customWidth="1"/>
    <col min="8967" max="8967" width="21.21875" customWidth="1"/>
    <col min="9218" max="9218" width="0" hidden="1" customWidth="1"/>
    <col min="9219" max="9219" width="7.77734375" customWidth="1"/>
    <col min="9220" max="9220" width="70" customWidth="1"/>
    <col min="9221" max="9221" width="14.5546875" customWidth="1"/>
    <col min="9222" max="9222" width="21" customWidth="1"/>
    <col min="9223" max="9223" width="21.21875" customWidth="1"/>
    <col min="9474" max="9474" width="0" hidden="1" customWidth="1"/>
    <col min="9475" max="9475" width="7.77734375" customWidth="1"/>
    <col min="9476" max="9476" width="70" customWidth="1"/>
    <col min="9477" max="9477" width="14.5546875" customWidth="1"/>
    <col min="9478" max="9478" width="21" customWidth="1"/>
    <col min="9479" max="9479" width="21.21875" customWidth="1"/>
    <col min="9730" max="9730" width="0" hidden="1" customWidth="1"/>
    <col min="9731" max="9731" width="7.77734375" customWidth="1"/>
    <col min="9732" max="9732" width="70" customWidth="1"/>
    <col min="9733" max="9733" width="14.5546875" customWidth="1"/>
    <col min="9734" max="9734" width="21" customWidth="1"/>
    <col min="9735" max="9735" width="21.21875" customWidth="1"/>
    <col min="9986" max="9986" width="0" hidden="1" customWidth="1"/>
    <col min="9987" max="9987" width="7.77734375" customWidth="1"/>
    <col min="9988" max="9988" width="70" customWidth="1"/>
    <col min="9989" max="9989" width="14.5546875" customWidth="1"/>
    <col min="9990" max="9990" width="21" customWidth="1"/>
    <col min="9991" max="9991" width="21.21875" customWidth="1"/>
    <col min="10242" max="10242" width="0" hidden="1" customWidth="1"/>
    <col min="10243" max="10243" width="7.77734375" customWidth="1"/>
    <col min="10244" max="10244" width="70" customWidth="1"/>
    <col min="10245" max="10245" width="14.5546875" customWidth="1"/>
    <col min="10246" max="10246" width="21" customWidth="1"/>
    <col min="10247" max="10247" width="21.21875" customWidth="1"/>
    <col min="10498" max="10498" width="0" hidden="1" customWidth="1"/>
    <col min="10499" max="10499" width="7.77734375" customWidth="1"/>
    <col min="10500" max="10500" width="70" customWidth="1"/>
    <col min="10501" max="10501" width="14.5546875" customWidth="1"/>
    <col min="10502" max="10502" width="21" customWidth="1"/>
    <col min="10503" max="10503" width="21.21875" customWidth="1"/>
    <col min="10754" max="10754" width="0" hidden="1" customWidth="1"/>
    <col min="10755" max="10755" width="7.77734375" customWidth="1"/>
    <col min="10756" max="10756" width="70" customWidth="1"/>
    <col min="10757" max="10757" width="14.5546875" customWidth="1"/>
    <col min="10758" max="10758" width="21" customWidth="1"/>
    <col min="10759" max="10759" width="21.21875" customWidth="1"/>
    <col min="11010" max="11010" width="0" hidden="1" customWidth="1"/>
    <col min="11011" max="11011" width="7.77734375" customWidth="1"/>
    <col min="11012" max="11012" width="70" customWidth="1"/>
    <col min="11013" max="11013" width="14.5546875" customWidth="1"/>
    <col min="11014" max="11014" width="21" customWidth="1"/>
    <col min="11015" max="11015" width="21.21875" customWidth="1"/>
    <col min="11266" max="11266" width="0" hidden="1" customWidth="1"/>
    <col min="11267" max="11267" width="7.77734375" customWidth="1"/>
    <col min="11268" max="11268" width="70" customWidth="1"/>
    <col min="11269" max="11269" width="14.5546875" customWidth="1"/>
    <col min="11270" max="11270" width="21" customWidth="1"/>
    <col min="11271" max="11271" width="21.21875" customWidth="1"/>
    <col min="11522" max="11522" width="0" hidden="1" customWidth="1"/>
    <col min="11523" max="11523" width="7.77734375" customWidth="1"/>
    <col min="11524" max="11524" width="70" customWidth="1"/>
    <col min="11525" max="11525" width="14.5546875" customWidth="1"/>
    <col min="11526" max="11526" width="21" customWidth="1"/>
    <col min="11527" max="11527" width="21.21875" customWidth="1"/>
    <col min="11778" max="11778" width="0" hidden="1" customWidth="1"/>
    <col min="11779" max="11779" width="7.77734375" customWidth="1"/>
    <col min="11780" max="11780" width="70" customWidth="1"/>
    <col min="11781" max="11781" width="14.5546875" customWidth="1"/>
    <col min="11782" max="11782" width="21" customWidth="1"/>
    <col min="11783" max="11783" width="21.21875" customWidth="1"/>
    <col min="12034" max="12034" width="0" hidden="1" customWidth="1"/>
    <col min="12035" max="12035" width="7.77734375" customWidth="1"/>
    <col min="12036" max="12036" width="70" customWidth="1"/>
    <col min="12037" max="12037" width="14.5546875" customWidth="1"/>
    <col min="12038" max="12038" width="21" customWidth="1"/>
    <col min="12039" max="12039" width="21.21875" customWidth="1"/>
    <col min="12290" max="12290" width="0" hidden="1" customWidth="1"/>
    <col min="12291" max="12291" width="7.77734375" customWidth="1"/>
    <col min="12292" max="12292" width="70" customWidth="1"/>
    <col min="12293" max="12293" width="14.5546875" customWidth="1"/>
    <col min="12294" max="12294" width="21" customWidth="1"/>
    <col min="12295" max="12295" width="21.21875" customWidth="1"/>
    <col min="12546" max="12546" width="0" hidden="1" customWidth="1"/>
    <col min="12547" max="12547" width="7.77734375" customWidth="1"/>
    <col min="12548" max="12548" width="70" customWidth="1"/>
    <col min="12549" max="12549" width="14.5546875" customWidth="1"/>
    <col min="12550" max="12550" width="21" customWidth="1"/>
    <col min="12551" max="12551" width="21.21875" customWidth="1"/>
    <col min="12802" max="12802" width="0" hidden="1" customWidth="1"/>
    <col min="12803" max="12803" width="7.77734375" customWidth="1"/>
    <col min="12804" max="12804" width="70" customWidth="1"/>
    <col min="12805" max="12805" width="14.5546875" customWidth="1"/>
    <col min="12806" max="12806" width="21" customWidth="1"/>
    <col min="12807" max="12807" width="21.21875" customWidth="1"/>
    <col min="13058" max="13058" width="0" hidden="1" customWidth="1"/>
    <col min="13059" max="13059" width="7.77734375" customWidth="1"/>
    <col min="13060" max="13060" width="70" customWidth="1"/>
    <col min="13061" max="13061" width="14.5546875" customWidth="1"/>
    <col min="13062" max="13062" width="21" customWidth="1"/>
    <col min="13063" max="13063" width="21.21875" customWidth="1"/>
    <col min="13314" max="13314" width="0" hidden="1" customWidth="1"/>
    <col min="13315" max="13315" width="7.77734375" customWidth="1"/>
    <col min="13316" max="13316" width="70" customWidth="1"/>
    <col min="13317" max="13317" width="14.5546875" customWidth="1"/>
    <col min="13318" max="13318" width="21" customWidth="1"/>
    <col min="13319" max="13319" width="21.21875" customWidth="1"/>
    <col min="13570" max="13570" width="0" hidden="1" customWidth="1"/>
    <col min="13571" max="13571" width="7.77734375" customWidth="1"/>
    <col min="13572" max="13572" width="70" customWidth="1"/>
    <col min="13573" max="13573" width="14.5546875" customWidth="1"/>
    <col min="13574" max="13574" width="21" customWidth="1"/>
    <col min="13575" max="13575" width="21.21875" customWidth="1"/>
    <col min="13826" max="13826" width="0" hidden="1" customWidth="1"/>
    <col min="13827" max="13827" width="7.77734375" customWidth="1"/>
    <col min="13828" max="13828" width="70" customWidth="1"/>
    <col min="13829" max="13829" width="14.5546875" customWidth="1"/>
    <col min="13830" max="13830" width="21" customWidth="1"/>
    <col min="13831" max="13831" width="21.21875" customWidth="1"/>
    <col min="14082" max="14082" width="0" hidden="1" customWidth="1"/>
    <col min="14083" max="14083" width="7.77734375" customWidth="1"/>
    <col min="14084" max="14084" width="70" customWidth="1"/>
    <col min="14085" max="14085" width="14.5546875" customWidth="1"/>
    <col min="14086" max="14086" width="21" customWidth="1"/>
    <col min="14087" max="14087" width="21.21875" customWidth="1"/>
    <col min="14338" max="14338" width="0" hidden="1" customWidth="1"/>
    <col min="14339" max="14339" width="7.77734375" customWidth="1"/>
    <col min="14340" max="14340" width="70" customWidth="1"/>
    <col min="14341" max="14341" width="14.5546875" customWidth="1"/>
    <col min="14342" max="14342" width="21" customWidth="1"/>
    <col min="14343" max="14343" width="21.21875" customWidth="1"/>
    <col min="14594" max="14594" width="0" hidden="1" customWidth="1"/>
    <col min="14595" max="14595" width="7.77734375" customWidth="1"/>
    <col min="14596" max="14596" width="70" customWidth="1"/>
    <col min="14597" max="14597" width="14.5546875" customWidth="1"/>
    <col min="14598" max="14598" width="21" customWidth="1"/>
    <col min="14599" max="14599" width="21.21875" customWidth="1"/>
    <col min="14850" max="14850" width="0" hidden="1" customWidth="1"/>
    <col min="14851" max="14851" width="7.77734375" customWidth="1"/>
    <col min="14852" max="14852" width="70" customWidth="1"/>
    <col min="14853" max="14853" width="14.5546875" customWidth="1"/>
    <col min="14854" max="14854" width="21" customWidth="1"/>
    <col min="14855" max="14855" width="21.21875" customWidth="1"/>
    <col min="15106" max="15106" width="0" hidden="1" customWidth="1"/>
    <col min="15107" max="15107" width="7.77734375" customWidth="1"/>
    <col min="15108" max="15108" width="70" customWidth="1"/>
    <col min="15109" max="15109" width="14.5546875" customWidth="1"/>
    <col min="15110" max="15110" width="21" customWidth="1"/>
    <col min="15111" max="15111" width="21.21875" customWidth="1"/>
    <col min="15362" max="15362" width="0" hidden="1" customWidth="1"/>
    <col min="15363" max="15363" width="7.77734375" customWidth="1"/>
    <col min="15364" max="15364" width="70" customWidth="1"/>
    <col min="15365" max="15365" width="14.5546875" customWidth="1"/>
    <col min="15366" max="15366" width="21" customWidth="1"/>
    <col min="15367" max="15367" width="21.21875" customWidth="1"/>
    <col min="15618" max="15618" width="0" hidden="1" customWidth="1"/>
    <col min="15619" max="15619" width="7.77734375" customWidth="1"/>
    <col min="15620" max="15620" width="70" customWidth="1"/>
    <col min="15621" max="15621" width="14.5546875" customWidth="1"/>
    <col min="15622" max="15622" width="21" customWidth="1"/>
    <col min="15623" max="15623" width="21.21875" customWidth="1"/>
    <col min="15874" max="15874" width="0" hidden="1" customWidth="1"/>
    <col min="15875" max="15875" width="7.77734375" customWidth="1"/>
    <col min="15876" max="15876" width="70" customWidth="1"/>
    <col min="15877" max="15877" width="14.5546875" customWidth="1"/>
    <col min="15878" max="15878" width="21" customWidth="1"/>
    <col min="15879" max="15879" width="21.21875" customWidth="1"/>
    <col min="16130" max="16130" width="0" hidden="1" customWidth="1"/>
    <col min="16131" max="16131" width="7.77734375" customWidth="1"/>
    <col min="16132" max="16132" width="70" customWidth="1"/>
    <col min="16133" max="16133" width="14.5546875" customWidth="1"/>
    <col min="16134" max="16134" width="21" customWidth="1"/>
    <col min="16135" max="16135" width="21.21875" customWidth="1"/>
  </cols>
  <sheetData>
    <row r="1" spans="1:7" x14ac:dyDescent="0.3">
      <c r="A1" s="39" t="s">
        <v>0</v>
      </c>
      <c r="B1" s="39"/>
      <c r="C1" s="39"/>
      <c r="D1" s="39"/>
      <c r="E1" s="39"/>
      <c r="F1" s="39"/>
    </row>
    <row r="2" spans="1:7" x14ac:dyDescent="0.3">
      <c r="B2" s="1"/>
      <c r="C2" s="2" t="s">
        <v>1</v>
      </c>
      <c r="D2" s="2" t="s">
        <v>2</v>
      </c>
      <c r="E2" s="3" t="s">
        <v>3</v>
      </c>
    </row>
    <row r="3" spans="1:7" x14ac:dyDescent="0.3">
      <c r="C3" s="2" t="s">
        <v>4</v>
      </c>
      <c r="D3" s="2" t="s">
        <v>5</v>
      </c>
      <c r="E3" s="3" t="s">
        <v>6</v>
      </c>
    </row>
    <row r="4" spans="1:7" x14ac:dyDescent="0.3">
      <c r="C4" s="5" t="s">
        <v>7</v>
      </c>
      <c r="D4" s="5"/>
    </row>
    <row r="5" spans="1:7" x14ac:dyDescent="0.3">
      <c r="A5" s="6" t="s">
        <v>8</v>
      </c>
      <c r="B5" s="7" t="s">
        <v>9</v>
      </c>
      <c r="C5" s="7" t="s">
        <v>10</v>
      </c>
      <c r="D5" s="7" t="s">
        <v>11</v>
      </c>
      <c r="E5" s="8" t="s">
        <v>12</v>
      </c>
      <c r="F5" s="8" t="s">
        <v>13</v>
      </c>
      <c r="G5" s="6" t="s">
        <v>14</v>
      </c>
    </row>
    <row r="6" spans="1:7" ht="17.25" customHeight="1" x14ac:dyDescent="0.3">
      <c r="A6" s="35">
        <v>1</v>
      </c>
      <c r="B6" s="7" t="s">
        <v>15</v>
      </c>
      <c r="C6" s="7" t="s">
        <v>1</v>
      </c>
      <c r="D6" s="9" t="s">
        <v>16</v>
      </c>
      <c r="E6" s="10"/>
      <c r="F6" s="8">
        <v>1</v>
      </c>
      <c r="G6" s="38"/>
    </row>
    <row r="7" spans="1:7" ht="15" customHeight="1" x14ac:dyDescent="0.3">
      <c r="A7" s="36"/>
      <c r="B7" s="7" t="s">
        <v>17</v>
      </c>
      <c r="C7" s="7" t="s">
        <v>4</v>
      </c>
      <c r="D7" s="11" t="s">
        <v>18</v>
      </c>
      <c r="E7" s="8">
        <v>0</v>
      </c>
      <c r="F7" s="12"/>
      <c r="G7" s="38"/>
    </row>
    <row r="8" spans="1:7" x14ac:dyDescent="0.3">
      <c r="A8" s="36"/>
      <c r="B8" s="7" t="s">
        <v>17</v>
      </c>
      <c r="C8" s="7" t="s">
        <v>4</v>
      </c>
      <c r="D8" s="13" t="s">
        <v>19</v>
      </c>
      <c r="E8" s="8">
        <v>0</v>
      </c>
      <c r="F8" s="10"/>
      <c r="G8" s="38"/>
    </row>
    <row r="9" spans="1:7" x14ac:dyDescent="0.3">
      <c r="A9" s="36"/>
      <c r="B9" s="7" t="s">
        <v>17</v>
      </c>
      <c r="C9" s="7" t="s">
        <v>4</v>
      </c>
      <c r="D9" s="14" t="s">
        <v>20</v>
      </c>
      <c r="E9" s="8">
        <v>1</v>
      </c>
      <c r="F9" s="10"/>
      <c r="G9" s="38"/>
    </row>
    <row r="10" spans="1:7" x14ac:dyDescent="0.3">
      <c r="A10" s="36"/>
      <c r="B10" s="7" t="s">
        <v>17</v>
      </c>
      <c r="C10" s="7" t="s">
        <v>4</v>
      </c>
      <c r="D10" s="13" t="s">
        <v>21</v>
      </c>
      <c r="E10" s="8">
        <v>0</v>
      </c>
      <c r="F10" s="10"/>
      <c r="G10" s="38"/>
    </row>
    <row r="11" spans="1:7" x14ac:dyDescent="0.3">
      <c r="A11" s="37"/>
      <c r="B11" s="7" t="s">
        <v>17</v>
      </c>
      <c r="C11" s="7" t="s">
        <v>4</v>
      </c>
      <c r="D11" s="11" t="s">
        <v>22</v>
      </c>
      <c r="E11" s="8">
        <v>0</v>
      </c>
      <c r="F11" s="10"/>
      <c r="G11" s="38"/>
    </row>
    <row r="12" spans="1:7" ht="82.8" x14ac:dyDescent="0.3">
      <c r="A12" s="35">
        <v>2</v>
      </c>
      <c r="B12" s="7" t="s">
        <v>15</v>
      </c>
      <c r="C12" s="7" t="s">
        <v>1</v>
      </c>
      <c r="D12" s="15" t="s">
        <v>23</v>
      </c>
      <c r="E12" s="10"/>
      <c r="F12" s="8">
        <v>1</v>
      </c>
      <c r="G12" s="38"/>
    </row>
    <row r="13" spans="1:7" ht="15" customHeight="1" x14ac:dyDescent="0.3">
      <c r="A13" s="36"/>
      <c r="B13" s="7" t="s">
        <v>17</v>
      </c>
      <c r="C13" s="7" t="s">
        <v>4</v>
      </c>
      <c r="D13" s="16" t="s">
        <v>24</v>
      </c>
      <c r="E13" s="8">
        <v>0</v>
      </c>
      <c r="F13" s="12"/>
      <c r="G13" s="38"/>
    </row>
    <row r="14" spans="1:7" ht="15.6" x14ac:dyDescent="0.3">
      <c r="A14" s="36"/>
      <c r="B14" s="7" t="s">
        <v>17</v>
      </c>
      <c r="C14" s="7" t="s">
        <v>4</v>
      </c>
      <c r="D14" s="16" t="s">
        <v>25</v>
      </c>
      <c r="E14" s="8">
        <v>0</v>
      </c>
      <c r="F14" s="10"/>
      <c r="G14" s="38"/>
    </row>
    <row r="15" spans="1:7" ht="15.6" x14ac:dyDescent="0.3">
      <c r="A15" s="36"/>
      <c r="B15" s="7" t="s">
        <v>17</v>
      </c>
      <c r="C15" s="7" t="s">
        <v>4</v>
      </c>
      <c r="D15" s="16" t="s">
        <v>26</v>
      </c>
      <c r="E15" s="8">
        <v>0</v>
      </c>
      <c r="F15" s="10"/>
      <c r="G15" s="38"/>
    </row>
    <row r="16" spans="1:7" ht="15.6" x14ac:dyDescent="0.3">
      <c r="A16" s="36"/>
      <c r="B16" s="7" t="s">
        <v>17</v>
      </c>
      <c r="C16" s="7" t="s">
        <v>4</v>
      </c>
      <c r="D16" s="16" t="s">
        <v>27</v>
      </c>
      <c r="E16" s="8">
        <v>0</v>
      </c>
      <c r="F16" s="10"/>
      <c r="G16" s="38"/>
    </row>
    <row r="17" spans="1:7" ht="15.6" x14ac:dyDescent="0.3">
      <c r="A17" s="37"/>
      <c r="B17" s="7" t="s">
        <v>17</v>
      </c>
      <c r="C17" s="7" t="s">
        <v>4</v>
      </c>
      <c r="D17" s="17" t="s">
        <v>28</v>
      </c>
      <c r="E17" s="8">
        <v>1</v>
      </c>
      <c r="F17" s="10"/>
      <c r="G17" s="38"/>
    </row>
    <row r="18" spans="1:7" ht="41.4" x14ac:dyDescent="0.3">
      <c r="A18" s="35">
        <v>3</v>
      </c>
      <c r="B18" s="7" t="s">
        <v>15</v>
      </c>
      <c r="C18" s="7" t="s">
        <v>1</v>
      </c>
      <c r="D18" s="18" t="s">
        <v>29</v>
      </c>
      <c r="E18" s="10"/>
      <c r="F18" s="8">
        <v>1</v>
      </c>
      <c r="G18" s="38"/>
    </row>
    <row r="19" spans="1:7" ht="15" customHeight="1" x14ac:dyDescent="0.3">
      <c r="A19" s="36"/>
      <c r="B19" s="7" t="s">
        <v>17</v>
      </c>
      <c r="C19" s="7" t="s">
        <v>4</v>
      </c>
      <c r="D19" s="19" t="s">
        <v>30</v>
      </c>
      <c r="E19" s="8">
        <v>1</v>
      </c>
      <c r="F19" s="12"/>
      <c r="G19" s="38"/>
    </row>
    <row r="20" spans="1:7" x14ac:dyDescent="0.3">
      <c r="A20" s="36"/>
      <c r="B20" s="7" t="s">
        <v>17</v>
      </c>
      <c r="C20" s="7" t="s">
        <v>4</v>
      </c>
      <c r="D20" s="18" t="s">
        <v>31</v>
      </c>
      <c r="E20" s="8">
        <v>0</v>
      </c>
      <c r="F20" s="10"/>
      <c r="G20" s="38"/>
    </row>
    <row r="21" spans="1:7" x14ac:dyDescent="0.3">
      <c r="A21" s="36"/>
      <c r="B21" s="7" t="s">
        <v>17</v>
      </c>
      <c r="C21" s="7" t="s">
        <v>4</v>
      </c>
      <c r="D21" s="18" t="s">
        <v>32</v>
      </c>
      <c r="E21" s="8">
        <v>0</v>
      </c>
      <c r="F21" s="10"/>
      <c r="G21" s="38"/>
    </row>
    <row r="22" spans="1:7" x14ac:dyDescent="0.3">
      <c r="A22" s="36"/>
      <c r="B22" s="7" t="s">
        <v>17</v>
      </c>
      <c r="C22" s="7" t="s">
        <v>4</v>
      </c>
      <c r="D22" s="18" t="s">
        <v>33</v>
      </c>
      <c r="E22" s="8">
        <v>0</v>
      </c>
      <c r="F22" s="10"/>
      <c r="G22" s="38"/>
    </row>
    <row r="23" spans="1:7" x14ac:dyDescent="0.3">
      <c r="A23" s="37"/>
      <c r="B23" s="7" t="s">
        <v>17</v>
      </c>
      <c r="C23" s="7" t="s">
        <v>4</v>
      </c>
      <c r="D23" s="18" t="s">
        <v>34</v>
      </c>
      <c r="E23" s="8">
        <v>0</v>
      </c>
      <c r="F23" s="10"/>
      <c r="G23" s="38"/>
    </row>
    <row r="24" spans="1:7" ht="55.2" x14ac:dyDescent="0.3">
      <c r="A24" s="35">
        <v>4</v>
      </c>
      <c r="B24" s="7" t="s">
        <v>15</v>
      </c>
      <c r="C24" s="7" t="s">
        <v>1</v>
      </c>
      <c r="D24" s="18" t="s">
        <v>35</v>
      </c>
      <c r="E24" s="10"/>
      <c r="F24" s="8">
        <v>1</v>
      </c>
      <c r="G24" s="38"/>
    </row>
    <row r="25" spans="1:7" ht="15" customHeight="1" x14ac:dyDescent="0.3">
      <c r="A25" s="36"/>
      <c r="B25" s="7" t="s">
        <v>17</v>
      </c>
      <c r="C25" s="7" t="s">
        <v>4</v>
      </c>
      <c r="D25" s="19" t="s">
        <v>36</v>
      </c>
      <c r="E25" s="8">
        <v>1</v>
      </c>
      <c r="F25" s="12"/>
      <c r="G25" s="38"/>
    </row>
    <row r="26" spans="1:7" x14ac:dyDescent="0.3">
      <c r="A26" s="36"/>
      <c r="B26" s="7" t="s">
        <v>17</v>
      </c>
      <c r="C26" s="7" t="s">
        <v>4</v>
      </c>
      <c r="D26" s="18" t="s">
        <v>37</v>
      </c>
      <c r="E26" s="8">
        <v>0</v>
      </c>
      <c r="F26" s="10"/>
      <c r="G26" s="38"/>
    </row>
    <row r="27" spans="1:7" x14ac:dyDescent="0.3">
      <c r="A27" s="36"/>
      <c r="B27" s="7" t="s">
        <v>17</v>
      </c>
      <c r="C27" s="7" t="s">
        <v>4</v>
      </c>
      <c r="D27" s="18" t="s">
        <v>38</v>
      </c>
      <c r="E27" s="8">
        <v>0</v>
      </c>
      <c r="F27" s="10"/>
      <c r="G27" s="38"/>
    </row>
    <row r="28" spans="1:7" x14ac:dyDescent="0.3">
      <c r="A28" s="36"/>
      <c r="B28" s="7" t="s">
        <v>17</v>
      </c>
      <c r="C28" s="7" t="s">
        <v>4</v>
      </c>
      <c r="D28" s="18" t="s">
        <v>39</v>
      </c>
      <c r="E28" s="8">
        <v>0</v>
      </c>
      <c r="F28" s="10"/>
      <c r="G28" s="38"/>
    </row>
    <row r="29" spans="1:7" x14ac:dyDescent="0.3">
      <c r="A29" s="37"/>
      <c r="B29" s="7" t="s">
        <v>17</v>
      </c>
      <c r="C29" s="7" t="s">
        <v>4</v>
      </c>
      <c r="D29" s="18" t="s">
        <v>40</v>
      </c>
      <c r="E29" s="8">
        <v>0</v>
      </c>
      <c r="F29" s="10"/>
      <c r="G29" s="38"/>
    </row>
    <row r="30" spans="1:7" ht="27.6" x14ac:dyDescent="0.3">
      <c r="A30" s="35">
        <v>5</v>
      </c>
      <c r="B30" s="7" t="s">
        <v>15</v>
      </c>
      <c r="C30" s="7" t="s">
        <v>1</v>
      </c>
      <c r="D30" s="15" t="s">
        <v>41</v>
      </c>
      <c r="E30" s="10"/>
      <c r="F30" s="8">
        <v>1</v>
      </c>
      <c r="G30" s="38"/>
    </row>
    <row r="31" spans="1:7" ht="15" customHeight="1" x14ac:dyDescent="0.3">
      <c r="A31" s="36"/>
      <c r="B31" s="7" t="s">
        <v>17</v>
      </c>
      <c r="C31" s="7" t="s">
        <v>4</v>
      </c>
      <c r="D31" s="20" t="s">
        <v>42</v>
      </c>
      <c r="E31" s="8">
        <v>1</v>
      </c>
      <c r="F31" s="12"/>
      <c r="G31" s="38"/>
    </row>
    <row r="32" spans="1:7" ht="15.6" x14ac:dyDescent="0.3">
      <c r="A32" s="36"/>
      <c r="B32" s="7" t="s">
        <v>17</v>
      </c>
      <c r="C32" s="7" t="s">
        <v>4</v>
      </c>
      <c r="D32" s="16" t="s">
        <v>43</v>
      </c>
      <c r="E32" s="8">
        <v>0</v>
      </c>
      <c r="F32" s="10"/>
      <c r="G32" s="38"/>
    </row>
    <row r="33" spans="1:7" ht="15.6" x14ac:dyDescent="0.3">
      <c r="A33" s="36"/>
      <c r="B33" s="7" t="s">
        <v>17</v>
      </c>
      <c r="C33" s="7" t="s">
        <v>4</v>
      </c>
      <c r="D33" s="16" t="s">
        <v>44</v>
      </c>
      <c r="E33" s="8">
        <v>0</v>
      </c>
      <c r="F33" s="10"/>
      <c r="G33" s="38"/>
    </row>
    <row r="34" spans="1:7" ht="15.6" x14ac:dyDescent="0.3">
      <c r="A34" s="36"/>
      <c r="B34" s="7" t="s">
        <v>17</v>
      </c>
      <c r="C34" s="7" t="s">
        <v>4</v>
      </c>
      <c r="D34" s="16" t="s">
        <v>45</v>
      </c>
      <c r="E34" s="8">
        <v>0</v>
      </c>
      <c r="F34" s="10"/>
      <c r="G34" s="38"/>
    </row>
    <row r="35" spans="1:7" ht="15.6" x14ac:dyDescent="0.3">
      <c r="A35" s="37"/>
      <c r="B35" s="7" t="s">
        <v>17</v>
      </c>
      <c r="C35" s="7" t="s">
        <v>4</v>
      </c>
      <c r="D35" s="16" t="s">
        <v>46</v>
      </c>
      <c r="E35" s="8">
        <v>0</v>
      </c>
      <c r="F35" s="10"/>
      <c r="G35" s="38"/>
    </row>
    <row r="36" spans="1:7" s="5" customFormat="1" ht="96.6" x14ac:dyDescent="0.3">
      <c r="A36" s="35">
        <v>6</v>
      </c>
      <c r="B36" s="21" t="s">
        <v>15</v>
      </c>
      <c r="C36" s="21" t="s">
        <v>1</v>
      </c>
      <c r="D36" s="22" t="s">
        <v>47</v>
      </c>
      <c r="E36" s="10"/>
      <c r="F36" s="10">
        <v>1</v>
      </c>
      <c r="G36" s="38"/>
    </row>
    <row r="37" spans="1:7" ht="15" customHeight="1" x14ac:dyDescent="0.3">
      <c r="A37" s="36"/>
      <c r="B37" s="7" t="s">
        <v>17</v>
      </c>
      <c r="C37" s="7" t="s">
        <v>4</v>
      </c>
      <c r="D37" s="19" t="s">
        <v>48</v>
      </c>
      <c r="E37" s="8">
        <v>1</v>
      </c>
      <c r="F37" s="12"/>
      <c r="G37" s="38"/>
    </row>
    <row r="38" spans="1:7" x14ac:dyDescent="0.3">
      <c r="A38" s="36"/>
      <c r="B38" s="7" t="s">
        <v>17</v>
      </c>
      <c r="C38" s="7" t="s">
        <v>4</v>
      </c>
      <c r="D38" s="18" t="s">
        <v>49</v>
      </c>
      <c r="E38" s="8">
        <v>0</v>
      </c>
      <c r="F38" s="10"/>
      <c r="G38" s="38"/>
    </row>
    <row r="39" spans="1:7" x14ac:dyDescent="0.3">
      <c r="A39" s="36"/>
      <c r="B39" s="7" t="s">
        <v>17</v>
      </c>
      <c r="C39" s="7" t="s">
        <v>4</v>
      </c>
      <c r="D39" s="18" t="s">
        <v>50</v>
      </c>
      <c r="E39" s="8">
        <v>0</v>
      </c>
      <c r="F39" s="10"/>
      <c r="G39" s="38"/>
    </row>
    <row r="40" spans="1:7" x14ac:dyDescent="0.3">
      <c r="A40" s="36"/>
      <c r="B40" s="7" t="s">
        <v>17</v>
      </c>
      <c r="C40" s="7" t="s">
        <v>4</v>
      </c>
      <c r="D40" s="18" t="s">
        <v>51</v>
      </c>
      <c r="E40" s="8">
        <v>0</v>
      </c>
      <c r="F40" s="10"/>
      <c r="G40" s="38"/>
    </row>
    <row r="41" spans="1:7" x14ac:dyDescent="0.3">
      <c r="A41" s="37"/>
      <c r="B41" s="7" t="s">
        <v>17</v>
      </c>
      <c r="C41" s="7" t="s">
        <v>4</v>
      </c>
      <c r="D41" s="23" t="s">
        <v>52</v>
      </c>
      <c r="E41" s="8">
        <v>0</v>
      </c>
      <c r="F41" s="10"/>
      <c r="G41" s="38"/>
    </row>
    <row r="42" spans="1:7" s="5" customFormat="1" ht="69" x14ac:dyDescent="0.3">
      <c r="A42" s="35">
        <v>7</v>
      </c>
      <c r="B42" s="21" t="s">
        <v>15</v>
      </c>
      <c r="C42" s="21" t="s">
        <v>1</v>
      </c>
      <c r="D42" s="24" t="s">
        <v>53</v>
      </c>
      <c r="E42" s="10"/>
      <c r="F42" s="10">
        <v>1</v>
      </c>
      <c r="G42" s="38"/>
    </row>
    <row r="43" spans="1:7" ht="15" customHeight="1" x14ac:dyDescent="0.3">
      <c r="A43" s="36"/>
      <c r="B43" s="7" t="s">
        <v>17</v>
      </c>
      <c r="C43" s="7" t="s">
        <v>4</v>
      </c>
      <c r="D43" s="11" t="s">
        <v>54</v>
      </c>
      <c r="E43" s="8">
        <v>0</v>
      </c>
      <c r="F43" s="12"/>
      <c r="G43" s="38"/>
    </row>
    <row r="44" spans="1:7" x14ac:dyDescent="0.3">
      <c r="A44" s="36"/>
      <c r="B44" s="7" t="s">
        <v>17</v>
      </c>
      <c r="C44" s="7" t="s">
        <v>4</v>
      </c>
      <c r="D44" s="11" t="s">
        <v>55</v>
      </c>
      <c r="E44" s="8">
        <v>0</v>
      </c>
      <c r="F44" s="10"/>
      <c r="G44" s="38"/>
    </row>
    <row r="45" spans="1:7" x14ac:dyDescent="0.3">
      <c r="A45" s="36"/>
      <c r="B45" s="7" t="s">
        <v>17</v>
      </c>
      <c r="C45" s="7" t="s">
        <v>4</v>
      </c>
      <c r="D45" s="14" t="s">
        <v>56</v>
      </c>
      <c r="E45" s="8">
        <v>1</v>
      </c>
      <c r="F45" s="10"/>
      <c r="G45" s="38"/>
    </row>
    <row r="46" spans="1:7" x14ac:dyDescent="0.3">
      <c r="A46" s="36"/>
      <c r="B46" s="7" t="s">
        <v>17</v>
      </c>
      <c r="C46" s="7" t="s">
        <v>4</v>
      </c>
      <c r="D46" s="13" t="s">
        <v>57</v>
      </c>
      <c r="E46" s="8">
        <v>0</v>
      </c>
      <c r="F46" s="10"/>
      <c r="G46" s="38"/>
    </row>
    <row r="47" spans="1:7" ht="15.6" x14ac:dyDescent="0.3">
      <c r="A47" s="37"/>
      <c r="B47" s="7" t="s">
        <v>17</v>
      </c>
      <c r="C47" s="7" t="s">
        <v>4</v>
      </c>
      <c r="D47" s="16" t="s">
        <v>58</v>
      </c>
      <c r="E47" s="8">
        <v>0</v>
      </c>
      <c r="F47" s="10"/>
      <c r="G47" s="38"/>
    </row>
    <row r="48" spans="1:7" ht="96.6" x14ac:dyDescent="0.3">
      <c r="A48" s="35">
        <v>8</v>
      </c>
      <c r="B48" s="7" t="s">
        <v>15</v>
      </c>
      <c r="C48" s="7" t="s">
        <v>1</v>
      </c>
      <c r="D48" s="22" t="s">
        <v>59</v>
      </c>
      <c r="E48" s="10"/>
      <c r="F48" s="8">
        <v>1</v>
      </c>
      <c r="G48" s="38"/>
    </row>
    <row r="49" spans="1:7" ht="15" customHeight="1" x14ac:dyDescent="0.3">
      <c r="A49" s="36"/>
      <c r="B49" s="7" t="s">
        <v>17</v>
      </c>
      <c r="C49" s="7" t="s">
        <v>4</v>
      </c>
      <c r="D49" s="25" t="s">
        <v>60</v>
      </c>
      <c r="E49" s="8">
        <v>0</v>
      </c>
      <c r="F49" s="12"/>
      <c r="G49" s="38"/>
    </row>
    <row r="50" spans="1:7" ht="18" x14ac:dyDescent="0.3">
      <c r="A50" s="36"/>
      <c r="B50" s="7" t="s">
        <v>17</v>
      </c>
      <c r="C50" s="7" t="s">
        <v>4</v>
      </c>
      <c r="D50" s="26" t="s">
        <v>61</v>
      </c>
      <c r="E50" s="8">
        <v>1</v>
      </c>
      <c r="F50" s="10"/>
      <c r="G50" s="38"/>
    </row>
    <row r="51" spans="1:7" ht="18" x14ac:dyDescent="0.3">
      <c r="A51" s="36"/>
      <c r="B51" s="7" t="s">
        <v>17</v>
      </c>
      <c r="C51" s="7" t="s">
        <v>4</v>
      </c>
      <c r="D51" s="25" t="s">
        <v>62</v>
      </c>
      <c r="E51" s="8">
        <v>0</v>
      </c>
      <c r="F51" s="10"/>
      <c r="G51" s="38"/>
    </row>
    <row r="52" spans="1:7" ht="18" x14ac:dyDescent="0.3">
      <c r="A52" s="36"/>
      <c r="B52" s="7" t="s">
        <v>17</v>
      </c>
      <c r="C52" s="7" t="s">
        <v>4</v>
      </c>
      <c r="D52" s="25" t="s">
        <v>63</v>
      </c>
      <c r="E52" s="8">
        <v>0</v>
      </c>
      <c r="F52" s="10"/>
      <c r="G52" s="38"/>
    </row>
    <row r="53" spans="1:7" ht="18" x14ac:dyDescent="0.3">
      <c r="A53" s="37"/>
      <c r="B53" s="7" t="s">
        <v>17</v>
      </c>
      <c r="C53" s="7" t="s">
        <v>4</v>
      </c>
      <c r="D53" s="25" t="s">
        <v>64</v>
      </c>
      <c r="E53" s="8">
        <v>0</v>
      </c>
      <c r="F53" s="10"/>
      <c r="G53" s="38"/>
    </row>
    <row r="54" spans="1:7" ht="124.2" x14ac:dyDescent="0.3">
      <c r="A54" s="35">
        <v>9</v>
      </c>
      <c r="B54" s="7" t="s">
        <v>15</v>
      </c>
      <c r="C54" s="7" t="s">
        <v>1</v>
      </c>
      <c r="D54" s="27" t="s">
        <v>65</v>
      </c>
      <c r="E54" s="10"/>
      <c r="F54" s="8">
        <v>1</v>
      </c>
      <c r="G54" s="38"/>
    </row>
    <row r="55" spans="1:7" ht="15" customHeight="1" x14ac:dyDescent="0.3">
      <c r="A55" s="36"/>
      <c r="B55" s="7" t="s">
        <v>17</v>
      </c>
      <c r="C55" s="7" t="s">
        <v>4</v>
      </c>
      <c r="D55" s="18" t="s">
        <v>66</v>
      </c>
      <c r="E55" s="8">
        <v>0</v>
      </c>
      <c r="F55" s="12"/>
      <c r="G55" s="38"/>
    </row>
    <row r="56" spans="1:7" x14ac:dyDescent="0.3">
      <c r="A56" s="36"/>
      <c r="B56" s="7" t="s">
        <v>17</v>
      </c>
      <c r="C56" s="7" t="s">
        <v>4</v>
      </c>
      <c r="D56" s="18" t="s">
        <v>67</v>
      </c>
      <c r="E56" s="8">
        <v>0</v>
      </c>
      <c r="F56" s="10"/>
      <c r="G56" s="38"/>
    </row>
    <row r="57" spans="1:7" x14ac:dyDescent="0.3">
      <c r="A57" s="36"/>
      <c r="B57" s="7" t="s">
        <v>17</v>
      </c>
      <c r="C57" s="7" t="s">
        <v>4</v>
      </c>
      <c r="D57" s="18" t="s">
        <v>68</v>
      </c>
      <c r="E57" s="8">
        <v>0</v>
      </c>
      <c r="F57" s="10"/>
      <c r="G57" s="38"/>
    </row>
    <row r="58" spans="1:7" x14ac:dyDescent="0.3">
      <c r="A58" s="36"/>
      <c r="B58" s="7" t="s">
        <v>17</v>
      </c>
      <c r="C58" s="7" t="s">
        <v>4</v>
      </c>
      <c r="D58" s="19" t="s">
        <v>69</v>
      </c>
      <c r="E58" s="8">
        <v>1</v>
      </c>
      <c r="F58" s="10"/>
      <c r="G58" s="38"/>
    </row>
    <row r="59" spans="1:7" x14ac:dyDescent="0.3">
      <c r="A59" s="37"/>
      <c r="B59" s="7" t="s">
        <v>17</v>
      </c>
      <c r="C59" s="7" t="s">
        <v>4</v>
      </c>
      <c r="D59" s="18" t="s">
        <v>70</v>
      </c>
      <c r="E59" s="8">
        <v>0</v>
      </c>
      <c r="F59" s="10"/>
      <c r="G59" s="38"/>
    </row>
    <row r="60" spans="1:7" ht="69" x14ac:dyDescent="0.3">
      <c r="A60" s="35">
        <v>10</v>
      </c>
      <c r="B60" s="7" t="s">
        <v>15</v>
      </c>
      <c r="C60" s="7" t="s">
        <v>1</v>
      </c>
      <c r="D60" s="27" t="s">
        <v>71</v>
      </c>
      <c r="E60" s="10"/>
      <c r="F60" s="10"/>
      <c r="G60" s="38"/>
    </row>
    <row r="61" spans="1:7" ht="15" customHeight="1" x14ac:dyDescent="0.3">
      <c r="A61" s="36"/>
      <c r="B61" s="7" t="s">
        <v>17</v>
      </c>
      <c r="C61" s="7" t="s">
        <v>4</v>
      </c>
      <c r="D61" s="19" t="s">
        <v>72</v>
      </c>
      <c r="E61" s="8">
        <v>1</v>
      </c>
      <c r="F61" s="10"/>
      <c r="G61" s="38"/>
    </row>
    <row r="62" spans="1:7" x14ac:dyDescent="0.3">
      <c r="A62" s="36"/>
      <c r="B62" s="7" t="s">
        <v>17</v>
      </c>
      <c r="C62" s="7" t="s">
        <v>4</v>
      </c>
      <c r="D62" s="18" t="s">
        <v>73</v>
      </c>
      <c r="E62" s="8">
        <v>0</v>
      </c>
      <c r="F62" s="10"/>
      <c r="G62" s="38"/>
    </row>
    <row r="63" spans="1:7" x14ac:dyDescent="0.3">
      <c r="A63" s="36"/>
      <c r="B63" s="7" t="s">
        <v>17</v>
      </c>
      <c r="C63" s="7" t="s">
        <v>4</v>
      </c>
      <c r="D63" s="18" t="s">
        <v>74</v>
      </c>
      <c r="E63" s="8">
        <v>0</v>
      </c>
      <c r="F63" s="10"/>
      <c r="G63" s="38"/>
    </row>
    <row r="64" spans="1:7" x14ac:dyDescent="0.3">
      <c r="A64" s="36"/>
      <c r="B64" s="7" t="s">
        <v>17</v>
      </c>
      <c r="C64" s="7" t="s">
        <v>4</v>
      </c>
      <c r="D64" s="18" t="s">
        <v>75</v>
      </c>
      <c r="E64" s="8">
        <v>0</v>
      </c>
      <c r="F64" s="10"/>
      <c r="G64" s="38"/>
    </row>
    <row r="65" spans="1:7" x14ac:dyDescent="0.3">
      <c r="A65" s="37"/>
      <c r="B65" s="7" t="s">
        <v>17</v>
      </c>
      <c r="C65" s="7" t="s">
        <v>4</v>
      </c>
      <c r="D65" s="18" t="s">
        <v>76</v>
      </c>
      <c r="E65" s="8">
        <v>0</v>
      </c>
      <c r="F65" s="10"/>
      <c r="G65" s="38"/>
    </row>
    <row r="66" spans="1:7" ht="124.2" x14ac:dyDescent="0.3">
      <c r="A66" s="35">
        <v>11</v>
      </c>
      <c r="B66" s="7" t="s">
        <v>15</v>
      </c>
      <c r="C66" s="7" t="s">
        <v>1</v>
      </c>
      <c r="D66" s="27" t="s">
        <v>77</v>
      </c>
      <c r="E66" s="10"/>
      <c r="F66" s="8">
        <v>1</v>
      </c>
      <c r="G66" s="38"/>
    </row>
    <row r="67" spans="1:7" ht="15" customHeight="1" x14ac:dyDescent="0.3">
      <c r="A67" s="36"/>
      <c r="B67" s="7" t="s">
        <v>17</v>
      </c>
      <c r="C67" s="7" t="s">
        <v>4</v>
      </c>
      <c r="D67" s="19" t="s">
        <v>78</v>
      </c>
      <c r="E67" s="8">
        <v>1</v>
      </c>
      <c r="F67" s="12"/>
      <c r="G67" s="38"/>
    </row>
    <row r="68" spans="1:7" x14ac:dyDescent="0.3">
      <c r="A68" s="36"/>
      <c r="B68" s="7" t="s">
        <v>17</v>
      </c>
      <c r="C68" s="7" t="s">
        <v>4</v>
      </c>
      <c r="D68" s="18" t="s">
        <v>79</v>
      </c>
      <c r="E68" s="8">
        <v>0</v>
      </c>
      <c r="F68" s="10"/>
      <c r="G68" s="38"/>
    </row>
    <row r="69" spans="1:7" x14ac:dyDescent="0.3">
      <c r="A69" s="36"/>
      <c r="B69" s="7" t="s">
        <v>17</v>
      </c>
      <c r="C69" s="7" t="s">
        <v>4</v>
      </c>
      <c r="D69" s="18" t="s">
        <v>80</v>
      </c>
      <c r="E69" s="8">
        <v>0</v>
      </c>
      <c r="F69" s="10"/>
      <c r="G69" s="38"/>
    </row>
    <row r="70" spans="1:7" x14ac:dyDescent="0.3">
      <c r="A70" s="36"/>
      <c r="B70" s="7" t="s">
        <v>17</v>
      </c>
      <c r="C70" s="7" t="s">
        <v>4</v>
      </c>
      <c r="D70" s="18" t="s">
        <v>81</v>
      </c>
      <c r="E70" s="8">
        <v>0</v>
      </c>
      <c r="F70" s="10"/>
      <c r="G70" s="38"/>
    </row>
    <row r="71" spans="1:7" x14ac:dyDescent="0.3">
      <c r="A71" s="37"/>
      <c r="B71" s="7" t="s">
        <v>17</v>
      </c>
      <c r="C71" s="7" t="s">
        <v>4</v>
      </c>
      <c r="D71" s="18" t="s">
        <v>82</v>
      </c>
      <c r="E71" s="8">
        <v>0</v>
      </c>
      <c r="F71" s="10"/>
      <c r="G71" s="38"/>
    </row>
    <row r="72" spans="1:7" ht="96.6" x14ac:dyDescent="0.3">
      <c r="A72" s="35">
        <v>12</v>
      </c>
      <c r="B72" s="7" t="s">
        <v>15</v>
      </c>
      <c r="C72" s="7" t="s">
        <v>1</v>
      </c>
      <c r="D72" s="28" t="s">
        <v>83</v>
      </c>
      <c r="E72" s="10"/>
      <c r="F72" s="8">
        <v>1</v>
      </c>
      <c r="G72" s="38"/>
    </row>
    <row r="73" spans="1:7" ht="15" customHeight="1" x14ac:dyDescent="0.3">
      <c r="A73" s="36"/>
      <c r="B73" s="7" t="s">
        <v>17</v>
      </c>
      <c r="C73" s="7" t="s">
        <v>4</v>
      </c>
      <c r="D73" s="18" t="s">
        <v>84</v>
      </c>
      <c r="E73" s="8">
        <v>0</v>
      </c>
      <c r="F73" s="12"/>
      <c r="G73" s="38"/>
    </row>
    <row r="74" spans="1:7" x14ac:dyDescent="0.3">
      <c r="A74" s="36"/>
      <c r="B74" s="7" t="s">
        <v>17</v>
      </c>
      <c r="C74" s="7" t="s">
        <v>4</v>
      </c>
      <c r="D74" s="18" t="s">
        <v>85</v>
      </c>
      <c r="E74" s="8">
        <v>0</v>
      </c>
      <c r="F74" s="10"/>
      <c r="G74" s="38"/>
    </row>
    <row r="75" spans="1:7" x14ac:dyDescent="0.3">
      <c r="A75" s="36"/>
      <c r="B75" s="7" t="s">
        <v>17</v>
      </c>
      <c r="C75" s="7" t="s">
        <v>4</v>
      </c>
      <c r="D75" s="18" t="s">
        <v>86</v>
      </c>
      <c r="E75" s="8">
        <v>0</v>
      </c>
      <c r="F75" s="10"/>
      <c r="G75" s="38"/>
    </row>
    <row r="76" spans="1:7" x14ac:dyDescent="0.3">
      <c r="A76" s="36"/>
      <c r="B76" s="7" t="s">
        <v>17</v>
      </c>
      <c r="C76" s="7" t="s">
        <v>4</v>
      </c>
      <c r="D76" s="18" t="s">
        <v>87</v>
      </c>
      <c r="E76" s="8">
        <v>0</v>
      </c>
      <c r="F76" s="10"/>
      <c r="G76" s="38"/>
    </row>
    <row r="77" spans="1:7" x14ac:dyDescent="0.3">
      <c r="A77" s="37"/>
      <c r="B77" s="7" t="s">
        <v>17</v>
      </c>
      <c r="C77" s="7" t="s">
        <v>4</v>
      </c>
      <c r="D77" s="19" t="s">
        <v>88</v>
      </c>
      <c r="E77" s="8">
        <v>1</v>
      </c>
      <c r="F77" s="10"/>
      <c r="G77" s="38"/>
    </row>
    <row r="78" spans="1:7" ht="82.8" x14ac:dyDescent="0.3">
      <c r="A78" s="35">
        <v>13</v>
      </c>
      <c r="B78" s="7" t="s">
        <v>15</v>
      </c>
      <c r="C78" s="7" t="s">
        <v>1</v>
      </c>
      <c r="D78" s="28" t="s">
        <v>89</v>
      </c>
      <c r="E78" s="10"/>
      <c r="F78" s="8">
        <v>1</v>
      </c>
      <c r="G78" s="38"/>
    </row>
    <row r="79" spans="1:7" ht="15" customHeight="1" x14ac:dyDescent="0.3">
      <c r="A79" s="36"/>
      <c r="B79" s="7" t="s">
        <v>17</v>
      </c>
      <c r="C79" s="7" t="s">
        <v>4</v>
      </c>
      <c r="D79" s="18" t="s">
        <v>90</v>
      </c>
      <c r="E79" s="8">
        <v>0</v>
      </c>
      <c r="F79" s="12"/>
      <c r="G79" s="38"/>
    </row>
    <row r="80" spans="1:7" x14ac:dyDescent="0.3">
      <c r="A80" s="36"/>
      <c r="B80" s="7" t="s">
        <v>17</v>
      </c>
      <c r="C80" s="7" t="s">
        <v>4</v>
      </c>
      <c r="D80" s="19" t="s">
        <v>91</v>
      </c>
      <c r="E80" s="8">
        <v>1</v>
      </c>
      <c r="F80" s="10"/>
      <c r="G80" s="38"/>
    </row>
    <row r="81" spans="1:7" x14ac:dyDescent="0.3">
      <c r="A81" s="36"/>
      <c r="B81" s="7" t="s">
        <v>17</v>
      </c>
      <c r="C81" s="7" t="s">
        <v>4</v>
      </c>
      <c r="D81" s="18" t="s">
        <v>92</v>
      </c>
      <c r="E81" s="8">
        <v>0</v>
      </c>
      <c r="F81" s="10"/>
      <c r="G81" s="38"/>
    </row>
    <row r="82" spans="1:7" x14ac:dyDescent="0.3">
      <c r="A82" s="36"/>
      <c r="B82" s="7" t="s">
        <v>17</v>
      </c>
      <c r="C82" s="7" t="s">
        <v>4</v>
      </c>
      <c r="D82" s="18" t="s">
        <v>93</v>
      </c>
      <c r="E82" s="8">
        <v>0</v>
      </c>
      <c r="F82" s="10"/>
      <c r="G82" s="38"/>
    </row>
    <row r="83" spans="1:7" x14ac:dyDescent="0.3">
      <c r="A83" s="37"/>
      <c r="B83" s="7" t="s">
        <v>17</v>
      </c>
      <c r="C83" s="7" t="s">
        <v>4</v>
      </c>
      <c r="D83" s="18" t="s">
        <v>94</v>
      </c>
      <c r="E83" s="8">
        <v>0</v>
      </c>
      <c r="F83" s="10"/>
      <c r="G83" s="38"/>
    </row>
    <row r="84" spans="1:7" ht="82.8" x14ac:dyDescent="0.3">
      <c r="A84" s="35">
        <v>14</v>
      </c>
      <c r="B84" s="7" t="s">
        <v>15</v>
      </c>
      <c r="C84" s="7" t="s">
        <v>1</v>
      </c>
      <c r="D84" s="28" t="s">
        <v>95</v>
      </c>
      <c r="E84" s="10"/>
      <c r="F84" s="8">
        <v>1</v>
      </c>
      <c r="G84" s="38"/>
    </row>
    <row r="85" spans="1:7" ht="15" customHeight="1" x14ac:dyDescent="0.3">
      <c r="A85" s="36"/>
      <c r="B85" s="7" t="s">
        <v>17</v>
      </c>
      <c r="C85" s="7" t="s">
        <v>4</v>
      </c>
      <c r="D85" s="18" t="s">
        <v>96</v>
      </c>
      <c r="E85" s="8">
        <v>0</v>
      </c>
      <c r="F85" s="12"/>
      <c r="G85" s="38"/>
    </row>
    <row r="86" spans="1:7" x14ac:dyDescent="0.3">
      <c r="A86" s="36"/>
      <c r="B86" s="7" t="s">
        <v>17</v>
      </c>
      <c r="C86" s="7" t="s">
        <v>4</v>
      </c>
      <c r="D86" s="18" t="s">
        <v>97</v>
      </c>
      <c r="E86" s="8">
        <v>0</v>
      </c>
      <c r="F86" s="10"/>
      <c r="G86" s="38"/>
    </row>
    <row r="87" spans="1:7" x14ac:dyDescent="0.3">
      <c r="A87" s="36"/>
      <c r="B87" s="7" t="s">
        <v>17</v>
      </c>
      <c r="C87" s="7" t="s">
        <v>4</v>
      </c>
      <c r="D87" s="19" t="s">
        <v>98</v>
      </c>
      <c r="E87" s="8">
        <v>1</v>
      </c>
      <c r="F87" s="10"/>
      <c r="G87" s="38"/>
    </row>
    <row r="88" spans="1:7" x14ac:dyDescent="0.3">
      <c r="A88" s="36"/>
      <c r="B88" s="7" t="s">
        <v>17</v>
      </c>
      <c r="C88" s="7" t="s">
        <v>4</v>
      </c>
      <c r="D88" s="18" t="s">
        <v>99</v>
      </c>
      <c r="E88" s="8">
        <v>0</v>
      </c>
      <c r="F88" s="10"/>
      <c r="G88" s="38"/>
    </row>
    <row r="89" spans="1:7" x14ac:dyDescent="0.3">
      <c r="A89" s="37"/>
      <c r="B89" s="7" t="s">
        <v>17</v>
      </c>
      <c r="C89" s="7" t="s">
        <v>4</v>
      </c>
      <c r="D89" s="18" t="s">
        <v>100</v>
      </c>
      <c r="E89" s="8">
        <v>0</v>
      </c>
      <c r="F89" s="10"/>
      <c r="G89" s="38"/>
    </row>
    <row r="90" spans="1:7" ht="69" x14ac:dyDescent="0.3">
      <c r="A90" s="35">
        <v>15</v>
      </c>
      <c r="B90" s="7" t="s">
        <v>15</v>
      </c>
      <c r="C90" s="7" t="s">
        <v>1</v>
      </c>
      <c r="D90" s="28" t="s">
        <v>101</v>
      </c>
      <c r="E90" s="10"/>
      <c r="F90" s="8">
        <v>1</v>
      </c>
      <c r="G90" s="38"/>
    </row>
    <row r="91" spans="1:7" ht="15" customHeight="1" x14ac:dyDescent="0.3">
      <c r="A91" s="36"/>
      <c r="B91" s="7" t="s">
        <v>17</v>
      </c>
      <c r="C91" s="7" t="s">
        <v>4</v>
      </c>
      <c r="D91" s="19" t="s">
        <v>102</v>
      </c>
      <c r="E91" s="8">
        <v>1</v>
      </c>
      <c r="F91" s="12"/>
      <c r="G91" s="38"/>
    </row>
    <row r="92" spans="1:7" x14ac:dyDescent="0.3">
      <c r="A92" s="36"/>
      <c r="B92" s="7" t="s">
        <v>17</v>
      </c>
      <c r="C92" s="7" t="s">
        <v>4</v>
      </c>
      <c r="D92" s="18" t="s">
        <v>103</v>
      </c>
      <c r="E92" s="8">
        <v>0</v>
      </c>
      <c r="F92" s="10"/>
      <c r="G92" s="38"/>
    </row>
    <row r="93" spans="1:7" x14ac:dyDescent="0.3">
      <c r="A93" s="36"/>
      <c r="B93" s="7" t="s">
        <v>17</v>
      </c>
      <c r="C93" s="7" t="s">
        <v>4</v>
      </c>
      <c r="D93" s="18" t="s">
        <v>104</v>
      </c>
      <c r="E93" s="8">
        <v>0</v>
      </c>
      <c r="F93" s="10"/>
      <c r="G93" s="38"/>
    </row>
    <row r="94" spans="1:7" x14ac:dyDescent="0.3">
      <c r="A94" s="36"/>
      <c r="B94" s="7" t="s">
        <v>17</v>
      </c>
      <c r="C94" s="7" t="s">
        <v>4</v>
      </c>
      <c r="D94" s="18" t="s">
        <v>105</v>
      </c>
      <c r="E94" s="8">
        <v>0</v>
      </c>
      <c r="F94" s="10"/>
      <c r="G94" s="38"/>
    </row>
    <row r="95" spans="1:7" x14ac:dyDescent="0.3">
      <c r="A95" s="37"/>
      <c r="B95" s="7" t="s">
        <v>17</v>
      </c>
      <c r="C95" s="7" t="s">
        <v>4</v>
      </c>
      <c r="D95" s="18" t="s">
        <v>106</v>
      </c>
      <c r="E95" s="8">
        <v>0</v>
      </c>
      <c r="F95" s="10"/>
      <c r="G95" s="38"/>
    </row>
    <row r="96" spans="1:7" ht="82.8" x14ac:dyDescent="0.3">
      <c r="A96" s="35">
        <v>16</v>
      </c>
      <c r="B96" s="7" t="s">
        <v>15</v>
      </c>
      <c r="C96" s="7" t="s">
        <v>1</v>
      </c>
      <c r="D96" s="29" t="s">
        <v>107</v>
      </c>
      <c r="E96" s="10"/>
      <c r="F96" s="8">
        <v>1</v>
      </c>
      <c r="G96" s="38"/>
    </row>
    <row r="97" spans="1:7" ht="15" customHeight="1" x14ac:dyDescent="0.3">
      <c r="A97" s="36"/>
      <c r="B97" s="7" t="s">
        <v>17</v>
      </c>
      <c r="C97" s="7" t="s">
        <v>4</v>
      </c>
      <c r="D97" s="18" t="s">
        <v>108</v>
      </c>
      <c r="E97" s="8">
        <v>0</v>
      </c>
      <c r="F97" s="12"/>
      <c r="G97" s="38"/>
    </row>
    <row r="98" spans="1:7" x14ac:dyDescent="0.3">
      <c r="A98" s="36"/>
      <c r="B98" s="7" t="s">
        <v>17</v>
      </c>
      <c r="C98" s="7" t="s">
        <v>4</v>
      </c>
      <c r="D98" s="18" t="s">
        <v>109</v>
      </c>
      <c r="E98" s="8">
        <v>0</v>
      </c>
      <c r="F98" s="10"/>
      <c r="G98" s="38"/>
    </row>
    <row r="99" spans="1:7" x14ac:dyDescent="0.3">
      <c r="A99" s="36"/>
      <c r="B99" s="7" t="s">
        <v>17</v>
      </c>
      <c r="C99" s="7" t="s">
        <v>4</v>
      </c>
      <c r="D99" s="18" t="s">
        <v>86</v>
      </c>
      <c r="E99" s="8">
        <v>0</v>
      </c>
      <c r="F99" s="10"/>
      <c r="G99" s="38"/>
    </row>
    <row r="100" spans="1:7" x14ac:dyDescent="0.3">
      <c r="A100" s="36"/>
      <c r="B100" s="7" t="s">
        <v>17</v>
      </c>
      <c r="C100" s="7" t="s">
        <v>4</v>
      </c>
      <c r="D100" s="18" t="s">
        <v>87</v>
      </c>
      <c r="E100" s="8">
        <v>0</v>
      </c>
      <c r="F100" s="10"/>
      <c r="G100" s="38"/>
    </row>
    <row r="101" spans="1:7" x14ac:dyDescent="0.3">
      <c r="A101" s="37"/>
      <c r="B101" s="7" t="s">
        <v>17</v>
      </c>
      <c r="C101" s="7" t="s">
        <v>4</v>
      </c>
      <c r="D101" s="19" t="s">
        <v>88</v>
      </c>
      <c r="E101" s="8">
        <v>1</v>
      </c>
      <c r="F101" s="10"/>
      <c r="G101" s="38"/>
    </row>
    <row r="102" spans="1:7" ht="82.8" x14ac:dyDescent="0.3">
      <c r="A102" s="35">
        <v>17</v>
      </c>
      <c r="B102" s="7" t="s">
        <v>15</v>
      </c>
      <c r="C102" s="7" t="s">
        <v>1</v>
      </c>
      <c r="D102" s="29" t="s">
        <v>95</v>
      </c>
      <c r="E102" s="10"/>
      <c r="F102" s="8">
        <v>1</v>
      </c>
      <c r="G102" s="38"/>
    </row>
    <row r="103" spans="1:7" ht="15" customHeight="1" x14ac:dyDescent="0.3">
      <c r="A103" s="36"/>
      <c r="B103" s="7" t="s">
        <v>17</v>
      </c>
      <c r="C103" s="7" t="s">
        <v>4</v>
      </c>
      <c r="D103" s="18" t="s">
        <v>110</v>
      </c>
      <c r="E103" s="8">
        <v>0</v>
      </c>
      <c r="F103" s="12"/>
      <c r="G103" s="38"/>
    </row>
    <row r="104" spans="1:7" x14ac:dyDescent="0.3">
      <c r="A104" s="36"/>
      <c r="B104" s="7" t="s">
        <v>17</v>
      </c>
      <c r="C104" s="7" t="s">
        <v>4</v>
      </c>
      <c r="D104" s="19" t="s">
        <v>111</v>
      </c>
      <c r="E104" s="8">
        <v>1</v>
      </c>
      <c r="F104" s="10"/>
      <c r="G104" s="38"/>
    </row>
    <row r="105" spans="1:7" x14ac:dyDescent="0.3">
      <c r="A105" s="36"/>
      <c r="B105" s="7" t="s">
        <v>17</v>
      </c>
      <c r="C105" s="7" t="s">
        <v>4</v>
      </c>
      <c r="D105" s="18" t="s">
        <v>92</v>
      </c>
      <c r="E105" s="8">
        <v>0</v>
      </c>
      <c r="F105" s="10"/>
      <c r="G105" s="38"/>
    </row>
    <row r="106" spans="1:7" x14ac:dyDescent="0.3">
      <c r="A106" s="36"/>
      <c r="B106" s="7" t="s">
        <v>17</v>
      </c>
      <c r="C106" s="7" t="s">
        <v>4</v>
      </c>
      <c r="D106" s="18" t="s">
        <v>93</v>
      </c>
      <c r="E106" s="8">
        <v>0</v>
      </c>
      <c r="F106" s="10"/>
      <c r="G106" s="38"/>
    </row>
    <row r="107" spans="1:7" ht="27.6" x14ac:dyDescent="0.3">
      <c r="A107" s="37"/>
      <c r="B107" s="7" t="s">
        <v>17</v>
      </c>
      <c r="C107" s="7" t="s">
        <v>4</v>
      </c>
      <c r="D107" s="18" t="s">
        <v>112</v>
      </c>
      <c r="E107" s="8">
        <v>0</v>
      </c>
      <c r="F107" s="10"/>
      <c r="G107" s="38"/>
    </row>
    <row r="108" spans="1:7" ht="82.8" x14ac:dyDescent="0.3">
      <c r="A108" s="35">
        <v>18</v>
      </c>
      <c r="B108" s="7" t="s">
        <v>15</v>
      </c>
      <c r="C108" s="7" t="s">
        <v>1</v>
      </c>
      <c r="D108" s="29" t="s">
        <v>95</v>
      </c>
      <c r="E108" s="10"/>
      <c r="F108" s="8">
        <v>1</v>
      </c>
      <c r="G108" s="38"/>
    </row>
    <row r="109" spans="1:7" ht="15" customHeight="1" x14ac:dyDescent="0.3">
      <c r="A109" s="36"/>
      <c r="B109" s="7" t="s">
        <v>17</v>
      </c>
      <c r="C109" s="7" t="s">
        <v>4</v>
      </c>
      <c r="D109" s="18" t="s">
        <v>113</v>
      </c>
      <c r="E109" s="8">
        <v>0</v>
      </c>
      <c r="F109" s="12"/>
      <c r="G109" s="38"/>
    </row>
    <row r="110" spans="1:7" x14ac:dyDescent="0.3">
      <c r="A110" s="36"/>
      <c r="B110" s="7" t="s">
        <v>17</v>
      </c>
      <c r="C110" s="7" t="s">
        <v>4</v>
      </c>
      <c r="D110" s="19" t="s">
        <v>114</v>
      </c>
      <c r="E110" s="8">
        <v>1</v>
      </c>
      <c r="F110" s="10"/>
      <c r="G110" s="38"/>
    </row>
    <row r="111" spans="1:7" x14ac:dyDescent="0.3">
      <c r="A111" s="36"/>
      <c r="B111" s="7" t="s">
        <v>17</v>
      </c>
      <c r="C111" s="7" t="s">
        <v>4</v>
      </c>
      <c r="D111" s="18" t="s">
        <v>98</v>
      </c>
      <c r="E111" s="8">
        <v>0</v>
      </c>
      <c r="F111" s="10"/>
      <c r="G111" s="38"/>
    </row>
    <row r="112" spans="1:7" x14ac:dyDescent="0.3">
      <c r="A112" s="36"/>
      <c r="B112" s="7" t="s">
        <v>17</v>
      </c>
      <c r="C112" s="7" t="s">
        <v>4</v>
      </c>
      <c r="D112" s="18" t="s">
        <v>99</v>
      </c>
      <c r="E112" s="8">
        <v>0</v>
      </c>
      <c r="F112" s="10"/>
      <c r="G112" s="38"/>
    </row>
    <row r="113" spans="1:7" x14ac:dyDescent="0.3">
      <c r="A113" s="37"/>
      <c r="B113" s="7" t="s">
        <v>17</v>
      </c>
      <c r="C113" s="7" t="s">
        <v>4</v>
      </c>
      <c r="D113" s="18" t="s">
        <v>115</v>
      </c>
      <c r="E113" s="8">
        <v>0</v>
      </c>
      <c r="F113" s="10"/>
      <c r="G113" s="38"/>
    </row>
    <row r="114" spans="1:7" ht="69" x14ac:dyDescent="0.3">
      <c r="A114" s="35">
        <v>19</v>
      </c>
      <c r="B114" s="7" t="s">
        <v>15</v>
      </c>
      <c r="C114" s="7" t="s">
        <v>1</v>
      </c>
      <c r="D114" s="29" t="s">
        <v>101</v>
      </c>
      <c r="E114" s="10"/>
      <c r="F114" s="8">
        <v>1</v>
      </c>
      <c r="G114" s="38"/>
    </row>
    <row r="115" spans="1:7" ht="15" customHeight="1" x14ac:dyDescent="0.3">
      <c r="A115" s="36"/>
      <c r="B115" s="7" t="s">
        <v>17</v>
      </c>
      <c r="C115" s="7" t="s">
        <v>4</v>
      </c>
      <c r="D115" s="18" t="s">
        <v>102</v>
      </c>
      <c r="E115" s="8">
        <v>0</v>
      </c>
      <c r="F115" s="12"/>
      <c r="G115" s="38"/>
    </row>
    <row r="116" spans="1:7" x14ac:dyDescent="0.3">
      <c r="A116" s="36"/>
      <c r="B116" s="7" t="s">
        <v>17</v>
      </c>
      <c r="C116" s="7" t="s">
        <v>4</v>
      </c>
      <c r="D116" s="19" t="s">
        <v>103</v>
      </c>
      <c r="E116" s="8">
        <v>1</v>
      </c>
      <c r="F116" s="10"/>
      <c r="G116" s="38"/>
    </row>
    <row r="117" spans="1:7" x14ac:dyDescent="0.3">
      <c r="A117" s="36"/>
      <c r="B117" s="7" t="s">
        <v>17</v>
      </c>
      <c r="C117" s="7" t="s">
        <v>4</v>
      </c>
      <c r="D117" s="18" t="s">
        <v>104</v>
      </c>
      <c r="E117" s="8">
        <v>0</v>
      </c>
      <c r="F117" s="10"/>
      <c r="G117" s="38"/>
    </row>
    <row r="118" spans="1:7" x14ac:dyDescent="0.3">
      <c r="A118" s="36"/>
      <c r="B118" s="7" t="s">
        <v>17</v>
      </c>
      <c r="C118" s="7" t="s">
        <v>4</v>
      </c>
      <c r="D118" s="18" t="s">
        <v>105</v>
      </c>
      <c r="E118" s="8">
        <v>0</v>
      </c>
      <c r="F118" s="10"/>
      <c r="G118" s="38"/>
    </row>
    <row r="119" spans="1:7" x14ac:dyDescent="0.3">
      <c r="A119" s="37"/>
      <c r="B119" s="7" t="s">
        <v>17</v>
      </c>
      <c r="C119" s="7" t="s">
        <v>4</v>
      </c>
      <c r="D119" s="18" t="s">
        <v>106</v>
      </c>
      <c r="E119" s="8">
        <v>0</v>
      </c>
      <c r="F119" s="10"/>
      <c r="G119" s="38"/>
    </row>
    <row r="120" spans="1:7" ht="151.80000000000001" x14ac:dyDescent="0.3">
      <c r="A120" s="35">
        <v>20</v>
      </c>
      <c r="B120" s="7" t="s">
        <v>15</v>
      </c>
      <c r="C120" s="7" t="s">
        <v>1</v>
      </c>
      <c r="D120" s="30" t="s">
        <v>116</v>
      </c>
      <c r="E120" s="10"/>
      <c r="F120" s="8">
        <v>1</v>
      </c>
      <c r="G120" s="38"/>
    </row>
    <row r="121" spans="1:7" ht="15" customHeight="1" x14ac:dyDescent="0.3">
      <c r="A121" s="36"/>
      <c r="B121" s="7" t="s">
        <v>17</v>
      </c>
      <c r="C121" s="7" t="s">
        <v>4</v>
      </c>
      <c r="D121" s="18" t="s">
        <v>117</v>
      </c>
      <c r="E121" s="8">
        <v>0</v>
      </c>
      <c r="F121" s="12"/>
      <c r="G121" s="38"/>
    </row>
    <row r="122" spans="1:7" x14ac:dyDescent="0.3">
      <c r="A122" s="36"/>
      <c r="B122" s="7" t="s">
        <v>17</v>
      </c>
      <c r="C122" s="7" t="s">
        <v>4</v>
      </c>
      <c r="D122" s="18" t="s">
        <v>118</v>
      </c>
      <c r="E122" s="8">
        <v>0</v>
      </c>
      <c r="F122" s="10"/>
      <c r="G122" s="38"/>
    </row>
    <row r="123" spans="1:7" x14ac:dyDescent="0.3">
      <c r="A123" s="36"/>
      <c r="B123" s="7" t="s">
        <v>17</v>
      </c>
      <c r="C123" s="7" t="s">
        <v>4</v>
      </c>
      <c r="D123" s="19" t="s">
        <v>119</v>
      </c>
      <c r="E123" s="8">
        <v>1</v>
      </c>
      <c r="F123" s="10"/>
      <c r="G123" s="38"/>
    </row>
    <row r="124" spans="1:7" x14ac:dyDescent="0.3">
      <c r="A124" s="36"/>
      <c r="B124" s="7" t="s">
        <v>17</v>
      </c>
      <c r="C124" s="7" t="s">
        <v>4</v>
      </c>
      <c r="D124" s="18" t="s">
        <v>120</v>
      </c>
      <c r="E124" s="8">
        <v>0</v>
      </c>
      <c r="F124" s="10"/>
      <c r="G124" s="38"/>
    </row>
    <row r="125" spans="1:7" x14ac:dyDescent="0.3">
      <c r="A125" s="37"/>
      <c r="B125" s="7" t="s">
        <v>17</v>
      </c>
      <c r="C125" s="7" t="s">
        <v>4</v>
      </c>
      <c r="D125" s="18" t="s">
        <v>121</v>
      </c>
      <c r="E125" s="8">
        <v>0</v>
      </c>
      <c r="F125" s="10"/>
      <c r="G125" s="38"/>
    </row>
    <row r="126" spans="1:7" hidden="1" x14ac:dyDescent="0.3">
      <c r="A126" s="35">
        <v>21</v>
      </c>
      <c r="B126" s="7" t="s">
        <v>15</v>
      </c>
      <c r="C126" s="7" t="s">
        <v>1</v>
      </c>
      <c r="D126" s="31"/>
      <c r="E126" s="10"/>
      <c r="F126" s="8">
        <v>1</v>
      </c>
      <c r="G126" s="38"/>
    </row>
    <row r="127" spans="1:7" hidden="1" x14ac:dyDescent="0.3">
      <c r="A127" s="36"/>
      <c r="B127" s="7" t="s">
        <v>17</v>
      </c>
      <c r="C127" s="7" t="s">
        <v>4</v>
      </c>
      <c r="D127" s="31"/>
      <c r="E127" s="8">
        <v>0</v>
      </c>
      <c r="F127" s="12"/>
      <c r="G127" s="38"/>
    </row>
    <row r="128" spans="1:7" hidden="1" x14ac:dyDescent="0.3">
      <c r="A128" s="36"/>
      <c r="B128" s="7" t="s">
        <v>17</v>
      </c>
      <c r="C128" s="7" t="s">
        <v>4</v>
      </c>
      <c r="D128" s="31"/>
      <c r="E128" s="8">
        <v>0</v>
      </c>
      <c r="F128" s="10"/>
      <c r="G128" s="38"/>
    </row>
    <row r="129" spans="1:7" hidden="1" x14ac:dyDescent="0.3">
      <c r="A129" s="36"/>
      <c r="B129" s="7" t="s">
        <v>17</v>
      </c>
      <c r="C129" s="7" t="s">
        <v>4</v>
      </c>
      <c r="D129" s="31"/>
      <c r="E129" s="8">
        <v>0</v>
      </c>
      <c r="F129" s="10"/>
      <c r="G129" s="38"/>
    </row>
    <row r="130" spans="1:7" hidden="1" x14ac:dyDescent="0.3">
      <c r="A130" s="36"/>
      <c r="B130" s="7" t="s">
        <v>17</v>
      </c>
      <c r="C130" s="7" t="s">
        <v>4</v>
      </c>
      <c r="D130" s="31"/>
      <c r="E130" s="8">
        <v>0</v>
      </c>
      <c r="F130" s="10"/>
      <c r="G130" s="38"/>
    </row>
    <row r="131" spans="1:7" hidden="1" x14ac:dyDescent="0.3">
      <c r="A131" s="37"/>
      <c r="B131" s="7" t="s">
        <v>17</v>
      </c>
      <c r="C131" s="7" t="s">
        <v>4</v>
      </c>
      <c r="D131" s="31"/>
      <c r="E131" s="8">
        <v>0</v>
      </c>
      <c r="F131" s="10"/>
      <c r="G131" s="38"/>
    </row>
    <row r="132" spans="1:7" hidden="1" x14ac:dyDescent="0.3">
      <c r="A132" s="35">
        <v>22</v>
      </c>
      <c r="B132" s="7" t="s">
        <v>15</v>
      </c>
      <c r="C132" s="7" t="s">
        <v>1</v>
      </c>
      <c r="D132" s="31"/>
      <c r="E132" s="10"/>
      <c r="F132" s="8">
        <v>1</v>
      </c>
      <c r="G132" s="38"/>
    </row>
    <row r="133" spans="1:7" hidden="1" x14ac:dyDescent="0.3">
      <c r="A133" s="36"/>
      <c r="B133" s="7" t="s">
        <v>17</v>
      </c>
      <c r="C133" s="7" t="s">
        <v>4</v>
      </c>
      <c r="D133" s="31"/>
      <c r="E133" s="8">
        <v>0</v>
      </c>
      <c r="F133" s="12"/>
      <c r="G133" s="38"/>
    </row>
    <row r="134" spans="1:7" hidden="1" x14ac:dyDescent="0.3">
      <c r="A134" s="36"/>
      <c r="B134" s="7" t="s">
        <v>17</v>
      </c>
      <c r="C134" s="7" t="s">
        <v>4</v>
      </c>
      <c r="D134" s="31"/>
      <c r="E134" s="8">
        <v>0</v>
      </c>
      <c r="F134" s="10"/>
      <c r="G134" s="38"/>
    </row>
    <row r="135" spans="1:7" hidden="1" x14ac:dyDescent="0.3">
      <c r="A135" s="36"/>
      <c r="B135" s="7" t="s">
        <v>17</v>
      </c>
      <c r="C135" s="7" t="s">
        <v>4</v>
      </c>
      <c r="D135" s="31"/>
      <c r="E135" s="8">
        <v>0</v>
      </c>
      <c r="F135" s="10"/>
      <c r="G135" s="38"/>
    </row>
    <row r="136" spans="1:7" hidden="1" x14ac:dyDescent="0.3">
      <c r="A136" s="36"/>
      <c r="B136" s="7" t="s">
        <v>17</v>
      </c>
      <c r="C136" s="7" t="s">
        <v>4</v>
      </c>
      <c r="D136" s="31"/>
      <c r="E136" s="8">
        <v>0</v>
      </c>
      <c r="F136" s="10"/>
      <c r="G136" s="38"/>
    </row>
    <row r="137" spans="1:7" hidden="1" x14ac:dyDescent="0.3">
      <c r="A137" s="37"/>
      <c r="B137" s="7" t="s">
        <v>17</v>
      </c>
      <c r="C137" s="7" t="s">
        <v>4</v>
      </c>
      <c r="D137" s="31"/>
      <c r="E137" s="8">
        <v>0</v>
      </c>
      <c r="F137" s="10"/>
      <c r="G137" s="38"/>
    </row>
    <row r="138" spans="1:7" hidden="1" x14ac:dyDescent="0.3">
      <c r="A138" s="35">
        <v>23</v>
      </c>
      <c r="B138" s="7" t="s">
        <v>15</v>
      </c>
      <c r="C138" s="7" t="s">
        <v>1</v>
      </c>
      <c r="D138" s="31"/>
      <c r="E138" s="10"/>
      <c r="F138" s="8">
        <v>1</v>
      </c>
      <c r="G138" s="38"/>
    </row>
    <row r="139" spans="1:7" hidden="1" x14ac:dyDescent="0.3">
      <c r="A139" s="36"/>
      <c r="B139" s="7" t="s">
        <v>17</v>
      </c>
      <c r="C139" s="7" t="s">
        <v>4</v>
      </c>
      <c r="D139" s="31"/>
      <c r="E139" s="8">
        <v>0</v>
      </c>
      <c r="F139" s="12"/>
      <c r="G139" s="38"/>
    </row>
    <row r="140" spans="1:7" hidden="1" x14ac:dyDescent="0.3">
      <c r="A140" s="36"/>
      <c r="B140" s="7" t="s">
        <v>17</v>
      </c>
      <c r="C140" s="7" t="s">
        <v>4</v>
      </c>
      <c r="D140" s="31"/>
      <c r="E140" s="8">
        <v>0</v>
      </c>
      <c r="F140" s="10"/>
      <c r="G140" s="38"/>
    </row>
    <row r="141" spans="1:7" hidden="1" x14ac:dyDescent="0.3">
      <c r="A141" s="36"/>
      <c r="B141" s="7" t="s">
        <v>17</v>
      </c>
      <c r="C141" s="7" t="s">
        <v>4</v>
      </c>
      <c r="D141" s="31"/>
      <c r="E141" s="8">
        <v>0</v>
      </c>
      <c r="F141" s="10"/>
      <c r="G141" s="38"/>
    </row>
    <row r="142" spans="1:7" hidden="1" x14ac:dyDescent="0.3">
      <c r="A142" s="36"/>
      <c r="B142" s="7" t="s">
        <v>17</v>
      </c>
      <c r="C142" s="7" t="s">
        <v>4</v>
      </c>
      <c r="D142" s="31"/>
      <c r="E142" s="8">
        <v>0</v>
      </c>
      <c r="F142" s="10"/>
      <c r="G142" s="38"/>
    </row>
    <row r="143" spans="1:7" hidden="1" x14ac:dyDescent="0.3">
      <c r="A143" s="37"/>
      <c r="B143" s="7" t="s">
        <v>17</v>
      </c>
      <c r="C143" s="7" t="s">
        <v>4</v>
      </c>
      <c r="D143" s="31"/>
      <c r="E143" s="8">
        <v>0</v>
      </c>
      <c r="F143" s="10"/>
      <c r="G143" s="38"/>
    </row>
    <row r="144" spans="1:7" hidden="1" x14ac:dyDescent="0.3">
      <c r="A144" s="35">
        <v>24</v>
      </c>
      <c r="B144" s="7" t="s">
        <v>15</v>
      </c>
      <c r="C144" s="7" t="s">
        <v>1</v>
      </c>
      <c r="D144" s="31"/>
      <c r="E144" s="10"/>
      <c r="F144" s="8">
        <v>1</v>
      </c>
      <c r="G144" s="38"/>
    </row>
    <row r="145" spans="1:7" hidden="1" x14ac:dyDescent="0.3">
      <c r="A145" s="36"/>
      <c r="B145" s="7" t="s">
        <v>17</v>
      </c>
      <c r="C145" s="7" t="s">
        <v>4</v>
      </c>
      <c r="D145" s="31"/>
      <c r="E145" s="8">
        <v>0</v>
      </c>
      <c r="F145" s="12"/>
      <c r="G145" s="38"/>
    </row>
    <row r="146" spans="1:7" hidden="1" x14ac:dyDescent="0.3">
      <c r="A146" s="36"/>
      <c r="B146" s="7" t="s">
        <v>17</v>
      </c>
      <c r="C146" s="7" t="s">
        <v>4</v>
      </c>
      <c r="D146" s="31"/>
      <c r="E146" s="8">
        <v>0</v>
      </c>
      <c r="F146" s="10"/>
      <c r="G146" s="38"/>
    </row>
    <row r="147" spans="1:7" hidden="1" x14ac:dyDescent="0.3">
      <c r="A147" s="36"/>
      <c r="B147" s="7" t="s">
        <v>17</v>
      </c>
      <c r="C147" s="7" t="s">
        <v>4</v>
      </c>
      <c r="D147" s="31"/>
      <c r="E147" s="8">
        <v>0</v>
      </c>
      <c r="F147" s="10"/>
      <c r="G147" s="38"/>
    </row>
    <row r="148" spans="1:7" hidden="1" x14ac:dyDescent="0.3">
      <c r="A148" s="36"/>
      <c r="B148" s="7" t="s">
        <v>17</v>
      </c>
      <c r="C148" s="7" t="s">
        <v>4</v>
      </c>
      <c r="D148" s="31"/>
      <c r="E148" s="8">
        <v>0</v>
      </c>
      <c r="F148" s="10"/>
      <c r="G148" s="38"/>
    </row>
    <row r="149" spans="1:7" hidden="1" x14ac:dyDescent="0.3">
      <c r="A149" s="37"/>
      <c r="B149" s="7" t="s">
        <v>17</v>
      </c>
      <c r="C149" s="7" t="s">
        <v>4</v>
      </c>
      <c r="D149" s="31"/>
      <c r="E149" s="8">
        <v>0</v>
      </c>
      <c r="F149" s="10"/>
      <c r="G149" s="38"/>
    </row>
    <row r="150" spans="1:7" hidden="1" x14ac:dyDescent="0.3">
      <c r="A150" s="35">
        <v>25</v>
      </c>
      <c r="B150" s="7" t="s">
        <v>15</v>
      </c>
      <c r="C150" s="7" t="s">
        <v>1</v>
      </c>
      <c r="D150" s="31"/>
      <c r="E150" s="10"/>
      <c r="F150" s="8">
        <v>1</v>
      </c>
      <c r="G150" s="38"/>
    </row>
    <row r="151" spans="1:7" hidden="1" x14ac:dyDescent="0.3">
      <c r="A151" s="36"/>
      <c r="B151" s="7" t="s">
        <v>17</v>
      </c>
      <c r="C151" s="7" t="s">
        <v>4</v>
      </c>
      <c r="D151" s="31"/>
      <c r="E151" s="8">
        <v>0</v>
      </c>
      <c r="F151" s="12"/>
      <c r="G151" s="38"/>
    </row>
    <row r="152" spans="1:7" hidden="1" x14ac:dyDescent="0.3">
      <c r="A152" s="36"/>
      <c r="B152" s="7" t="s">
        <v>17</v>
      </c>
      <c r="C152" s="7" t="s">
        <v>4</v>
      </c>
      <c r="D152" s="31"/>
      <c r="E152" s="8">
        <v>0</v>
      </c>
      <c r="F152" s="10"/>
      <c r="G152" s="38"/>
    </row>
    <row r="153" spans="1:7" hidden="1" x14ac:dyDescent="0.3">
      <c r="A153" s="36"/>
      <c r="B153" s="7" t="s">
        <v>17</v>
      </c>
      <c r="C153" s="7" t="s">
        <v>4</v>
      </c>
      <c r="D153" s="31"/>
      <c r="E153" s="8">
        <v>0</v>
      </c>
      <c r="F153" s="10"/>
      <c r="G153" s="38"/>
    </row>
    <row r="154" spans="1:7" hidden="1" x14ac:dyDescent="0.3">
      <c r="A154" s="36"/>
      <c r="B154" s="7" t="s">
        <v>17</v>
      </c>
      <c r="C154" s="7" t="s">
        <v>4</v>
      </c>
      <c r="D154" s="31"/>
      <c r="E154" s="8">
        <v>0</v>
      </c>
      <c r="F154" s="10"/>
      <c r="G154" s="38"/>
    </row>
    <row r="155" spans="1:7" hidden="1" x14ac:dyDescent="0.3">
      <c r="A155" s="37"/>
      <c r="B155" s="7" t="s">
        <v>17</v>
      </c>
      <c r="C155" s="7" t="s">
        <v>4</v>
      </c>
      <c r="D155" s="31"/>
      <c r="E155" s="8">
        <v>0</v>
      </c>
      <c r="F155" s="10"/>
      <c r="G155" s="38"/>
    </row>
    <row r="156" spans="1:7" hidden="1" x14ac:dyDescent="0.3">
      <c r="A156" s="35">
        <v>26</v>
      </c>
      <c r="B156" s="7" t="s">
        <v>15</v>
      </c>
      <c r="C156" s="7" t="s">
        <v>1</v>
      </c>
      <c r="D156" s="31"/>
      <c r="E156" s="10"/>
      <c r="F156" s="8">
        <v>1</v>
      </c>
      <c r="G156" s="38"/>
    </row>
    <row r="157" spans="1:7" hidden="1" x14ac:dyDescent="0.3">
      <c r="A157" s="36"/>
      <c r="B157" s="7" t="s">
        <v>17</v>
      </c>
      <c r="C157" s="7" t="s">
        <v>4</v>
      </c>
      <c r="D157" s="31"/>
      <c r="E157" s="8">
        <v>0</v>
      </c>
      <c r="F157" s="12"/>
      <c r="G157" s="38"/>
    </row>
    <row r="158" spans="1:7" hidden="1" x14ac:dyDescent="0.3">
      <c r="A158" s="36"/>
      <c r="B158" s="7" t="s">
        <v>17</v>
      </c>
      <c r="C158" s="7" t="s">
        <v>4</v>
      </c>
      <c r="D158" s="31"/>
      <c r="E158" s="8">
        <v>0</v>
      </c>
      <c r="F158" s="10"/>
      <c r="G158" s="38"/>
    </row>
    <row r="159" spans="1:7" hidden="1" x14ac:dyDescent="0.3">
      <c r="A159" s="36"/>
      <c r="B159" s="7" t="s">
        <v>17</v>
      </c>
      <c r="C159" s="7" t="s">
        <v>4</v>
      </c>
      <c r="D159" s="31"/>
      <c r="E159" s="8">
        <v>0</v>
      </c>
      <c r="F159" s="10"/>
      <c r="G159" s="38"/>
    </row>
    <row r="160" spans="1:7" hidden="1" x14ac:dyDescent="0.3">
      <c r="A160" s="36"/>
      <c r="B160" s="7" t="s">
        <v>17</v>
      </c>
      <c r="C160" s="7" t="s">
        <v>4</v>
      </c>
      <c r="D160" s="31"/>
      <c r="E160" s="8">
        <v>0</v>
      </c>
      <c r="F160" s="10"/>
      <c r="G160" s="38"/>
    </row>
    <row r="161" spans="1:7" hidden="1" x14ac:dyDescent="0.3">
      <c r="A161" s="37"/>
      <c r="B161" s="7" t="s">
        <v>17</v>
      </c>
      <c r="C161" s="7" t="s">
        <v>4</v>
      </c>
      <c r="D161" s="31"/>
      <c r="E161" s="8">
        <v>0</v>
      </c>
      <c r="F161" s="10"/>
      <c r="G161" s="38"/>
    </row>
    <row r="162" spans="1:7" hidden="1" x14ac:dyDescent="0.3">
      <c r="A162" s="35">
        <v>27</v>
      </c>
      <c r="B162" s="7" t="s">
        <v>15</v>
      </c>
      <c r="C162" s="7" t="s">
        <v>1</v>
      </c>
      <c r="D162" s="31"/>
      <c r="E162" s="10"/>
      <c r="F162" s="8">
        <v>1</v>
      </c>
      <c r="G162" s="38"/>
    </row>
    <row r="163" spans="1:7" hidden="1" x14ac:dyDescent="0.3">
      <c r="A163" s="36"/>
      <c r="B163" s="7" t="s">
        <v>17</v>
      </c>
      <c r="C163" s="7" t="s">
        <v>4</v>
      </c>
      <c r="D163" s="31"/>
      <c r="E163" s="8">
        <v>0</v>
      </c>
      <c r="F163" s="12"/>
      <c r="G163" s="38"/>
    </row>
    <row r="164" spans="1:7" hidden="1" x14ac:dyDescent="0.3">
      <c r="A164" s="36"/>
      <c r="B164" s="7" t="s">
        <v>17</v>
      </c>
      <c r="C164" s="7" t="s">
        <v>4</v>
      </c>
      <c r="D164" s="31"/>
      <c r="E164" s="8">
        <v>0</v>
      </c>
      <c r="F164" s="10"/>
      <c r="G164" s="38"/>
    </row>
    <row r="165" spans="1:7" hidden="1" x14ac:dyDescent="0.3">
      <c r="A165" s="36"/>
      <c r="B165" s="7" t="s">
        <v>17</v>
      </c>
      <c r="C165" s="7" t="s">
        <v>4</v>
      </c>
      <c r="D165" s="31"/>
      <c r="E165" s="8">
        <v>0</v>
      </c>
      <c r="F165" s="10"/>
      <c r="G165" s="38"/>
    </row>
    <row r="166" spans="1:7" hidden="1" x14ac:dyDescent="0.3">
      <c r="A166" s="36"/>
      <c r="B166" s="7" t="s">
        <v>17</v>
      </c>
      <c r="C166" s="7" t="s">
        <v>4</v>
      </c>
      <c r="D166" s="31"/>
      <c r="E166" s="8">
        <v>0</v>
      </c>
      <c r="F166" s="10"/>
      <c r="G166" s="38"/>
    </row>
    <row r="167" spans="1:7" hidden="1" x14ac:dyDescent="0.3">
      <c r="A167" s="37"/>
      <c r="B167" s="7" t="s">
        <v>17</v>
      </c>
      <c r="C167" s="7" t="s">
        <v>4</v>
      </c>
      <c r="D167" s="31"/>
      <c r="E167" s="8">
        <v>0</v>
      </c>
      <c r="F167" s="10"/>
      <c r="G167" s="38"/>
    </row>
    <row r="168" spans="1:7" hidden="1" x14ac:dyDescent="0.3">
      <c r="A168" s="35">
        <v>28</v>
      </c>
      <c r="B168" s="7" t="s">
        <v>15</v>
      </c>
      <c r="C168" s="7" t="s">
        <v>1</v>
      </c>
      <c r="D168" s="31"/>
      <c r="E168" s="10"/>
      <c r="F168" s="8">
        <v>1</v>
      </c>
      <c r="G168" s="38"/>
    </row>
    <row r="169" spans="1:7" hidden="1" x14ac:dyDescent="0.3">
      <c r="A169" s="36"/>
      <c r="B169" s="7" t="s">
        <v>17</v>
      </c>
      <c r="C169" s="7" t="s">
        <v>4</v>
      </c>
      <c r="D169" s="31"/>
      <c r="E169" s="8">
        <v>0</v>
      </c>
      <c r="F169" s="12"/>
      <c r="G169" s="38"/>
    </row>
    <row r="170" spans="1:7" hidden="1" x14ac:dyDescent="0.3">
      <c r="A170" s="36"/>
      <c r="B170" s="7" t="s">
        <v>17</v>
      </c>
      <c r="C170" s="7" t="s">
        <v>4</v>
      </c>
      <c r="D170" s="31"/>
      <c r="E170" s="8">
        <v>0</v>
      </c>
      <c r="F170" s="10"/>
      <c r="G170" s="38"/>
    </row>
    <row r="171" spans="1:7" hidden="1" x14ac:dyDescent="0.3">
      <c r="A171" s="36"/>
      <c r="B171" s="7" t="s">
        <v>17</v>
      </c>
      <c r="C171" s="7" t="s">
        <v>4</v>
      </c>
      <c r="D171" s="31"/>
      <c r="E171" s="8">
        <v>0</v>
      </c>
      <c r="F171" s="10"/>
      <c r="G171" s="38"/>
    </row>
    <row r="172" spans="1:7" hidden="1" x14ac:dyDescent="0.3">
      <c r="A172" s="36"/>
      <c r="B172" s="7" t="s">
        <v>17</v>
      </c>
      <c r="C172" s="7" t="s">
        <v>4</v>
      </c>
      <c r="D172" s="31"/>
      <c r="E172" s="8">
        <v>0</v>
      </c>
      <c r="F172" s="10"/>
      <c r="G172" s="38"/>
    </row>
    <row r="173" spans="1:7" hidden="1" x14ac:dyDescent="0.3">
      <c r="A173" s="37"/>
      <c r="B173" s="7" t="s">
        <v>17</v>
      </c>
      <c r="C173" s="7" t="s">
        <v>4</v>
      </c>
      <c r="D173" s="31"/>
      <c r="E173" s="8">
        <v>0</v>
      </c>
      <c r="F173" s="10"/>
      <c r="G173" s="38"/>
    </row>
    <row r="174" spans="1:7" hidden="1" x14ac:dyDescent="0.3">
      <c r="A174" s="35">
        <v>29</v>
      </c>
      <c r="B174" s="7" t="s">
        <v>15</v>
      </c>
      <c r="C174" s="7" t="s">
        <v>1</v>
      </c>
      <c r="D174" s="31"/>
      <c r="E174" s="10"/>
      <c r="F174" s="8">
        <v>1</v>
      </c>
      <c r="G174" s="38"/>
    </row>
    <row r="175" spans="1:7" hidden="1" x14ac:dyDescent="0.3">
      <c r="A175" s="36"/>
      <c r="B175" s="7" t="s">
        <v>17</v>
      </c>
      <c r="C175" s="7" t="s">
        <v>4</v>
      </c>
      <c r="D175" s="31"/>
      <c r="E175" s="8">
        <v>0</v>
      </c>
      <c r="F175" s="12"/>
      <c r="G175" s="38"/>
    </row>
    <row r="176" spans="1:7" hidden="1" x14ac:dyDescent="0.3">
      <c r="A176" s="36"/>
      <c r="B176" s="7" t="s">
        <v>17</v>
      </c>
      <c r="C176" s="7" t="s">
        <v>4</v>
      </c>
      <c r="D176" s="31"/>
      <c r="E176" s="8">
        <v>0</v>
      </c>
      <c r="F176" s="10"/>
      <c r="G176" s="38"/>
    </row>
    <row r="177" spans="1:7" hidden="1" x14ac:dyDescent="0.3">
      <c r="A177" s="36"/>
      <c r="B177" s="7" t="s">
        <v>17</v>
      </c>
      <c r="C177" s="7" t="s">
        <v>4</v>
      </c>
      <c r="D177" s="31"/>
      <c r="E177" s="8">
        <v>0</v>
      </c>
      <c r="F177" s="10"/>
      <c r="G177" s="38"/>
    </row>
    <row r="178" spans="1:7" hidden="1" x14ac:dyDescent="0.3">
      <c r="A178" s="36"/>
      <c r="B178" s="7" t="s">
        <v>17</v>
      </c>
      <c r="C178" s="7" t="s">
        <v>4</v>
      </c>
      <c r="D178" s="31"/>
      <c r="E178" s="8">
        <v>0</v>
      </c>
      <c r="F178" s="10"/>
      <c r="G178" s="38"/>
    </row>
    <row r="179" spans="1:7" hidden="1" x14ac:dyDescent="0.3">
      <c r="A179" s="37"/>
      <c r="B179" s="7" t="s">
        <v>17</v>
      </c>
      <c r="C179" s="7" t="s">
        <v>4</v>
      </c>
      <c r="D179" s="31"/>
      <c r="E179" s="8">
        <v>0</v>
      </c>
      <c r="F179" s="10"/>
      <c r="G179" s="38"/>
    </row>
    <row r="180" spans="1:7" hidden="1" x14ac:dyDescent="0.3">
      <c r="A180" s="35">
        <v>30</v>
      </c>
      <c r="B180" s="7" t="s">
        <v>15</v>
      </c>
      <c r="C180" s="7" t="s">
        <v>1</v>
      </c>
      <c r="D180" s="31"/>
      <c r="E180" s="10"/>
      <c r="F180" s="8">
        <v>1</v>
      </c>
      <c r="G180" s="38"/>
    </row>
    <row r="181" spans="1:7" hidden="1" x14ac:dyDescent="0.3">
      <c r="A181" s="36"/>
      <c r="B181" s="7" t="s">
        <v>17</v>
      </c>
      <c r="C181" s="7" t="s">
        <v>4</v>
      </c>
      <c r="D181" s="31"/>
      <c r="E181" s="8">
        <v>0</v>
      </c>
      <c r="F181" s="12"/>
      <c r="G181" s="38"/>
    </row>
    <row r="182" spans="1:7" hidden="1" x14ac:dyDescent="0.3">
      <c r="A182" s="36"/>
      <c r="B182" s="7" t="s">
        <v>17</v>
      </c>
      <c r="C182" s="7" t="s">
        <v>4</v>
      </c>
      <c r="D182" s="31"/>
      <c r="E182" s="8">
        <v>0</v>
      </c>
      <c r="F182" s="10"/>
      <c r="G182" s="38"/>
    </row>
    <row r="183" spans="1:7" hidden="1" x14ac:dyDescent="0.3">
      <c r="A183" s="36"/>
      <c r="B183" s="7" t="s">
        <v>17</v>
      </c>
      <c r="C183" s="7" t="s">
        <v>4</v>
      </c>
      <c r="D183" s="31"/>
      <c r="E183" s="8">
        <v>0</v>
      </c>
      <c r="F183" s="10"/>
      <c r="G183" s="38"/>
    </row>
    <row r="184" spans="1:7" hidden="1" x14ac:dyDescent="0.3">
      <c r="A184" s="36"/>
      <c r="B184" s="7" t="s">
        <v>17</v>
      </c>
      <c r="C184" s="7" t="s">
        <v>4</v>
      </c>
      <c r="D184" s="31"/>
      <c r="E184" s="8">
        <v>0</v>
      </c>
      <c r="F184" s="10"/>
      <c r="G184" s="38"/>
    </row>
    <row r="185" spans="1:7" hidden="1" x14ac:dyDescent="0.3">
      <c r="A185" s="37"/>
      <c r="B185" s="7" t="s">
        <v>17</v>
      </c>
      <c r="C185" s="7" t="s">
        <v>4</v>
      </c>
      <c r="D185" s="31"/>
      <c r="E185" s="8">
        <v>0</v>
      </c>
      <c r="F185" s="10"/>
      <c r="G185" s="38"/>
    </row>
    <row r="186" spans="1:7" hidden="1" x14ac:dyDescent="0.3">
      <c r="A186" s="35">
        <v>41</v>
      </c>
      <c r="B186" s="7" t="s">
        <v>15</v>
      </c>
      <c r="C186" s="7" t="s">
        <v>1</v>
      </c>
      <c r="D186" s="32"/>
      <c r="E186" s="10"/>
      <c r="F186" s="8">
        <v>1</v>
      </c>
    </row>
    <row r="187" spans="1:7" hidden="1" x14ac:dyDescent="0.3">
      <c r="A187" s="36"/>
      <c r="B187" s="7" t="s">
        <v>17</v>
      </c>
      <c r="C187" s="7" t="s">
        <v>4</v>
      </c>
      <c r="D187" s="32"/>
      <c r="E187" s="8">
        <v>0</v>
      </c>
      <c r="F187" s="12"/>
    </row>
    <row r="188" spans="1:7" hidden="1" x14ac:dyDescent="0.3">
      <c r="A188" s="36"/>
      <c r="B188" s="7" t="s">
        <v>17</v>
      </c>
      <c r="C188" s="7" t="s">
        <v>4</v>
      </c>
      <c r="D188" s="32"/>
      <c r="E188" s="8">
        <v>0</v>
      </c>
      <c r="F188" s="10"/>
    </row>
    <row r="189" spans="1:7" hidden="1" x14ac:dyDescent="0.3">
      <c r="A189" s="36"/>
      <c r="B189" s="7" t="s">
        <v>17</v>
      </c>
      <c r="C189" s="7" t="s">
        <v>4</v>
      </c>
      <c r="D189" s="32"/>
      <c r="E189" s="8">
        <v>0</v>
      </c>
      <c r="F189" s="10"/>
    </row>
    <row r="190" spans="1:7" hidden="1" x14ac:dyDescent="0.3">
      <c r="A190" s="36"/>
      <c r="B190" s="7" t="s">
        <v>17</v>
      </c>
      <c r="C190" s="7" t="s">
        <v>4</v>
      </c>
      <c r="D190" s="32"/>
      <c r="E190" s="8">
        <v>0</v>
      </c>
      <c r="F190" s="10"/>
    </row>
    <row r="191" spans="1:7" hidden="1" x14ac:dyDescent="0.3">
      <c r="A191" s="37"/>
      <c r="B191" s="7" t="s">
        <v>17</v>
      </c>
      <c r="C191" s="7" t="s">
        <v>4</v>
      </c>
      <c r="D191" s="32"/>
      <c r="E191" s="8">
        <v>0</v>
      </c>
      <c r="F191" s="10"/>
    </row>
    <row r="192" spans="1:7" hidden="1" x14ac:dyDescent="0.3">
      <c r="A192" s="35">
        <v>42</v>
      </c>
      <c r="B192" s="7" t="s">
        <v>15</v>
      </c>
      <c r="C192" s="7" t="s">
        <v>1</v>
      </c>
      <c r="D192" s="32"/>
      <c r="E192" s="10"/>
      <c r="F192" s="8">
        <v>1</v>
      </c>
    </row>
    <row r="193" spans="1:6" hidden="1" x14ac:dyDescent="0.3">
      <c r="A193" s="36"/>
      <c r="B193" s="7" t="s">
        <v>17</v>
      </c>
      <c r="C193" s="7" t="s">
        <v>4</v>
      </c>
      <c r="D193" s="32"/>
      <c r="E193" s="8">
        <v>0</v>
      </c>
      <c r="F193" s="12"/>
    </row>
    <row r="194" spans="1:6" hidden="1" x14ac:dyDescent="0.3">
      <c r="A194" s="36"/>
      <c r="B194" s="7" t="s">
        <v>17</v>
      </c>
      <c r="C194" s="7" t="s">
        <v>4</v>
      </c>
      <c r="D194" s="32"/>
      <c r="E194" s="8">
        <v>0</v>
      </c>
      <c r="F194" s="10"/>
    </row>
    <row r="195" spans="1:6" hidden="1" x14ac:dyDescent="0.3">
      <c r="A195" s="36"/>
      <c r="B195" s="7" t="s">
        <v>17</v>
      </c>
      <c r="C195" s="7" t="s">
        <v>4</v>
      </c>
      <c r="D195" s="32"/>
      <c r="E195" s="8">
        <v>0</v>
      </c>
      <c r="F195" s="10"/>
    </row>
    <row r="196" spans="1:6" hidden="1" x14ac:dyDescent="0.3">
      <c r="A196" s="36"/>
      <c r="B196" s="7" t="s">
        <v>17</v>
      </c>
      <c r="C196" s="7" t="s">
        <v>4</v>
      </c>
      <c r="D196" s="32"/>
      <c r="E196" s="8">
        <v>0</v>
      </c>
      <c r="F196" s="10"/>
    </row>
    <row r="197" spans="1:6" hidden="1" x14ac:dyDescent="0.3">
      <c r="A197" s="37"/>
      <c r="B197" s="7" t="s">
        <v>17</v>
      </c>
      <c r="C197" s="7" t="s">
        <v>4</v>
      </c>
      <c r="D197" s="32"/>
      <c r="E197" s="8">
        <v>0</v>
      </c>
      <c r="F197" s="10"/>
    </row>
    <row r="198" spans="1:6" hidden="1" x14ac:dyDescent="0.3">
      <c r="A198" s="35">
        <v>43</v>
      </c>
      <c r="B198" s="7" t="s">
        <v>15</v>
      </c>
      <c r="C198" s="7" t="s">
        <v>1</v>
      </c>
      <c r="D198" s="32"/>
      <c r="E198" s="10"/>
      <c r="F198" s="8">
        <v>1</v>
      </c>
    </row>
    <row r="199" spans="1:6" hidden="1" x14ac:dyDescent="0.3">
      <c r="A199" s="36"/>
      <c r="B199" s="7" t="s">
        <v>17</v>
      </c>
      <c r="C199" s="7" t="s">
        <v>4</v>
      </c>
      <c r="D199" s="32"/>
      <c r="E199" s="8">
        <v>0</v>
      </c>
      <c r="F199" s="12"/>
    </row>
    <row r="200" spans="1:6" hidden="1" x14ac:dyDescent="0.3">
      <c r="A200" s="36"/>
      <c r="B200" s="7" t="s">
        <v>17</v>
      </c>
      <c r="C200" s="7" t="s">
        <v>4</v>
      </c>
      <c r="D200" s="32"/>
      <c r="E200" s="8">
        <v>0</v>
      </c>
      <c r="F200" s="10"/>
    </row>
    <row r="201" spans="1:6" hidden="1" x14ac:dyDescent="0.3">
      <c r="A201" s="36"/>
      <c r="B201" s="7" t="s">
        <v>17</v>
      </c>
      <c r="C201" s="7" t="s">
        <v>4</v>
      </c>
      <c r="D201" s="32"/>
      <c r="E201" s="8">
        <v>0</v>
      </c>
      <c r="F201" s="10"/>
    </row>
    <row r="202" spans="1:6" hidden="1" x14ac:dyDescent="0.3">
      <c r="A202" s="36"/>
      <c r="B202" s="7" t="s">
        <v>17</v>
      </c>
      <c r="C202" s="7" t="s">
        <v>4</v>
      </c>
      <c r="D202" s="32"/>
      <c r="E202" s="8">
        <v>0</v>
      </c>
      <c r="F202" s="10"/>
    </row>
    <row r="203" spans="1:6" hidden="1" x14ac:dyDescent="0.3">
      <c r="A203" s="37"/>
      <c r="B203" s="7" t="s">
        <v>17</v>
      </c>
      <c r="C203" s="7" t="s">
        <v>4</v>
      </c>
      <c r="D203" s="32"/>
      <c r="E203" s="8">
        <v>0</v>
      </c>
      <c r="F203" s="10"/>
    </row>
    <row r="204" spans="1:6" hidden="1" x14ac:dyDescent="0.3">
      <c r="A204" s="35">
        <v>44</v>
      </c>
      <c r="B204" s="7" t="s">
        <v>15</v>
      </c>
      <c r="C204" s="7" t="s">
        <v>1</v>
      </c>
      <c r="D204" s="32"/>
      <c r="E204" s="10"/>
      <c r="F204" s="8">
        <v>1</v>
      </c>
    </row>
    <row r="205" spans="1:6" hidden="1" x14ac:dyDescent="0.3">
      <c r="A205" s="36"/>
      <c r="B205" s="7" t="s">
        <v>17</v>
      </c>
      <c r="C205" s="7" t="s">
        <v>4</v>
      </c>
      <c r="D205" s="32"/>
      <c r="E205" s="8">
        <v>0</v>
      </c>
      <c r="F205" s="12"/>
    </row>
    <row r="206" spans="1:6" hidden="1" x14ac:dyDescent="0.3">
      <c r="A206" s="36"/>
      <c r="B206" s="7" t="s">
        <v>17</v>
      </c>
      <c r="C206" s="7" t="s">
        <v>4</v>
      </c>
      <c r="D206" s="32"/>
      <c r="E206" s="8">
        <v>0</v>
      </c>
      <c r="F206" s="10"/>
    </row>
    <row r="207" spans="1:6" hidden="1" x14ac:dyDescent="0.3">
      <c r="A207" s="36"/>
      <c r="B207" s="7" t="s">
        <v>17</v>
      </c>
      <c r="C207" s="7" t="s">
        <v>4</v>
      </c>
      <c r="D207" s="32"/>
      <c r="E207" s="8">
        <v>0</v>
      </c>
      <c r="F207" s="10"/>
    </row>
    <row r="208" spans="1:6" hidden="1" x14ac:dyDescent="0.3">
      <c r="A208" s="36"/>
      <c r="B208" s="7" t="s">
        <v>17</v>
      </c>
      <c r="C208" s="7" t="s">
        <v>4</v>
      </c>
      <c r="D208" s="32"/>
      <c r="E208" s="8">
        <v>0</v>
      </c>
      <c r="F208" s="10"/>
    </row>
    <row r="209" spans="1:6" hidden="1" x14ac:dyDescent="0.3">
      <c r="A209" s="37"/>
      <c r="B209" s="7" t="s">
        <v>17</v>
      </c>
      <c r="C209" s="7" t="s">
        <v>4</v>
      </c>
      <c r="D209" s="32"/>
      <c r="E209" s="8">
        <v>0</v>
      </c>
      <c r="F209" s="10"/>
    </row>
    <row r="210" spans="1:6" hidden="1" x14ac:dyDescent="0.3">
      <c r="A210" s="35">
        <v>45</v>
      </c>
      <c r="B210" s="7" t="s">
        <v>15</v>
      </c>
      <c r="C210" s="7" t="s">
        <v>1</v>
      </c>
      <c r="D210" s="32"/>
      <c r="E210" s="10"/>
      <c r="F210" s="8">
        <v>1</v>
      </c>
    </row>
    <row r="211" spans="1:6" hidden="1" x14ac:dyDescent="0.3">
      <c r="A211" s="36"/>
      <c r="B211" s="7" t="s">
        <v>17</v>
      </c>
      <c r="C211" s="7" t="s">
        <v>4</v>
      </c>
      <c r="D211" s="32"/>
      <c r="E211" s="8">
        <v>0</v>
      </c>
      <c r="F211" s="12"/>
    </row>
    <row r="212" spans="1:6" hidden="1" x14ac:dyDescent="0.3">
      <c r="A212" s="36"/>
      <c r="B212" s="7" t="s">
        <v>17</v>
      </c>
      <c r="C212" s="7" t="s">
        <v>4</v>
      </c>
      <c r="D212" s="32"/>
      <c r="E212" s="8">
        <v>0</v>
      </c>
      <c r="F212" s="10"/>
    </row>
    <row r="213" spans="1:6" hidden="1" x14ac:dyDescent="0.3">
      <c r="A213" s="36"/>
      <c r="B213" s="7" t="s">
        <v>17</v>
      </c>
      <c r="C213" s="7" t="s">
        <v>4</v>
      </c>
      <c r="D213" s="32"/>
      <c r="E213" s="8">
        <v>0</v>
      </c>
      <c r="F213" s="10"/>
    </row>
    <row r="214" spans="1:6" hidden="1" x14ac:dyDescent="0.3">
      <c r="A214" s="36"/>
      <c r="B214" s="7" t="s">
        <v>17</v>
      </c>
      <c r="C214" s="7" t="s">
        <v>4</v>
      </c>
      <c r="D214" s="32"/>
      <c r="E214" s="8">
        <v>0</v>
      </c>
      <c r="F214" s="10"/>
    </row>
    <row r="215" spans="1:6" hidden="1" x14ac:dyDescent="0.3">
      <c r="A215" s="37"/>
      <c r="B215" s="7" t="s">
        <v>17</v>
      </c>
      <c r="C215" s="7" t="s">
        <v>4</v>
      </c>
      <c r="D215" s="32"/>
      <c r="E215" s="8">
        <v>0</v>
      </c>
      <c r="F215" s="10"/>
    </row>
    <row r="216" spans="1:6" hidden="1" x14ac:dyDescent="0.3">
      <c r="A216" s="35">
        <v>46</v>
      </c>
      <c r="B216" s="7" t="s">
        <v>15</v>
      </c>
      <c r="C216" s="7" t="s">
        <v>1</v>
      </c>
      <c r="D216" s="32"/>
      <c r="E216" s="10"/>
      <c r="F216" s="8">
        <v>1</v>
      </c>
    </row>
    <row r="217" spans="1:6" hidden="1" x14ac:dyDescent="0.3">
      <c r="A217" s="36"/>
      <c r="B217" s="7" t="s">
        <v>17</v>
      </c>
      <c r="C217" s="7" t="s">
        <v>4</v>
      </c>
      <c r="D217" s="32"/>
      <c r="E217" s="8">
        <v>0</v>
      </c>
      <c r="F217" s="12"/>
    </row>
    <row r="218" spans="1:6" hidden="1" x14ac:dyDescent="0.3">
      <c r="A218" s="36"/>
      <c r="B218" s="7" t="s">
        <v>17</v>
      </c>
      <c r="C218" s="7" t="s">
        <v>4</v>
      </c>
      <c r="D218" s="32"/>
      <c r="E218" s="8">
        <v>0</v>
      </c>
      <c r="F218" s="10"/>
    </row>
    <row r="219" spans="1:6" hidden="1" x14ac:dyDescent="0.3">
      <c r="A219" s="36"/>
      <c r="B219" s="7" t="s">
        <v>17</v>
      </c>
      <c r="C219" s="7" t="s">
        <v>4</v>
      </c>
      <c r="D219" s="32"/>
      <c r="E219" s="8">
        <v>0</v>
      </c>
      <c r="F219" s="10"/>
    </row>
    <row r="220" spans="1:6" hidden="1" x14ac:dyDescent="0.3">
      <c r="A220" s="36"/>
      <c r="B220" s="7" t="s">
        <v>17</v>
      </c>
      <c r="C220" s="7" t="s">
        <v>4</v>
      </c>
      <c r="D220" s="32"/>
      <c r="E220" s="8">
        <v>0</v>
      </c>
      <c r="F220" s="10"/>
    </row>
    <row r="221" spans="1:6" hidden="1" x14ac:dyDescent="0.3">
      <c r="A221" s="37"/>
      <c r="B221" s="7" t="s">
        <v>17</v>
      </c>
      <c r="C221" s="7" t="s">
        <v>4</v>
      </c>
      <c r="D221" s="32"/>
      <c r="E221" s="8">
        <v>0</v>
      </c>
      <c r="F221" s="10"/>
    </row>
    <row r="222" spans="1:6" hidden="1" x14ac:dyDescent="0.3">
      <c r="A222" s="35">
        <v>47</v>
      </c>
      <c r="B222" s="7" t="s">
        <v>15</v>
      </c>
      <c r="C222" s="7" t="s">
        <v>1</v>
      </c>
      <c r="D222" s="32"/>
      <c r="E222" s="10"/>
      <c r="F222" s="8">
        <v>1</v>
      </c>
    </row>
    <row r="223" spans="1:6" hidden="1" x14ac:dyDescent="0.3">
      <c r="A223" s="36"/>
      <c r="B223" s="7" t="s">
        <v>17</v>
      </c>
      <c r="C223" s="7" t="s">
        <v>4</v>
      </c>
      <c r="D223" s="32"/>
      <c r="E223" s="8">
        <v>0</v>
      </c>
      <c r="F223" s="12"/>
    </row>
    <row r="224" spans="1:6" hidden="1" x14ac:dyDescent="0.3">
      <c r="A224" s="36"/>
      <c r="B224" s="7" t="s">
        <v>17</v>
      </c>
      <c r="C224" s="7" t="s">
        <v>4</v>
      </c>
      <c r="D224" s="32"/>
      <c r="E224" s="8">
        <v>0</v>
      </c>
      <c r="F224" s="10"/>
    </row>
    <row r="225" spans="1:6" hidden="1" x14ac:dyDescent="0.3">
      <c r="A225" s="36"/>
      <c r="B225" s="7" t="s">
        <v>17</v>
      </c>
      <c r="C225" s="7" t="s">
        <v>4</v>
      </c>
      <c r="D225" s="32"/>
      <c r="E225" s="8">
        <v>0</v>
      </c>
      <c r="F225" s="10"/>
    </row>
    <row r="226" spans="1:6" hidden="1" x14ac:dyDescent="0.3">
      <c r="A226" s="36"/>
      <c r="B226" s="7" t="s">
        <v>17</v>
      </c>
      <c r="C226" s="7" t="s">
        <v>4</v>
      </c>
      <c r="D226" s="32"/>
      <c r="E226" s="8">
        <v>0</v>
      </c>
      <c r="F226" s="10"/>
    </row>
    <row r="227" spans="1:6" hidden="1" x14ac:dyDescent="0.3">
      <c r="A227" s="37"/>
      <c r="B227" s="7" t="s">
        <v>17</v>
      </c>
      <c r="C227" s="7" t="s">
        <v>4</v>
      </c>
      <c r="D227" s="32"/>
      <c r="E227" s="8">
        <v>0</v>
      </c>
      <c r="F227" s="10"/>
    </row>
    <row r="228" spans="1:6" hidden="1" x14ac:dyDescent="0.3">
      <c r="A228" s="35">
        <v>48</v>
      </c>
      <c r="B228" s="7" t="s">
        <v>15</v>
      </c>
      <c r="C228" s="7" t="s">
        <v>1</v>
      </c>
      <c r="D228" s="32"/>
      <c r="E228" s="10"/>
      <c r="F228" s="8">
        <v>1</v>
      </c>
    </row>
    <row r="229" spans="1:6" hidden="1" x14ac:dyDescent="0.3">
      <c r="A229" s="36"/>
      <c r="B229" s="7" t="s">
        <v>17</v>
      </c>
      <c r="C229" s="7" t="s">
        <v>4</v>
      </c>
      <c r="D229" s="32"/>
      <c r="E229" s="8">
        <v>0</v>
      </c>
      <c r="F229" s="12"/>
    </row>
    <row r="230" spans="1:6" hidden="1" x14ac:dyDescent="0.3">
      <c r="A230" s="36"/>
      <c r="B230" s="7" t="s">
        <v>17</v>
      </c>
      <c r="C230" s="7" t="s">
        <v>4</v>
      </c>
      <c r="D230" s="32"/>
      <c r="E230" s="8">
        <v>0</v>
      </c>
      <c r="F230" s="10"/>
    </row>
    <row r="231" spans="1:6" hidden="1" x14ac:dyDescent="0.3">
      <c r="A231" s="36"/>
      <c r="B231" s="7" t="s">
        <v>17</v>
      </c>
      <c r="C231" s="7" t="s">
        <v>4</v>
      </c>
      <c r="D231" s="32"/>
      <c r="E231" s="8">
        <v>0</v>
      </c>
      <c r="F231" s="10"/>
    </row>
    <row r="232" spans="1:6" hidden="1" x14ac:dyDescent="0.3">
      <c r="A232" s="36"/>
      <c r="B232" s="7" t="s">
        <v>17</v>
      </c>
      <c r="C232" s="7" t="s">
        <v>4</v>
      </c>
      <c r="D232" s="32"/>
      <c r="E232" s="8">
        <v>0</v>
      </c>
      <c r="F232" s="10"/>
    </row>
    <row r="233" spans="1:6" hidden="1" x14ac:dyDescent="0.3">
      <c r="A233" s="37"/>
      <c r="B233" s="7" t="s">
        <v>17</v>
      </c>
      <c r="C233" s="7" t="s">
        <v>4</v>
      </c>
      <c r="D233" s="32"/>
      <c r="E233" s="8">
        <v>0</v>
      </c>
      <c r="F233" s="10"/>
    </row>
    <row r="234" spans="1:6" hidden="1" x14ac:dyDescent="0.3">
      <c r="A234" s="35">
        <v>49</v>
      </c>
      <c r="B234" s="7" t="s">
        <v>15</v>
      </c>
      <c r="C234" s="7" t="s">
        <v>1</v>
      </c>
      <c r="D234" s="32"/>
      <c r="E234" s="10"/>
      <c r="F234" s="8">
        <v>1</v>
      </c>
    </row>
    <row r="235" spans="1:6" hidden="1" x14ac:dyDescent="0.3">
      <c r="A235" s="36"/>
      <c r="B235" s="7" t="s">
        <v>17</v>
      </c>
      <c r="C235" s="7" t="s">
        <v>4</v>
      </c>
      <c r="D235" s="32"/>
      <c r="E235" s="8">
        <v>0</v>
      </c>
      <c r="F235" s="12"/>
    </row>
    <row r="236" spans="1:6" hidden="1" x14ac:dyDescent="0.3">
      <c r="A236" s="36"/>
      <c r="B236" s="7" t="s">
        <v>17</v>
      </c>
      <c r="C236" s="7" t="s">
        <v>4</v>
      </c>
      <c r="D236" s="32"/>
      <c r="E236" s="8">
        <v>0</v>
      </c>
      <c r="F236" s="10"/>
    </row>
    <row r="237" spans="1:6" hidden="1" x14ac:dyDescent="0.3">
      <c r="A237" s="36"/>
      <c r="B237" s="7" t="s">
        <v>17</v>
      </c>
      <c r="C237" s="7" t="s">
        <v>4</v>
      </c>
      <c r="D237" s="32"/>
      <c r="E237" s="8">
        <v>0</v>
      </c>
      <c r="F237" s="10"/>
    </row>
    <row r="238" spans="1:6" hidden="1" x14ac:dyDescent="0.3">
      <c r="A238" s="36"/>
      <c r="B238" s="7" t="s">
        <v>17</v>
      </c>
      <c r="C238" s="7" t="s">
        <v>4</v>
      </c>
      <c r="D238" s="32"/>
      <c r="E238" s="8">
        <v>0</v>
      </c>
      <c r="F238" s="10"/>
    </row>
    <row r="239" spans="1:6" hidden="1" x14ac:dyDescent="0.3">
      <c r="A239" s="37"/>
      <c r="B239" s="7" t="s">
        <v>17</v>
      </c>
      <c r="C239" s="7" t="s">
        <v>4</v>
      </c>
      <c r="D239" s="32"/>
      <c r="E239" s="8">
        <v>0</v>
      </c>
      <c r="F239" s="10"/>
    </row>
    <row r="240" spans="1:6" hidden="1" x14ac:dyDescent="0.3">
      <c r="A240" s="35">
        <v>50</v>
      </c>
      <c r="B240" s="7" t="s">
        <v>15</v>
      </c>
      <c r="C240" s="7" t="s">
        <v>1</v>
      </c>
      <c r="D240" s="32"/>
      <c r="E240" s="10"/>
      <c r="F240" s="8">
        <v>1</v>
      </c>
    </row>
    <row r="241" spans="1:8" hidden="1" x14ac:dyDescent="0.3">
      <c r="A241" s="36"/>
      <c r="B241" s="7" t="s">
        <v>17</v>
      </c>
      <c r="C241" s="7" t="s">
        <v>4</v>
      </c>
      <c r="D241" s="32"/>
      <c r="E241" s="8">
        <v>0</v>
      </c>
      <c r="F241" s="12"/>
    </row>
    <row r="242" spans="1:8" hidden="1" x14ac:dyDescent="0.3">
      <c r="A242" s="36"/>
      <c r="B242" s="7" t="s">
        <v>17</v>
      </c>
      <c r="C242" s="7" t="s">
        <v>4</v>
      </c>
      <c r="D242" s="32"/>
      <c r="E242" s="8">
        <v>0</v>
      </c>
      <c r="F242" s="10"/>
    </row>
    <row r="243" spans="1:8" hidden="1" x14ac:dyDescent="0.3">
      <c r="A243" s="36"/>
      <c r="B243" s="7" t="s">
        <v>17</v>
      </c>
      <c r="C243" s="7" t="s">
        <v>4</v>
      </c>
      <c r="D243" s="32"/>
      <c r="E243" s="8">
        <v>0</v>
      </c>
      <c r="F243" s="10"/>
    </row>
    <row r="244" spans="1:8" hidden="1" x14ac:dyDescent="0.3">
      <c r="A244" s="36"/>
      <c r="B244" s="7" t="s">
        <v>17</v>
      </c>
      <c r="C244" s="7" t="s">
        <v>4</v>
      </c>
      <c r="D244" s="32"/>
      <c r="E244" s="8">
        <v>0</v>
      </c>
      <c r="F244" s="10"/>
    </row>
    <row r="245" spans="1:8" hidden="1" x14ac:dyDescent="0.3">
      <c r="A245" s="37"/>
      <c r="B245" s="7" t="s">
        <v>17</v>
      </c>
      <c r="C245" s="7" t="s">
        <v>4</v>
      </c>
      <c r="D245" s="32"/>
      <c r="E245" s="8">
        <v>0</v>
      </c>
      <c r="F245" s="10"/>
    </row>
    <row r="246" spans="1:8" hidden="1" x14ac:dyDescent="0.3">
      <c r="D246" s="3"/>
    </row>
    <row r="247" spans="1:8" hidden="1" x14ac:dyDescent="0.3">
      <c r="D247" s="3"/>
    </row>
    <row r="248" spans="1:8" hidden="1" x14ac:dyDescent="0.3">
      <c r="D248" s="3"/>
    </row>
    <row r="249" spans="1:8" ht="151.80000000000001" x14ac:dyDescent="0.3">
      <c r="A249" s="35">
        <v>21</v>
      </c>
      <c r="B249" s="7" t="s">
        <v>15</v>
      </c>
      <c r="C249" s="7" t="s">
        <v>1</v>
      </c>
      <c r="D249" s="30" t="s">
        <v>122</v>
      </c>
      <c r="E249" s="10"/>
      <c r="F249" s="8">
        <v>1</v>
      </c>
      <c r="G249" s="38"/>
      <c r="H249" s="38"/>
    </row>
    <row r="250" spans="1:8" x14ac:dyDescent="0.3">
      <c r="A250" s="36"/>
      <c r="B250" s="7" t="s">
        <v>17</v>
      </c>
      <c r="C250" s="7" t="s">
        <v>4</v>
      </c>
      <c r="D250" s="18" t="s">
        <v>123</v>
      </c>
      <c r="E250" s="8">
        <v>0</v>
      </c>
      <c r="F250" s="12"/>
      <c r="G250" s="38"/>
      <c r="H250" s="38"/>
    </row>
    <row r="251" spans="1:8" x14ac:dyDescent="0.3">
      <c r="A251" s="36"/>
      <c r="B251" s="7" t="s">
        <v>17</v>
      </c>
      <c r="C251" s="7" t="s">
        <v>4</v>
      </c>
      <c r="D251" s="19" t="s">
        <v>124</v>
      </c>
      <c r="E251" s="8">
        <v>1</v>
      </c>
      <c r="F251" s="10"/>
      <c r="G251" s="38"/>
      <c r="H251" s="38"/>
    </row>
    <row r="252" spans="1:8" x14ac:dyDescent="0.3">
      <c r="A252" s="36"/>
      <c r="B252" s="7" t="s">
        <v>17</v>
      </c>
      <c r="C252" s="7" t="s">
        <v>4</v>
      </c>
      <c r="D252" s="18" t="s">
        <v>125</v>
      </c>
      <c r="E252" s="8">
        <v>0</v>
      </c>
      <c r="F252" s="10"/>
      <c r="G252" s="38"/>
      <c r="H252" s="38"/>
    </row>
    <row r="253" spans="1:8" x14ac:dyDescent="0.3">
      <c r="A253" s="36"/>
      <c r="B253" s="7" t="s">
        <v>17</v>
      </c>
      <c r="C253" s="7" t="s">
        <v>4</v>
      </c>
      <c r="D253" s="18" t="s">
        <v>126</v>
      </c>
      <c r="E253" s="8">
        <v>0</v>
      </c>
      <c r="F253" s="10"/>
      <c r="G253" s="38"/>
      <c r="H253" s="38"/>
    </row>
    <row r="254" spans="1:8" x14ac:dyDescent="0.3">
      <c r="A254" s="37"/>
      <c r="B254" s="7" t="s">
        <v>17</v>
      </c>
      <c r="C254" s="7" t="s">
        <v>4</v>
      </c>
      <c r="D254" s="18" t="s">
        <v>127</v>
      </c>
      <c r="E254" s="8">
        <v>0</v>
      </c>
      <c r="F254" s="10"/>
      <c r="G254" s="38"/>
      <c r="H254" s="38"/>
    </row>
    <row r="255" spans="1:8" ht="55.2" x14ac:dyDescent="0.3">
      <c r="A255" s="35">
        <v>22</v>
      </c>
      <c r="B255" s="7" t="s">
        <v>15</v>
      </c>
      <c r="C255" s="7" t="s">
        <v>1</v>
      </c>
      <c r="D255" s="30" t="s">
        <v>128</v>
      </c>
      <c r="E255" s="10"/>
      <c r="F255" s="8">
        <v>1</v>
      </c>
      <c r="G255" s="38"/>
      <c r="H255" s="38"/>
    </row>
    <row r="256" spans="1:8" x14ac:dyDescent="0.3">
      <c r="A256" s="36"/>
      <c r="B256" s="7" t="s">
        <v>17</v>
      </c>
      <c r="C256" s="7" t="s">
        <v>4</v>
      </c>
      <c r="D256" s="18" t="s">
        <v>129</v>
      </c>
      <c r="E256" s="8">
        <v>0</v>
      </c>
      <c r="F256" s="12"/>
      <c r="G256" s="38"/>
      <c r="H256" s="38"/>
    </row>
    <row r="257" spans="1:8" x14ac:dyDescent="0.3">
      <c r="A257" s="36"/>
      <c r="B257" s="7" t="s">
        <v>17</v>
      </c>
      <c r="C257" s="7" t="s">
        <v>4</v>
      </c>
      <c r="D257" s="18" t="s">
        <v>130</v>
      </c>
      <c r="E257" s="8">
        <v>0</v>
      </c>
      <c r="F257" s="10"/>
      <c r="G257" s="38"/>
      <c r="H257" s="38"/>
    </row>
    <row r="258" spans="1:8" x14ac:dyDescent="0.3">
      <c r="A258" s="36"/>
      <c r="B258" s="7" t="s">
        <v>17</v>
      </c>
      <c r="C258" s="7" t="s">
        <v>4</v>
      </c>
      <c r="D258" s="18" t="s">
        <v>131</v>
      </c>
      <c r="E258" s="8">
        <v>0</v>
      </c>
      <c r="F258" s="10"/>
      <c r="G258" s="38"/>
      <c r="H258" s="38"/>
    </row>
    <row r="259" spans="1:8" x14ac:dyDescent="0.3">
      <c r="A259" s="36"/>
      <c r="B259" s="7" t="s">
        <v>17</v>
      </c>
      <c r="C259" s="7" t="s">
        <v>4</v>
      </c>
      <c r="D259" s="18" t="s">
        <v>132</v>
      </c>
      <c r="E259" s="8">
        <v>0</v>
      </c>
      <c r="F259" s="10"/>
      <c r="G259" s="38"/>
      <c r="H259" s="38"/>
    </row>
    <row r="260" spans="1:8" x14ac:dyDescent="0.3">
      <c r="A260" s="37"/>
      <c r="B260" s="7" t="s">
        <v>17</v>
      </c>
      <c r="C260" s="7" t="s">
        <v>4</v>
      </c>
      <c r="D260" s="19" t="s">
        <v>133</v>
      </c>
      <c r="E260" s="8">
        <v>1</v>
      </c>
      <c r="F260" s="10"/>
      <c r="G260" s="38"/>
      <c r="H260" s="38"/>
    </row>
    <row r="261" spans="1:8" ht="96.6" x14ac:dyDescent="0.3">
      <c r="A261" s="35">
        <v>23</v>
      </c>
      <c r="B261" s="7" t="s">
        <v>15</v>
      </c>
      <c r="C261" s="7" t="s">
        <v>1</v>
      </c>
      <c r="D261" s="30" t="s">
        <v>134</v>
      </c>
      <c r="E261" s="10"/>
      <c r="F261" s="8">
        <v>1</v>
      </c>
      <c r="G261" s="38"/>
      <c r="H261" s="38"/>
    </row>
    <row r="262" spans="1:8" x14ac:dyDescent="0.3">
      <c r="A262" s="36"/>
      <c r="B262" s="7" t="s">
        <v>17</v>
      </c>
      <c r="C262" s="7" t="s">
        <v>4</v>
      </c>
      <c r="D262" s="18" t="s">
        <v>135</v>
      </c>
      <c r="E262" s="8">
        <v>0</v>
      </c>
      <c r="F262" s="12"/>
      <c r="G262" s="38"/>
      <c r="H262" s="38"/>
    </row>
    <row r="263" spans="1:8" x14ac:dyDescent="0.3">
      <c r="A263" s="36"/>
      <c r="B263" s="7" t="s">
        <v>17</v>
      </c>
      <c r="C263" s="7" t="s">
        <v>4</v>
      </c>
      <c r="D263" s="18" t="s">
        <v>136</v>
      </c>
      <c r="E263" s="8">
        <v>0</v>
      </c>
      <c r="F263" s="10"/>
      <c r="G263" s="38"/>
      <c r="H263" s="38"/>
    </row>
    <row r="264" spans="1:8" x14ac:dyDescent="0.3">
      <c r="A264" s="36"/>
      <c r="B264" s="7" t="s">
        <v>17</v>
      </c>
      <c r="C264" s="7" t="s">
        <v>4</v>
      </c>
      <c r="D264" s="19" t="s">
        <v>137</v>
      </c>
      <c r="E264" s="8">
        <v>1</v>
      </c>
      <c r="F264" s="10"/>
      <c r="G264" s="38"/>
      <c r="H264" s="38"/>
    </row>
    <row r="265" spans="1:8" x14ac:dyDescent="0.3">
      <c r="A265" s="36"/>
      <c r="B265" s="7" t="s">
        <v>17</v>
      </c>
      <c r="C265" s="7" t="s">
        <v>4</v>
      </c>
      <c r="D265" s="18" t="s">
        <v>138</v>
      </c>
      <c r="E265" s="8">
        <v>0</v>
      </c>
      <c r="F265" s="10"/>
      <c r="G265" s="38"/>
      <c r="H265" s="38"/>
    </row>
    <row r="266" spans="1:8" x14ac:dyDescent="0.3">
      <c r="A266" s="37"/>
      <c r="B266" s="7" t="s">
        <v>17</v>
      </c>
      <c r="C266" s="7" t="s">
        <v>4</v>
      </c>
      <c r="D266" s="33" t="s">
        <v>139</v>
      </c>
      <c r="E266" s="8">
        <v>0</v>
      </c>
      <c r="F266" s="10"/>
      <c r="G266" s="38"/>
      <c r="H266" s="38"/>
    </row>
    <row r="267" spans="1:8" ht="96.6" x14ac:dyDescent="0.3">
      <c r="A267" s="35">
        <v>24</v>
      </c>
      <c r="B267" s="7" t="s">
        <v>15</v>
      </c>
      <c r="C267" s="7" t="s">
        <v>1</v>
      </c>
      <c r="D267" s="27" t="s">
        <v>140</v>
      </c>
      <c r="E267" s="10"/>
      <c r="F267" s="8">
        <v>1</v>
      </c>
      <c r="G267" s="38"/>
      <c r="H267" s="38"/>
    </row>
    <row r="268" spans="1:8" x14ac:dyDescent="0.3">
      <c r="A268" s="36"/>
      <c r="B268" s="7" t="s">
        <v>17</v>
      </c>
      <c r="C268" s="7" t="s">
        <v>4</v>
      </c>
      <c r="D268" s="19" t="s">
        <v>141</v>
      </c>
      <c r="E268" s="8">
        <v>1</v>
      </c>
      <c r="F268" s="12"/>
      <c r="G268" s="38"/>
      <c r="H268" s="38"/>
    </row>
    <row r="269" spans="1:8" ht="27.6" x14ac:dyDescent="0.3">
      <c r="A269" s="36"/>
      <c r="B269" s="7" t="s">
        <v>17</v>
      </c>
      <c r="C269" s="7" t="s">
        <v>4</v>
      </c>
      <c r="D269" s="18" t="s">
        <v>142</v>
      </c>
      <c r="E269" s="8">
        <v>0</v>
      </c>
      <c r="F269" s="10"/>
      <c r="G269" s="38"/>
      <c r="H269" s="38"/>
    </row>
    <row r="270" spans="1:8" x14ac:dyDescent="0.3">
      <c r="A270" s="36"/>
      <c r="B270" s="7" t="s">
        <v>17</v>
      </c>
      <c r="C270" s="7" t="s">
        <v>4</v>
      </c>
      <c r="D270" s="18" t="s">
        <v>143</v>
      </c>
      <c r="E270" s="8">
        <v>0</v>
      </c>
      <c r="F270" s="10"/>
      <c r="G270" s="38"/>
      <c r="H270" s="38"/>
    </row>
    <row r="271" spans="1:8" x14ac:dyDescent="0.3">
      <c r="A271" s="36"/>
      <c r="B271" s="7" t="s">
        <v>17</v>
      </c>
      <c r="C271" s="7" t="s">
        <v>4</v>
      </c>
      <c r="D271" s="18" t="s">
        <v>144</v>
      </c>
      <c r="E271" s="8">
        <v>0</v>
      </c>
      <c r="F271" s="10"/>
      <c r="G271" s="38"/>
      <c r="H271" s="38"/>
    </row>
    <row r="272" spans="1:8" x14ac:dyDescent="0.3">
      <c r="A272" s="37"/>
      <c r="B272" s="7" t="s">
        <v>17</v>
      </c>
      <c r="C272" s="7" t="s">
        <v>4</v>
      </c>
      <c r="D272" s="18" t="s">
        <v>145</v>
      </c>
      <c r="E272" s="8">
        <v>0</v>
      </c>
      <c r="F272" s="10"/>
      <c r="G272" s="38"/>
      <c r="H272" s="38"/>
    </row>
    <row r="273" spans="1:8" ht="179.4" x14ac:dyDescent="0.3">
      <c r="A273" s="35">
        <v>25</v>
      </c>
      <c r="B273" s="7" t="s">
        <v>15</v>
      </c>
      <c r="C273" s="7" t="s">
        <v>1</v>
      </c>
      <c r="D273" s="27" t="s">
        <v>146</v>
      </c>
      <c r="E273" s="10"/>
      <c r="F273" s="8">
        <v>1</v>
      </c>
      <c r="G273" s="38"/>
      <c r="H273" s="38"/>
    </row>
    <row r="274" spans="1:8" x14ac:dyDescent="0.3">
      <c r="A274" s="36"/>
      <c r="B274" s="7" t="s">
        <v>17</v>
      </c>
      <c r="C274" s="7" t="s">
        <v>4</v>
      </c>
      <c r="D274" s="18" t="s">
        <v>147</v>
      </c>
      <c r="E274" s="8">
        <v>0</v>
      </c>
      <c r="F274" s="12"/>
      <c r="G274" s="38"/>
      <c r="H274" s="38"/>
    </row>
    <row r="275" spans="1:8" x14ac:dyDescent="0.3">
      <c r="A275" s="36"/>
      <c r="B275" s="7" t="s">
        <v>17</v>
      </c>
      <c r="C275" s="7" t="s">
        <v>4</v>
      </c>
      <c r="D275" s="19" t="s">
        <v>148</v>
      </c>
      <c r="E275" s="8">
        <v>1</v>
      </c>
      <c r="F275" s="10"/>
      <c r="G275" s="38"/>
      <c r="H275" s="38"/>
    </row>
    <row r="276" spans="1:8" x14ac:dyDescent="0.3">
      <c r="A276" s="36"/>
      <c r="B276" s="7" t="s">
        <v>17</v>
      </c>
      <c r="C276" s="7" t="s">
        <v>4</v>
      </c>
      <c r="D276" s="18" t="s">
        <v>149</v>
      </c>
      <c r="E276" s="8">
        <v>0</v>
      </c>
      <c r="F276" s="10"/>
      <c r="G276" s="38"/>
      <c r="H276" s="38"/>
    </row>
    <row r="277" spans="1:8" x14ac:dyDescent="0.3">
      <c r="A277" s="36"/>
      <c r="B277" s="7" t="s">
        <v>17</v>
      </c>
      <c r="C277" s="7" t="s">
        <v>4</v>
      </c>
      <c r="D277" s="18" t="s">
        <v>150</v>
      </c>
      <c r="E277" s="8">
        <v>0</v>
      </c>
      <c r="F277" s="10"/>
      <c r="G277" s="38"/>
      <c r="H277" s="38"/>
    </row>
    <row r="278" spans="1:8" x14ac:dyDescent="0.3">
      <c r="A278" s="37"/>
      <c r="B278" s="7" t="s">
        <v>17</v>
      </c>
      <c r="C278" s="7" t="s">
        <v>4</v>
      </c>
      <c r="D278" s="18" t="s">
        <v>151</v>
      </c>
      <c r="E278" s="8">
        <v>0</v>
      </c>
      <c r="F278" s="10"/>
      <c r="G278" s="38"/>
      <c r="H278" s="38"/>
    </row>
    <row r="279" spans="1:8" ht="96.6" x14ac:dyDescent="0.3">
      <c r="A279" s="35">
        <v>26</v>
      </c>
      <c r="B279" s="7" t="s">
        <v>15</v>
      </c>
      <c r="C279" s="7" t="s">
        <v>1</v>
      </c>
      <c r="D279" s="28" t="s">
        <v>152</v>
      </c>
      <c r="E279" s="10"/>
      <c r="F279" s="8">
        <v>1</v>
      </c>
      <c r="G279" s="38"/>
      <c r="H279" s="38"/>
    </row>
    <row r="280" spans="1:8" ht="27.6" x14ac:dyDescent="0.3">
      <c r="A280" s="36"/>
      <c r="B280" s="7" t="s">
        <v>17</v>
      </c>
      <c r="C280" s="7" t="s">
        <v>4</v>
      </c>
      <c r="D280" s="18" t="s">
        <v>153</v>
      </c>
      <c r="E280" s="8">
        <v>0</v>
      </c>
      <c r="F280" s="12"/>
      <c r="G280" s="38"/>
      <c r="H280" s="38"/>
    </row>
    <row r="281" spans="1:8" ht="19.2" customHeight="1" x14ac:dyDescent="0.3">
      <c r="A281" s="36"/>
      <c r="B281" s="7" t="s">
        <v>17</v>
      </c>
      <c r="C281" s="7" t="s">
        <v>4</v>
      </c>
      <c r="D281" s="18" t="s">
        <v>154</v>
      </c>
      <c r="E281" s="18">
        <v>0</v>
      </c>
      <c r="F281" s="10"/>
      <c r="G281" s="38"/>
      <c r="H281" s="38"/>
    </row>
    <row r="282" spans="1:8" x14ac:dyDescent="0.3">
      <c r="A282" s="36"/>
      <c r="B282" s="7" t="s">
        <v>17</v>
      </c>
      <c r="C282" s="7" t="s">
        <v>4</v>
      </c>
      <c r="D282" s="18" t="s">
        <v>155</v>
      </c>
      <c r="E282" s="8">
        <v>0</v>
      </c>
      <c r="F282" s="10"/>
      <c r="G282" s="38"/>
      <c r="H282" s="38"/>
    </row>
    <row r="283" spans="1:8" x14ac:dyDescent="0.3">
      <c r="A283" s="36"/>
      <c r="B283" s="7" t="s">
        <v>17</v>
      </c>
      <c r="C283" s="7" t="s">
        <v>4</v>
      </c>
      <c r="D283" s="18" t="s">
        <v>156</v>
      </c>
      <c r="E283" s="8">
        <v>0</v>
      </c>
      <c r="F283" s="10"/>
      <c r="G283" s="38"/>
      <c r="H283" s="38"/>
    </row>
    <row r="284" spans="1:8" ht="27.6" x14ac:dyDescent="0.3">
      <c r="A284" s="37"/>
      <c r="B284" s="7" t="s">
        <v>17</v>
      </c>
      <c r="C284" s="7" t="s">
        <v>4</v>
      </c>
      <c r="D284" s="19" t="s">
        <v>157</v>
      </c>
      <c r="E284" s="8">
        <v>1</v>
      </c>
      <c r="F284" s="10"/>
      <c r="G284" s="38"/>
      <c r="H284" s="38"/>
    </row>
    <row r="285" spans="1:8" ht="82.8" x14ac:dyDescent="0.3">
      <c r="A285" s="35">
        <v>27</v>
      </c>
      <c r="B285" s="7" t="s">
        <v>15</v>
      </c>
      <c r="C285" s="7" t="s">
        <v>1</v>
      </c>
      <c r="D285" s="28" t="s">
        <v>158</v>
      </c>
      <c r="E285" s="10"/>
      <c r="F285" s="8">
        <v>1</v>
      </c>
      <c r="G285" s="38"/>
      <c r="H285" s="38"/>
    </row>
    <row r="286" spans="1:8" x14ac:dyDescent="0.3">
      <c r="A286" s="36"/>
      <c r="B286" s="7" t="s">
        <v>17</v>
      </c>
      <c r="C286" s="7" t="s">
        <v>4</v>
      </c>
      <c r="D286" s="18" t="s">
        <v>159</v>
      </c>
      <c r="E286" s="8">
        <v>0</v>
      </c>
      <c r="F286" s="12"/>
      <c r="G286" s="38"/>
      <c r="H286" s="38"/>
    </row>
    <row r="287" spans="1:8" ht="27.6" x14ac:dyDescent="0.3">
      <c r="A287" s="36"/>
      <c r="B287" s="7" t="s">
        <v>17</v>
      </c>
      <c r="C287" s="7" t="s">
        <v>4</v>
      </c>
      <c r="D287" s="18" t="s">
        <v>160</v>
      </c>
      <c r="E287" s="8">
        <v>0</v>
      </c>
      <c r="F287" s="10"/>
      <c r="G287" s="38"/>
      <c r="H287" s="38"/>
    </row>
    <row r="288" spans="1:8" x14ac:dyDescent="0.3">
      <c r="A288" s="36"/>
      <c r="B288" s="7" t="s">
        <v>17</v>
      </c>
      <c r="C288" s="7" t="s">
        <v>4</v>
      </c>
      <c r="D288" s="18" t="s">
        <v>161</v>
      </c>
      <c r="E288" s="8">
        <v>0</v>
      </c>
      <c r="F288" s="10"/>
      <c r="G288" s="38"/>
      <c r="H288" s="38"/>
    </row>
    <row r="289" spans="1:8" x14ac:dyDescent="0.3">
      <c r="A289" s="36"/>
      <c r="B289" s="7" t="s">
        <v>17</v>
      </c>
      <c r="C289" s="7" t="s">
        <v>4</v>
      </c>
      <c r="D289" s="18" t="s">
        <v>162</v>
      </c>
      <c r="E289" s="8">
        <v>0</v>
      </c>
      <c r="F289" s="10"/>
      <c r="G289" s="38"/>
      <c r="H289" s="38"/>
    </row>
    <row r="290" spans="1:8" x14ac:dyDescent="0.3">
      <c r="A290" s="37"/>
      <c r="B290" s="7" t="s">
        <v>17</v>
      </c>
      <c r="C290" s="7" t="s">
        <v>4</v>
      </c>
      <c r="D290" s="19" t="s">
        <v>163</v>
      </c>
      <c r="E290" s="8">
        <v>1</v>
      </c>
      <c r="F290" s="10"/>
      <c r="G290" s="38"/>
      <c r="H290" s="38"/>
    </row>
    <row r="291" spans="1:8" ht="55.2" x14ac:dyDescent="0.3">
      <c r="A291" s="35">
        <v>28</v>
      </c>
      <c r="B291" s="7" t="s">
        <v>15</v>
      </c>
      <c r="C291" s="7" t="s">
        <v>1</v>
      </c>
      <c r="D291" s="29" t="s">
        <v>164</v>
      </c>
      <c r="E291" s="10"/>
      <c r="F291" s="8">
        <v>1</v>
      </c>
      <c r="G291" s="38"/>
      <c r="H291" s="38"/>
    </row>
    <row r="292" spans="1:8" x14ac:dyDescent="0.3">
      <c r="A292" s="36"/>
      <c r="B292" s="7" t="s">
        <v>17</v>
      </c>
      <c r="C292" s="7" t="s">
        <v>4</v>
      </c>
      <c r="D292" s="19" t="s">
        <v>165</v>
      </c>
      <c r="E292" s="8">
        <v>1</v>
      </c>
      <c r="F292" s="12"/>
      <c r="G292" s="38"/>
      <c r="H292" s="38"/>
    </row>
    <row r="293" spans="1:8" x14ac:dyDescent="0.3">
      <c r="A293" s="36"/>
      <c r="B293" s="7" t="s">
        <v>17</v>
      </c>
      <c r="C293" s="7" t="s">
        <v>4</v>
      </c>
      <c r="D293" s="18" t="s">
        <v>166</v>
      </c>
      <c r="E293" s="8">
        <v>0</v>
      </c>
      <c r="F293" s="10"/>
      <c r="G293" s="38"/>
      <c r="H293" s="38"/>
    </row>
    <row r="294" spans="1:8" x14ac:dyDescent="0.3">
      <c r="A294" s="36"/>
      <c r="B294" s="7" t="s">
        <v>17</v>
      </c>
      <c r="C294" s="7" t="s">
        <v>4</v>
      </c>
      <c r="D294" s="18" t="s">
        <v>167</v>
      </c>
      <c r="E294" s="8">
        <v>0</v>
      </c>
      <c r="F294" s="10"/>
      <c r="G294" s="38"/>
      <c r="H294" s="38"/>
    </row>
    <row r="295" spans="1:8" x14ac:dyDescent="0.3">
      <c r="A295" s="36"/>
      <c r="B295" s="7" t="s">
        <v>17</v>
      </c>
      <c r="C295" s="7" t="s">
        <v>4</v>
      </c>
      <c r="D295" s="18" t="s">
        <v>168</v>
      </c>
      <c r="E295" s="8">
        <v>0</v>
      </c>
      <c r="F295" s="10"/>
      <c r="G295" s="38"/>
      <c r="H295" s="38"/>
    </row>
    <row r="296" spans="1:8" x14ac:dyDescent="0.3">
      <c r="A296" s="37"/>
      <c r="B296" s="7" t="s">
        <v>17</v>
      </c>
      <c r="C296" s="7" t="s">
        <v>4</v>
      </c>
      <c r="D296" s="23" t="s">
        <v>169</v>
      </c>
      <c r="E296" s="8">
        <v>0</v>
      </c>
      <c r="F296" s="10"/>
      <c r="G296" s="38"/>
      <c r="H296" s="38"/>
    </row>
    <row r="297" spans="1:8" ht="179.4" x14ac:dyDescent="0.3">
      <c r="A297" s="35">
        <v>29</v>
      </c>
      <c r="B297" s="7" t="s">
        <v>15</v>
      </c>
      <c r="C297" s="7" t="s">
        <v>1</v>
      </c>
      <c r="D297" s="34" t="s">
        <v>170</v>
      </c>
      <c r="E297" s="10"/>
      <c r="F297" s="8">
        <v>1</v>
      </c>
      <c r="G297" s="38"/>
      <c r="H297" s="38"/>
    </row>
    <row r="298" spans="1:8" x14ac:dyDescent="0.3">
      <c r="A298" s="36"/>
      <c r="B298" s="7" t="s">
        <v>17</v>
      </c>
      <c r="C298" s="7" t="s">
        <v>4</v>
      </c>
      <c r="D298" s="18" t="s">
        <v>171</v>
      </c>
      <c r="E298" s="8">
        <v>0</v>
      </c>
      <c r="F298" s="12"/>
      <c r="G298" s="38"/>
      <c r="H298" s="38"/>
    </row>
    <row r="299" spans="1:8" x14ac:dyDescent="0.3">
      <c r="A299" s="36"/>
      <c r="B299" s="7" t="s">
        <v>17</v>
      </c>
      <c r="C299" s="7" t="s">
        <v>4</v>
      </c>
      <c r="D299" s="18" t="s">
        <v>172</v>
      </c>
      <c r="E299" s="8">
        <v>0</v>
      </c>
      <c r="F299" s="10"/>
      <c r="G299" s="38"/>
      <c r="H299" s="38"/>
    </row>
    <row r="300" spans="1:8" x14ac:dyDescent="0.3">
      <c r="A300" s="36"/>
      <c r="B300" s="7" t="s">
        <v>17</v>
      </c>
      <c r="C300" s="7" t="s">
        <v>4</v>
      </c>
      <c r="D300" s="19" t="s">
        <v>173</v>
      </c>
      <c r="E300" s="8">
        <v>1</v>
      </c>
      <c r="F300" s="10"/>
      <c r="G300" s="38"/>
      <c r="H300" s="38"/>
    </row>
    <row r="301" spans="1:8" x14ac:dyDescent="0.3">
      <c r="A301" s="36"/>
      <c r="B301" s="7" t="s">
        <v>17</v>
      </c>
      <c r="C301" s="7" t="s">
        <v>4</v>
      </c>
      <c r="D301" s="18" t="s">
        <v>174</v>
      </c>
      <c r="E301" s="8">
        <v>0</v>
      </c>
      <c r="F301" s="10"/>
      <c r="G301" s="38"/>
      <c r="H301" s="38"/>
    </row>
    <row r="302" spans="1:8" x14ac:dyDescent="0.3">
      <c r="A302" s="37"/>
      <c r="B302" s="7" t="s">
        <v>17</v>
      </c>
      <c r="C302" s="7" t="s">
        <v>4</v>
      </c>
      <c r="D302" s="18" t="s">
        <v>175</v>
      </c>
      <c r="E302" s="8">
        <v>0</v>
      </c>
      <c r="F302" s="10"/>
      <c r="G302" s="38"/>
      <c r="H302" s="38"/>
    </row>
    <row r="303" spans="1:8" ht="55.2" x14ac:dyDescent="0.3">
      <c r="A303" s="35">
        <v>30</v>
      </c>
      <c r="B303" s="7" t="s">
        <v>15</v>
      </c>
      <c r="C303" s="7" t="s">
        <v>1</v>
      </c>
      <c r="D303" s="34" t="s">
        <v>176</v>
      </c>
      <c r="E303" s="10"/>
      <c r="F303" s="8">
        <v>1</v>
      </c>
      <c r="G303" s="38"/>
      <c r="H303" s="38"/>
    </row>
    <row r="304" spans="1:8" x14ac:dyDescent="0.3">
      <c r="A304" s="36"/>
      <c r="B304" s="7" t="s">
        <v>17</v>
      </c>
      <c r="C304" s="7" t="s">
        <v>4</v>
      </c>
      <c r="D304" s="19" t="s">
        <v>177</v>
      </c>
      <c r="E304" s="8">
        <v>1</v>
      </c>
      <c r="F304" s="12"/>
      <c r="G304" s="38"/>
      <c r="H304" s="38"/>
    </row>
    <row r="305" spans="1:8" x14ac:dyDescent="0.3">
      <c r="A305" s="36"/>
      <c r="B305" s="7" t="s">
        <v>17</v>
      </c>
      <c r="C305" s="7" t="s">
        <v>4</v>
      </c>
      <c r="D305" s="18" t="s">
        <v>178</v>
      </c>
      <c r="E305" s="8">
        <v>0</v>
      </c>
      <c r="F305" s="10"/>
      <c r="G305" s="38"/>
      <c r="H305" s="38"/>
    </row>
    <row r="306" spans="1:8" x14ac:dyDescent="0.3">
      <c r="A306" s="36"/>
      <c r="B306" s="7" t="s">
        <v>17</v>
      </c>
      <c r="C306" s="7" t="s">
        <v>4</v>
      </c>
      <c r="D306" s="18" t="s">
        <v>179</v>
      </c>
      <c r="E306" s="8">
        <v>0</v>
      </c>
      <c r="F306" s="10"/>
      <c r="G306" s="38"/>
      <c r="H306" s="38"/>
    </row>
    <row r="307" spans="1:8" x14ac:dyDescent="0.3">
      <c r="A307" s="36"/>
      <c r="B307" s="7" t="s">
        <v>17</v>
      </c>
      <c r="C307" s="7" t="s">
        <v>4</v>
      </c>
      <c r="D307" s="18" t="s">
        <v>180</v>
      </c>
      <c r="E307" s="8">
        <v>0</v>
      </c>
      <c r="F307" s="10"/>
      <c r="G307" s="38"/>
      <c r="H307" s="38"/>
    </row>
    <row r="308" spans="1:8" x14ac:dyDescent="0.3">
      <c r="A308" s="37"/>
      <c r="B308" s="7" t="s">
        <v>17</v>
      </c>
      <c r="C308" s="7" t="s">
        <v>4</v>
      </c>
      <c r="D308" s="18" t="s">
        <v>181</v>
      </c>
      <c r="E308" s="8">
        <v>0</v>
      </c>
      <c r="F308" s="10"/>
      <c r="G308" s="38"/>
      <c r="H308" s="38"/>
    </row>
  </sheetData>
  <mergeCells count="101">
    <mergeCell ref="A1:F1"/>
    <mergeCell ref="A6:A11"/>
    <mergeCell ref="G6:G11"/>
    <mergeCell ref="A12:A17"/>
    <mergeCell ref="G12:G17"/>
    <mergeCell ref="A18:A23"/>
    <mergeCell ref="G18:G23"/>
    <mergeCell ref="A42:A47"/>
    <mergeCell ref="G42:G47"/>
    <mergeCell ref="A48:A53"/>
    <mergeCell ref="G48:G53"/>
    <mergeCell ref="A54:A59"/>
    <mergeCell ref="G54:G59"/>
    <mergeCell ref="A24:A29"/>
    <mergeCell ref="G24:G29"/>
    <mergeCell ref="A30:A35"/>
    <mergeCell ref="G30:G35"/>
    <mergeCell ref="A36:A41"/>
    <mergeCell ref="G36:G41"/>
    <mergeCell ref="A78:A83"/>
    <mergeCell ref="G78:G83"/>
    <mergeCell ref="A84:A89"/>
    <mergeCell ref="G84:G89"/>
    <mergeCell ref="A90:A95"/>
    <mergeCell ref="G90:G95"/>
    <mergeCell ref="A60:A65"/>
    <mergeCell ref="G60:G65"/>
    <mergeCell ref="A66:A71"/>
    <mergeCell ref="G66:G71"/>
    <mergeCell ref="A72:A77"/>
    <mergeCell ref="G72:G77"/>
    <mergeCell ref="A114:A119"/>
    <mergeCell ref="G114:G119"/>
    <mergeCell ref="A120:A125"/>
    <mergeCell ref="G120:G125"/>
    <mergeCell ref="A126:A131"/>
    <mergeCell ref="G126:G131"/>
    <mergeCell ref="A96:A101"/>
    <mergeCell ref="G96:G101"/>
    <mergeCell ref="A102:A107"/>
    <mergeCell ref="G102:G107"/>
    <mergeCell ref="A108:A113"/>
    <mergeCell ref="G108:G113"/>
    <mergeCell ref="A150:A155"/>
    <mergeCell ref="G150:G155"/>
    <mergeCell ref="A156:A161"/>
    <mergeCell ref="G156:G161"/>
    <mergeCell ref="A162:A167"/>
    <mergeCell ref="G162:G167"/>
    <mergeCell ref="A132:A137"/>
    <mergeCell ref="G132:G137"/>
    <mergeCell ref="A138:A143"/>
    <mergeCell ref="G138:G143"/>
    <mergeCell ref="A144:A149"/>
    <mergeCell ref="G144:G149"/>
    <mergeCell ref="A186:A191"/>
    <mergeCell ref="A192:A197"/>
    <mergeCell ref="A198:A203"/>
    <mergeCell ref="A204:A209"/>
    <mergeCell ref="A210:A215"/>
    <mergeCell ref="A216:A221"/>
    <mergeCell ref="A168:A173"/>
    <mergeCell ref="G168:G173"/>
    <mergeCell ref="A174:A179"/>
    <mergeCell ref="G174:G179"/>
    <mergeCell ref="A180:A185"/>
    <mergeCell ref="G180:G185"/>
    <mergeCell ref="H249:H254"/>
    <mergeCell ref="A255:A260"/>
    <mergeCell ref="G255:G260"/>
    <mergeCell ref="H255:H260"/>
    <mergeCell ref="A261:A266"/>
    <mergeCell ref="G261:G266"/>
    <mergeCell ref="H261:H266"/>
    <mergeCell ref="A222:A227"/>
    <mergeCell ref="A228:A233"/>
    <mergeCell ref="A234:A239"/>
    <mergeCell ref="A240:A245"/>
    <mergeCell ref="A249:A254"/>
    <mergeCell ref="G249:G254"/>
    <mergeCell ref="A279:A284"/>
    <mergeCell ref="G279:G284"/>
    <mergeCell ref="H279:H284"/>
    <mergeCell ref="A285:A290"/>
    <mergeCell ref="G285:G290"/>
    <mergeCell ref="H285:H290"/>
    <mergeCell ref="A267:A272"/>
    <mergeCell ref="G267:G272"/>
    <mergeCell ref="H267:H272"/>
    <mergeCell ref="A273:A278"/>
    <mergeCell ref="G273:G278"/>
    <mergeCell ref="H273:H278"/>
    <mergeCell ref="A303:A308"/>
    <mergeCell ref="G303:G308"/>
    <mergeCell ref="H303:H308"/>
    <mergeCell ref="A291:A296"/>
    <mergeCell ref="G291:G296"/>
    <mergeCell ref="H291:H296"/>
    <mergeCell ref="A297:A302"/>
    <mergeCell ref="G297:G302"/>
    <mergeCell ref="H297:H30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16B7A-AC9D-4937-8B32-419FB5983C97}">
  <sheetPr codeName="Sheet2"/>
  <dimension ref="A1:G784"/>
  <sheetViews>
    <sheetView topLeftCell="A15" workbookViewId="0">
      <selection activeCell="C34" sqref="C34"/>
    </sheetView>
  </sheetViews>
  <sheetFormatPr defaultColWidth="9.21875" defaultRowHeight="15" x14ac:dyDescent="0.25"/>
  <cols>
    <col min="1" max="1" width="3.77734375" style="2" customWidth="1"/>
    <col min="2" max="2" width="5.44140625" style="2" customWidth="1"/>
    <col min="3" max="3" width="96.44140625" style="61" customWidth="1"/>
    <col min="4" max="4" width="3.77734375" style="42" customWidth="1"/>
    <col min="5" max="16384" width="9.21875" style="42"/>
  </cols>
  <sheetData>
    <row r="1" spans="1:7" ht="17.399999999999999" x14ac:dyDescent="0.3">
      <c r="B1" s="40" t="str">
        <f>'[1]KISI PG '!M9</f>
        <v>SMK PGRI Jatibarang</v>
      </c>
      <c r="C1" s="41"/>
    </row>
    <row r="2" spans="1:7" ht="13.5" customHeight="1" x14ac:dyDescent="0.3">
      <c r="A2" s="42"/>
      <c r="B2" s="43" t="str">
        <f>'[1]KISI PG '!M11</f>
        <v>SUMATIF AKHIR SEMESTER</v>
      </c>
      <c r="C2" s="44"/>
      <c r="D2" s="45"/>
    </row>
    <row r="3" spans="1:7" ht="21.75" customHeight="1" x14ac:dyDescent="0.25">
      <c r="A3" s="42"/>
      <c r="B3" s="42"/>
      <c r="C3" s="46" t="str">
        <f>" Mata Pelajaran : "&amp;'[1]KISI PG '!M10</f>
        <v xml:space="preserve"> Mata Pelajaran : PENDIDIKAN AGAMA ISLAM DAN BUDI PEKERTI</v>
      </c>
      <c r="D3" s="45"/>
    </row>
    <row r="4" spans="1:7" ht="15" customHeight="1" x14ac:dyDescent="0.25">
      <c r="A4" s="42"/>
      <c r="B4" s="42"/>
      <c r="C4" s="46" t="str">
        <f>" Kelas : "&amp;'[1]KISI PG '!M3</f>
        <v xml:space="preserve"> Kelas : XI SEMUA JURUSAN</v>
      </c>
      <c r="D4" s="45"/>
    </row>
    <row r="5" spans="1:7" ht="15" customHeight="1" x14ac:dyDescent="0.25">
      <c r="A5" s="47"/>
      <c r="B5" s="47"/>
      <c r="C5" s="46" t="str">
        <f>" Hari, Tanggal : "&amp;'[1]KISI PG '!M4</f>
        <v xml:space="preserve"> Hari, Tanggal : SENIN, 4 MARET 2024</v>
      </c>
      <c r="D5" s="45"/>
    </row>
    <row r="6" spans="1:7" ht="15" customHeight="1" x14ac:dyDescent="0.25">
      <c r="A6" s="42"/>
      <c r="B6" s="42"/>
      <c r="C6" s="46" t="str">
        <f>"Waktu : "&amp;'[1]KISI PG '!M5</f>
        <v>Waktu : 07.30 - 09.00</v>
      </c>
      <c r="D6" s="45"/>
    </row>
    <row r="7" spans="1:7" ht="15" customHeight="1" x14ac:dyDescent="0.3">
      <c r="A7" s="42"/>
      <c r="B7" s="48" t="s">
        <v>182</v>
      </c>
      <c r="C7" s="49"/>
      <c r="D7" s="45"/>
    </row>
    <row r="8" spans="1:7" x14ac:dyDescent="0.25">
      <c r="A8" s="42"/>
      <c r="B8" s="42"/>
      <c r="C8" s="46"/>
      <c r="E8" s="50" t="s">
        <v>183</v>
      </c>
      <c r="F8" s="51" t="s">
        <v>184</v>
      </c>
      <c r="G8" s="52" t="str">
        <f>'[1]KISI PG '!M29</f>
        <v>a</v>
      </c>
    </row>
    <row r="9" spans="1:7" ht="20.25" customHeight="1" x14ac:dyDescent="0.25">
      <c r="A9" s="42"/>
      <c r="B9" s="53">
        <v>1</v>
      </c>
      <c r="C9" s="54" t="str">
        <f>VLOOKUP(B9,'[1]ISI DATA'!$H$4:$P$53,3,FALSE)</f>
        <v>siapa yang melanjutkan pimpinan  pesantren di tanara?</v>
      </c>
    </row>
    <row r="10" spans="1:7" ht="13.2" x14ac:dyDescent="0.25">
      <c r="A10" s="42"/>
      <c r="B10" s="42"/>
      <c r="C10" s="54"/>
    </row>
    <row r="11" spans="1:7" ht="13.2" x14ac:dyDescent="0.25">
      <c r="A11" s="42"/>
      <c r="B11" s="42"/>
      <c r="C11" s="55" t="str">
        <f>"a.  "&amp;VLOOKUP(B9,'[1]ISI DATA'!$H$4:$P$53,4,FALSE)</f>
        <v>a.  syekh Ahmad khatib</v>
      </c>
    </row>
    <row r="12" spans="1:7" ht="13.2" x14ac:dyDescent="0.25">
      <c r="A12" s="42"/>
      <c r="B12" s="42"/>
      <c r="C12" s="56" t="str">
        <f>"b.  "&amp;VLOOKUP(B9,'[1]ISI DATA'!$H$4:$P$53,5,FALSE)</f>
        <v>b.  Syekh Abdul Hamid</v>
      </c>
    </row>
    <row r="13" spans="1:7" ht="13.2" x14ac:dyDescent="0.25">
      <c r="A13" s="42"/>
      <c r="B13" s="42"/>
      <c r="C13" s="55" t="str">
        <f>"c.  "&amp;VLOOKUP(B9,'[1]ISI DATA'!$H$4:$P$53,6,FALSE)</f>
        <v>c.  Syekh Nawawi</v>
      </c>
    </row>
    <row r="14" spans="1:7" ht="13.2" x14ac:dyDescent="0.25">
      <c r="A14" s="42"/>
      <c r="B14" s="42"/>
      <c r="C14" s="56" t="str">
        <f>"d.  "&amp;VLOOKUP(B9,'[1]ISI DATA'!$H$4:$P$53,7,FALSE)</f>
        <v>d.  umar bin arabi</v>
      </c>
    </row>
    <row r="15" spans="1:7" ht="13.2" x14ac:dyDescent="0.25">
      <c r="A15" s="42"/>
      <c r="B15" s="42"/>
      <c r="C15" s="55" t="str">
        <f>"e.  "&amp;VLOOKUP(B9,'[1]ISI DATA'!$H$4:$P$53,8,FALSE)</f>
        <v>e.  Kyai sahal</v>
      </c>
    </row>
    <row r="16" spans="1:7" ht="13.2" x14ac:dyDescent="0.25">
      <c r="A16" s="42"/>
      <c r="B16" s="42"/>
      <c r="C16" s="56"/>
    </row>
    <row r="17" spans="1:3" ht="15" customHeight="1" x14ac:dyDescent="0.25">
      <c r="A17" s="42"/>
      <c r="B17" s="53">
        <v>2</v>
      </c>
      <c r="C17" s="54" t="str">
        <f>VLOOKUP(B17,'[1]ISI DATA'!$H$4:$P$53,3,FALSE)</f>
        <v xml:space="preserve">cermati narasi berikut
tablig merupakan salah satu tahapan dakwah, yaitu tahap menyampaikan informasi verbal. dalam tahapan ini, seorang mubaligh harus memiliki tanggung jawab terhadap informasi yang di sampaikan agar benar benar menjadi pencerahan bagi umat
salah satu bentuk tanggung jawab tersebut adalah.....   </v>
      </c>
    </row>
    <row r="18" spans="1:3" ht="13.2" x14ac:dyDescent="0.25">
      <c r="A18" s="42"/>
      <c r="B18" s="42"/>
      <c r="C18" s="54"/>
    </row>
    <row r="19" spans="1:3" ht="13.2" x14ac:dyDescent="0.25">
      <c r="A19" s="42"/>
      <c r="B19" s="42"/>
      <c r="C19" s="55" t="str">
        <f>"a.  "&amp;VLOOKUP(B17,'[1]ISI DATA'!$H$4:$P$53,4,FALSE)</f>
        <v>a.  membatasi materi dakwah pada hal hal yang mudah saja</v>
      </c>
    </row>
    <row r="20" spans="1:3" ht="13.2" x14ac:dyDescent="0.25">
      <c r="A20" s="42"/>
      <c r="B20" s="42"/>
      <c r="C20" s="56" t="str">
        <f>"b.  "&amp;VLOOKUP(B17,'[1]ISI DATA'!$H$4:$P$53,5,FALSE)</f>
        <v xml:space="preserve">b.  Menyampaikan semua yang di dengar dari manapun  </v>
      </c>
    </row>
    <row r="21" spans="1:3" ht="13.2" x14ac:dyDescent="0.25">
      <c r="A21" s="42"/>
      <c r="B21" s="42"/>
      <c r="C21" s="55" t="str">
        <f>"c.  "&amp;VLOOKUP(B17,'[1]ISI DATA'!$H$4:$P$53,6,FALSE)</f>
        <v xml:space="preserve">c.  hanya menyampaikan apa yang penting dan dikuasai </v>
      </c>
    </row>
    <row r="22" spans="1:3" ht="13.2" x14ac:dyDescent="0.25">
      <c r="A22" s="42"/>
      <c r="B22" s="42"/>
      <c r="C22" s="56" t="str">
        <f>"d.  "&amp;VLOOKUP(B17,'[1]ISI DATA'!$H$4:$P$53,7,FALSE)</f>
        <v>d.  hanya menyampaikan berita jika di minta oleh masyarakat</v>
      </c>
    </row>
    <row r="23" spans="1:3" ht="13.2" x14ac:dyDescent="0.25">
      <c r="A23" s="42"/>
      <c r="B23" s="42"/>
      <c r="C23" s="55" t="str">
        <f>"e.  "&amp;VLOOKUP(B17,'[1]ISI DATA'!$H$4:$P$53,8,FALSE)</f>
        <v>e.  menyampaikan semua yang di minta umat tanpa pilih pilih materi</v>
      </c>
    </row>
    <row r="24" spans="1:3" ht="13.2" x14ac:dyDescent="0.25">
      <c r="A24" s="42"/>
      <c r="B24" s="42"/>
      <c r="C24" s="56"/>
    </row>
    <row r="25" spans="1:3" ht="32.25" customHeight="1" x14ac:dyDescent="0.25">
      <c r="A25" s="42"/>
      <c r="B25" s="53">
        <v>3</v>
      </c>
      <c r="C25" s="54" t="str">
        <f>VLOOKUP(B25,'[1]ISI DATA'!$H$4:$P$53,3,FALSE)</f>
        <v>Berpikir kritis merupakan sarana bersyukur atas anugrah akal pikiran dalam mengungkapkan kebenaran dari misteri alam semesta .Hal ini mengandung maksud ...</v>
      </c>
    </row>
    <row r="26" spans="1:3" ht="13.2" x14ac:dyDescent="0.25">
      <c r="A26" s="42"/>
      <c r="B26" s="42"/>
      <c r="C26" s="54"/>
    </row>
    <row r="27" spans="1:3" ht="13.2" x14ac:dyDescent="0.25">
      <c r="A27" s="42"/>
      <c r="B27" s="42"/>
      <c r="C27" s="55" t="str">
        <f>"a.  "&amp;VLOOKUP(B25,'[1]ISI DATA'!$H$4:$P$53,4,FALSE)</f>
        <v>a.  Menggunakan kekuatan pikiran untuk berjihad dijalan yang diridhai Allah S.W.T</v>
      </c>
    </row>
    <row r="28" spans="1:3" ht="13.2" x14ac:dyDescent="0.25">
      <c r="A28" s="42"/>
      <c r="B28" s="42"/>
      <c r="C28" s="56" t="str">
        <f>"b.  "&amp;VLOOKUP(B25,'[1]ISI DATA'!$H$4:$P$53,5,FALSE)</f>
        <v>b.  Proses menggunakan pikiran untuk mencari pemahaman terhadap sesuatu</v>
      </c>
    </row>
    <row r="29" spans="1:3" ht="13.2" x14ac:dyDescent="0.25">
      <c r="A29" s="42"/>
      <c r="B29" s="42"/>
      <c r="C29" s="55" t="str">
        <f>"c.  "&amp;VLOOKUP(B25,'[1]ISI DATA'!$H$4:$P$53,6,FALSE)</f>
        <v>c.  melakukan berbagai kegiatan dalam rangka memenuhi kebutuhan hidup</v>
      </c>
    </row>
    <row r="30" spans="1:3" ht="13.2" x14ac:dyDescent="0.25">
      <c r="A30" s="42"/>
      <c r="B30" s="42"/>
      <c r="C30" s="56" t="str">
        <f>"d.  "&amp;VLOOKUP(B25,'[1]ISI DATA'!$H$4:$P$53,7,FALSE)</f>
        <v>d.  bersungguh sungguh ketika menyelesaikan suatu pekerjaan tertentu</v>
      </c>
    </row>
    <row r="31" spans="1:3" ht="13.2" x14ac:dyDescent="0.25">
      <c r="A31" s="42"/>
      <c r="B31" s="42"/>
      <c r="C31" s="55" t="str">
        <f>"e.  "&amp;VLOOKUP(B25,'[1]ISI DATA'!$H$4:$P$53,8,FALSE)</f>
        <v>e.  melatih berpikir secara kritis dan kreatif untuk membuat keputusan</v>
      </c>
    </row>
    <row r="32" spans="1:3" ht="13.2" x14ac:dyDescent="0.25">
      <c r="A32" s="42"/>
      <c r="B32" s="42"/>
      <c r="C32" s="56"/>
    </row>
    <row r="33" spans="1:3" ht="39.6" x14ac:dyDescent="0.25">
      <c r="A33" s="42"/>
      <c r="B33" s="53">
        <v>4</v>
      </c>
      <c r="C33" s="54" t="str">
        <f>VLOOKUP(B33,'[1]ISI DATA'!$H$4:$P$53,3,FALSE)</f>
        <v>Cermati Pernyataan berikut.  
Tidak ada manusia yang sempurna, tidak terkecuali rani yang pernah berbuat maksiat karna khilaf.
Sikap terbaik yang dilakukan rani terkait masalah tersebut adalah ...</v>
      </c>
    </row>
    <row r="34" spans="1:3" ht="13.2" x14ac:dyDescent="0.25">
      <c r="A34" s="42"/>
      <c r="B34" s="42"/>
      <c r="C34" s="54"/>
    </row>
    <row r="35" spans="1:3" ht="13.2" x14ac:dyDescent="0.25">
      <c r="A35" s="42"/>
      <c r="B35" s="42"/>
      <c r="C35" s="55" t="str">
        <f>"a.  "&amp;VLOOKUP(B33,'[1]ISI DATA'!$H$4:$P$53,4,FALSE)</f>
        <v xml:space="preserve">a.  Mohon ampun kepada Allah dengan taubatan nasuha </v>
      </c>
    </row>
    <row r="36" spans="1:3" ht="13.2" x14ac:dyDescent="0.25">
      <c r="A36" s="42"/>
      <c r="B36" s="42"/>
      <c r="C36" s="56" t="str">
        <f>"b.  "&amp;VLOOKUP(B33,'[1]ISI DATA'!$H$4:$P$53,5,FALSE)</f>
        <v xml:space="preserve">b.  menceritakannya kepada sahabat sahabat terdekatnya </v>
      </c>
    </row>
    <row r="37" spans="1:3" ht="13.2" x14ac:dyDescent="0.25">
      <c r="A37" s="42"/>
      <c r="B37" s="42"/>
      <c r="C37" s="55" t="str">
        <f>"c.  "&amp;VLOOKUP(B33,'[1]ISI DATA'!$H$4:$P$53,6,FALSE)</f>
        <v>c.  melakukan curhat di media sosial ketika diwawancara</v>
      </c>
    </row>
    <row r="38" spans="1:3" ht="13.2" x14ac:dyDescent="0.25">
      <c r="A38" s="42"/>
      <c r="B38" s="42"/>
      <c r="C38" s="56" t="str">
        <f>"d.  "&amp;VLOOKUP(B33,'[1]ISI DATA'!$H$4:$P$53,7,FALSE)</f>
        <v>d.  menuliskannya distatus media sosial</v>
      </c>
    </row>
    <row r="39" spans="1:3" ht="13.2" x14ac:dyDescent="0.25">
      <c r="A39" s="42"/>
      <c r="B39" s="42"/>
      <c r="C39" s="55" t="str">
        <f>"e.  "&amp;VLOOKUP(B33,'[1]ISI DATA'!$H$4:$P$53,8,FALSE)</f>
        <v>e.  menuliskannya buku harian</v>
      </c>
    </row>
    <row r="40" spans="1:3" ht="13.2" x14ac:dyDescent="0.25">
      <c r="A40" s="42"/>
      <c r="B40" s="42"/>
      <c r="C40" s="56"/>
    </row>
    <row r="41" spans="1:3" ht="26.4" x14ac:dyDescent="0.25">
      <c r="A41" s="42"/>
      <c r="B41" s="53">
        <v>5</v>
      </c>
      <c r="C41" s="54" t="str">
        <f>VLOOKUP(B41,'[1]ISI DATA'!$H$4:$P$53,3,FALSE)</f>
        <v xml:space="preserve">Tahun berapa Abdus Samad bim Abdullah al- Jawi al- palimbani lahir ?
</v>
      </c>
    </row>
    <row r="42" spans="1:3" ht="13.2" x14ac:dyDescent="0.25">
      <c r="A42" s="42"/>
      <c r="B42" s="42"/>
      <c r="C42" s="54"/>
    </row>
    <row r="43" spans="1:3" ht="13.2" x14ac:dyDescent="0.25">
      <c r="A43" s="42"/>
      <c r="B43" s="42"/>
      <c r="C43" s="55" t="str">
        <f>"a.  "&amp;VLOOKUP(B41,'[1]ISI DATA'!$H$4:$P$53,4,FALSE)</f>
        <v>a.  Tahun 1704</v>
      </c>
    </row>
    <row r="44" spans="1:3" ht="13.2" x14ac:dyDescent="0.25">
      <c r="A44" s="42"/>
      <c r="B44" s="42"/>
      <c r="C44" s="56" t="str">
        <f>"b.  "&amp;VLOOKUP(B41,'[1]ISI DATA'!$H$4:$P$53,5,FALSE)</f>
        <v>b.  Tahun 1702</v>
      </c>
    </row>
    <row r="45" spans="1:3" ht="13.2" x14ac:dyDescent="0.25">
      <c r="A45" s="42"/>
      <c r="B45" s="42"/>
      <c r="C45" s="55" t="str">
        <f>"c.  "&amp;VLOOKUP(B41,'[1]ISI DATA'!$H$4:$P$53,6,FALSE)</f>
        <v>c.  Tahun 1705</v>
      </c>
    </row>
    <row r="46" spans="1:3" ht="13.2" x14ac:dyDescent="0.25">
      <c r="A46" s="42"/>
      <c r="B46" s="42"/>
      <c r="C46" s="56" t="str">
        <f>"d.  "&amp;VLOOKUP(B41,'[1]ISI DATA'!$H$4:$P$53,7,FALSE)</f>
        <v>d.  Tahun 1707</v>
      </c>
    </row>
    <row r="47" spans="1:3" ht="13.2" x14ac:dyDescent="0.25">
      <c r="A47" s="42"/>
      <c r="B47" s="42"/>
      <c r="C47" s="55" t="str">
        <f>"e.  "&amp;VLOOKUP(B41,'[1]ISI DATA'!$H$4:$P$53,8,FALSE)</f>
        <v>e.  Tahun 1709</v>
      </c>
    </row>
    <row r="48" spans="1:3" ht="13.2" x14ac:dyDescent="0.25">
      <c r="A48" s="42"/>
      <c r="B48" s="42"/>
      <c r="C48" s="56"/>
    </row>
    <row r="49" spans="1:3" ht="66" x14ac:dyDescent="0.25">
      <c r="A49" s="42"/>
      <c r="B49" s="53">
        <v>6</v>
      </c>
      <c r="C49" s="54" t="str">
        <f>VLOOKUP(B49,'[1]ISI DATA'!$H$4:$P$53,3,FALSE)</f>
        <v xml:space="preserve">perhatikan narasi berikut
"Suami dan istri memiliki kewajiban dalam merawat, membimbing, dan mendidik putra putrinya ke jalan yang benar sehingga mereka dapat menjadi generasi yang religius dan berkarakter"
Berikut yang bukan merupakan hal-hal yang harus dilakukan suami istri terkait narasi adalah
</v>
      </c>
    </row>
    <row r="50" spans="1:3" ht="13.2" x14ac:dyDescent="0.25">
      <c r="A50" s="42"/>
      <c r="B50" s="42"/>
      <c r="C50" s="54"/>
    </row>
    <row r="51" spans="1:3" ht="13.2" x14ac:dyDescent="0.25">
      <c r="A51" s="42"/>
      <c r="B51" s="42"/>
      <c r="C51" s="55" t="str">
        <f>"a.  "&amp;VLOOKUP(B49,'[1]ISI DATA'!$H$4:$P$53,4,FALSE)</f>
        <v>a.   menonton film-film dan drama yang sedang populer bersama- sama</v>
      </c>
    </row>
    <row r="52" spans="1:3" ht="13.2" x14ac:dyDescent="0.25">
      <c r="A52" s="42"/>
      <c r="B52" s="42"/>
      <c r="C52" s="56" t="str">
        <f>"b.  "&amp;VLOOKUP(B49,'[1]ISI DATA'!$H$4:$P$53,5,FALSE)</f>
        <v>b.  mengajak seluruh keluarga untuk berekreasi bersama</v>
      </c>
    </row>
    <row r="53" spans="1:3" ht="13.2" x14ac:dyDescent="0.25">
      <c r="A53" s="42"/>
      <c r="B53" s="42"/>
      <c r="C53" s="55" t="str">
        <f>"c.  "&amp;VLOOKUP(B49,'[1]ISI DATA'!$H$4:$P$53,6,FALSE)</f>
        <v>c.  membiasakan ucapan yang santun dan sopan dalam keluarga</v>
      </c>
    </row>
    <row r="54" spans="1:3" ht="13.2" x14ac:dyDescent="0.25">
      <c r="A54" s="42"/>
      <c r="B54" s="42"/>
      <c r="C54" s="56" t="str">
        <f>"d.  "&amp;VLOOKUP(B49,'[1]ISI DATA'!$H$4:$P$53,7,FALSE)</f>
        <v>d.  menanamkan nilai-nilai keislaman pada anak sedini mungkin</v>
      </c>
    </row>
    <row r="55" spans="1:3" ht="13.2" x14ac:dyDescent="0.25">
      <c r="A55" s="42"/>
      <c r="B55" s="42"/>
      <c r="C55" s="55" t="str">
        <f>"e.  "&amp;VLOOKUP(B49,'[1]ISI DATA'!$H$4:$P$53,8,FALSE)</f>
        <v>e.  memberikan nafkah pada anak melalui cara yang dibenarkan</v>
      </c>
    </row>
    <row r="56" spans="1:3" ht="13.2" x14ac:dyDescent="0.25">
      <c r="A56" s="42"/>
      <c r="B56" s="42"/>
      <c r="C56" s="56"/>
    </row>
    <row r="57" spans="1:3" ht="52.8" x14ac:dyDescent="0.25">
      <c r="A57" s="42"/>
      <c r="B57" s="53">
        <v>7</v>
      </c>
      <c r="C57" s="54" t="str">
        <f>VLOOKUP(B57,'[1]ISI DATA'!$H$4:$P$53,3,FALSE)</f>
        <v xml:space="preserve">Arti kata dakwah secara harfiyah adalah "mengajak". Allah SWT. memberi banyak rambu - rambu yang harus di perhatikan dalam berdakwah, salah satunya adalah agar disampaikan dengan hikmah (bijaksana).
Berikut contoh dakwah yang sejalan dengan karakter hikmah adalah..
</v>
      </c>
    </row>
    <row r="58" spans="1:3" ht="13.2" x14ac:dyDescent="0.25">
      <c r="A58" s="42"/>
      <c r="B58" s="42"/>
      <c r="C58" s="54"/>
    </row>
    <row r="59" spans="1:3" ht="13.2" x14ac:dyDescent="0.25">
      <c r="A59" s="42"/>
      <c r="B59" s="42"/>
      <c r="C59" s="55" t="str">
        <f>"a.  "&amp;VLOOKUP(B57,'[1]ISI DATA'!$H$4:$P$53,4,FALSE)</f>
        <v>a.  mengajak teman makan siang sekaligus mampir salat Zuhur tanpa harus terang.</v>
      </c>
    </row>
    <row r="60" spans="1:3" ht="13.2" x14ac:dyDescent="0.25">
      <c r="A60" s="42"/>
      <c r="B60" s="42"/>
      <c r="C60" s="56" t="str">
        <f>"b.  "&amp;VLOOKUP(B57,'[1]ISI DATA'!$H$4:$P$53,5,FALSE)</f>
        <v xml:space="preserve">b.  cukup mendoakan teman yang suka berjudi agar sadar, tanpa mengingatkannya </v>
      </c>
    </row>
    <row r="61" spans="1:3" ht="13.2" x14ac:dyDescent="0.25">
      <c r="A61" s="42"/>
      <c r="B61" s="42"/>
      <c r="C61" s="55" t="str">
        <f>"c.  "&amp;VLOOKUP(B57,'[1]ISI DATA'!$H$4:$P$53,6,FALSE)</f>
        <v>c.  Mengajak teman kepada kebaikan dengan santun tanpa memaksa.</v>
      </c>
    </row>
    <row r="62" spans="1:3" ht="13.2" x14ac:dyDescent="0.25">
      <c r="A62" s="42"/>
      <c r="B62" s="42"/>
      <c r="C62" s="56" t="str">
        <f>"d.  "&amp;VLOOKUP(B57,'[1]ISI DATA'!$H$4:$P$53,7,FALSE)</f>
        <v>d.   mengajak teman untuk mengikuti pengajian secara diam-diam.</v>
      </c>
    </row>
    <row r="63" spans="1:3" ht="13.2" x14ac:dyDescent="0.25">
      <c r="A63" s="42"/>
      <c r="B63" s="42"/>
      <c r="C63" s="55" t="str">
        <f>"e.  "&amp;VLOOKUP(B57,'[1]ISI DATA'!$H$4:$P$53,8,FALSE)</f>
        <v>e.  Memberikan hadiah kepada teman agar merasa berhutang Budi.</v>
      </c>
    </row>
    <row r="64" spans="1:3" ht="13.2" x14ac:dyDescent="0.25">
      <c r="A64" s="42"/>
      <c r="B64" s="42"/>
      <c r="C64" s="56"/>
    </row>
    <row r="65" spans="1:3" ht="92.4" x14ac:dyDescent="0.25">
      <c r="A65" s="42"/>
      <c r="B65" s="53">
        <v>8</v>
      </c>
      <c r="C65" s="54" t="str">
        <f>VLOOKUP(B65,'[1]ISI DATA'!$H$4:$P$53,3,FALSE)</f>
        <v xml:space="preserve">Amati penggalan terjemah QS. Yünus /10: 40 berikut
Tuhanmu lebih mengetahui tentang orang-orang yang berbuat kerusakan Penggalan ayat berikut yang sesuai dengan kutipan terjemahan ayat di atas adalah....
</v>
      </c>
    </row>
    <row r="66" spans="1:3" ht="13.2" x14ac:dyDescent="0.25">
      <c r="A66" s="42"/>
      <c r="B66" s="42"/>
      <c r="C66" s="54"/>
    </row>
    <row r="67" spans="1:3" ht="13.2" x14ac:dyDescent="0.25">
      <c r="A67" s="42"/>
      <c r="B67" s="42"/>
      <c r="C67" s="55" t="str">
        <f>"a.  "&amp;VLOOKUP(B65,'[1]ISI DATA'!$H$4:$P$53,4,FALSE)</f>
        <v>a.  . وَمِنْهُمْ مِّنْ يُؤْمِنُ بِهِ</v>
      </c>
    </row>
    <row r="68" spans="1:3" ht="13.2" x14ac:dyDescent="0.25">
      <c r="A68" s="42"/>
      <c r="B68" s="42"/>
      <c r="C68" s="56" t="str">
        <f>"b.  "&amp;VLOOKUP(B65,'[1]ISI DATA'!$H$4:$P$53,5,FALSE)</f>
        <v>b.   وَرَبُّكَ أَعْلَمُ بِالْمُفْسِدِينَ</v>
      </c>
    </row>
    <row r="69" spans="1:3" ht="13.2" x14ac:dyDescent="0.25">
      <c r="A69" s="42"/>
      <c r="B69" s="42"/>
      <c r="C69" s="55" t="str">
        <f>"c.  "&amp;VLOOKUP(B65,'[1]ISI DATA'!$H$4:$P$53,6,FALSE)</f>
        <v>c.  . أَنتُمْ بَرِيتُونَ ممَّا أَعْمَل</v>
      </c>
    </row>
    <row r="70" spans="1:3" ht="13.2" x14ac:dyDescent="0.25">
      <c r="A70" s="42"/>
      <c r="B70" s="42"/>
      <c r="C70" s="56" t="str">
        <f>"d.  "&amp;VLOOKUP(B65,'[1]ISI DATA'!$H$4:$P$53,7,FALSE)</f>
        <v xml:space="preserve">d.  وَإِنْ كَذَّبُوكَ فَقُلْ لِي </v>
      </c>
    </row>
    <row r="71" spans="1:3" ht="13.2" x14ac:dyDescent="0.25">
      <c r="A71" s="42"/>
      <c r="B71" s="42"/>
      <c r="C71" s="55" t="str">
        <f>"e.  "&amp;VLOOKUP(B65,'[1]ISI DATA'!$H$4:$P$53,8,FALSE)</f>
        <v>e.   وَلَكُمْ عَمَلُكُمْ</v>
      </c>
    </row>
    <row r="72" spans="1:3" ht="13.2" x14ac:dyDescent="0.25">
      <c r="A72" s="42"/>
      <c r="B72" s="42"/>
      <c r="C72" s="56"/>
    </row>
    <row r="73" spans="1:3" ht="118.8" x14ac:dyDescent="0.25">
      <c r="A73" s="42"/>
      <c r="B73" s="53">
        <v>9</v>
      </c>
      <c r="C73" s="54" t="str">
        <f>VLOOKUP(B73,'[1]ISI DATA'!$H$4:$P$53,3,FALSE)</f>
        <v xml:space="preserve">Perhatikanlah penggalan Q.S. Yünus/10: 41 berikut.
وَإِنْ كَذَّبُوكَ فَقُلْ لِي عَمَلِي وَلَكُمْ ..... أَنتُمْ بِرِيتُونَ مِمَّا أَعْمَلُ وَأَنَا بَرِيءٌ عَمَّا .
Lafal yang sesuai untuk menyempurnakan ayat tersebut adalah….
</v>
      </c>
    </row>
    <row r="74" spans="1:3" ht="13.2" x14ac:dyDescent="0.25">
      <c r="A74" s="42"/>
      <c r="B74" s="42"/>
      <c r="C74" s="54"/>
    </row>
    <row r="75" spans="1:3" ht="13.2" x14ac:dyDescent="0.25">
      <c r="A75" s="42"/>
      <c r="B75" s="42"/>
      <c r="C75" s="55" t="str">
        <f>"a.  "&amp;VLOOKUP(B73,'[1]ISI DATA'!$H$4:$P$53,4,FALSE)</f>
        <v>a.  أَعْلَمُ عَمَلُكُمْ</v>
      </c>
    </row>
    <row r="76" spans="1:3" ht="13.2" x14ac:dyDescent="0.25">
      <c r="A76" s="42"/>
      <c r="B76" s="42"/>
      <c r="C76" s="56" t="str">
        <f>"b.  "&amp;VLOOKUP(B73,'[1]ISI DATA'!$H$4:$P$53,5,FALSE)</f>
        <v>b.  عَمَلُكُمْ وَلَكُمْ</v>
      </c>
    </row>
    <row r="77" spans="1:3" ht="13.2" x14ac:dyDescent="0.25">
      <c r="A77" s="42"/>
      <c r="B77" s="42"/>
      <c r="C77" s="55" t="str">
        <f>"c.  "&amp;VLOOKUP(B73,'[1]ISI DATA'!$H$4:$P$53,6,FALSE)</f>
        <v>c.   أَعْلَمُ يُؤْمِنُ</v>
      </c>
    </row>
    <row r="78" spans="1:3" ht="13.2" x14ac:dyDescent="0.25">
      <c r="A78" s="42"/>
      <c r="B78" s="42"/>
      <c r="C78" s="56" t="str">
        <f>"d.  "&amp;VLOOKUP(B73,'[1]ISI DATA'!$H$4:$P$53,7,FALSE)</f>
        <v>d.  عَمَلَكُمْ تَعْمَلُونَ</v>
      </c>
    </row>
    <row r="79" spans="1:3" ht="13.2" x14ac:dyDescent="0.25">
      <c r="A79" s="42"/>
      <c r="B79" s="42"/>
      <c r="C79" s="55" t="str">
        <f>"e.  "&amp;VLOOKUP(B73,'[1]ISI DATA'!$H$4:$P$53,8,FALSE)</f>
        <v>e.   أَعْلَمُ تَعْمَلُونَ</v>
      </c>
    </row>
    <row r="80" spans="1:3" ht="13.2" x14ac:dyDescent="0.25">
      <c r="A80" s="42"/>
      <c r="B80" s="42"/>
      <c r="C80" s="56"/>
    </row>
    <row r="81" spans="1:3" ht="66" customHeight="1" x14ac:dyDescent="0.25">
      <c r="A81" s="42"/>
      <c r="B81" s="53">
        <v>10</v>
      </c>
      <c r="C81" s="54" t="str">
        <f>VLOOKUP(B81,'[1]ISI DATA'!$H$4:$P$53,3,FALSE)</f>
        <v>Perhatikanlah penggalan Q.S. Yunus/10 40 berikut
ومِنْهُمْ مَّنْ يُؤْمِنُ بِهِ وَمِنْهُمْ منْ لَّا يُؤْمِنُ بِهِ ....
Maksud dari penggalan ayat tersebut adalah</v>
      </c>
    </row>
    <row r="82" spans="1:3" ht="13.2" x14ac:dyDescent="0.25">
      <c r="A82" s="42"/>
      <c r="B82" s="42"/>
      <c r="C82" s="54"/>
    </row>
    <row r="83" spans="1:3" ht="13.2" x14ac:dyDescent="0.25">
      <c r="A83" s="42"/>
      <c r="B83" s="42"/>
      <c r="C83" s="55" t="str">
        <f>"a.  "&amp;VLOOKUP(B81,'[1]ISI DATA'!$H$4:$P$53,4,FALSE)</f>
        <v>a.  perilaku yang ditunjukkan oleh manusia setelah turunnya Al-Qur'an kepada Nabi Muhammad Saw.</v>
      </c>
    </row>
    <row r="84" spans="1:3" ht="13.2" x14ac:dyDescent="0.25">
      <c r="A84" s="42"/>
      <c r="B84" s="42"/>
      <c r="C84" s="56" t="str">
        <f>"b.  "&amp;VLOOKUP(B81,'[1]ISI DATA'!$H$4:$P$53,5,FALSE)</f>
        <v>b.   kebebasan menjalankan ibadah bagi semua umat beragama</v>
      </c>
    </row>
    <row r="85" spans="1:3" ht="13.2" x14ac:dyDescent="0.25">
      <c r="A85" s="42"/>
      <c r="B85" s="42"/>
      <c r="C85" s="55" t="str">
        <f>"c.  "&amp;VLOOKUP(B81,'[1]ISI DATA'!$H$4:$P$53,6,FALSE)</f>
        <v>c.  semua ajaran agama pada dasarnya mengajak beriman kepada Allah Swt</v>
      </c>
    </row>
    <row r="86" spans="1:3" ht="13.2" x14ac:dyDescent="0.25">
      <c r="A86" s="42"/>
      <c r="B86" s="42"/>
      <c r="C86" s="56" t="str">
        <f>"d.  "&amp;VLOOKUP(B81,'[1]ISI DATA'!$H$4:$P$53,7,FALSE)</f>
        <v>d.  semua manusia langsung mengimani Al-Qur'an pada masa diturunkannya</v>
      </c>
    </row>
    <row r="87" spans="1:3" ht="13.2" x14ac:dyDescent="0.25">
      <c r="A87" s="42"/>
      <c r="B87" s="42"/>
      <c r="C87" s="55" t="str">
        <f>"e.  "&amp;VLOOKUP(B81,'[1]ISI DATA'!$H$4:$P$53,8,FALSE)</f>
        <v xml:space="preserve">e.   toleransi adalah sebuah bentuk menghargai kebebasan beragama </v>
      </c>
    </row>
    <row r="88" spans="1:3" ht="13.2" x14ac:dyDescent="0.25">
      <c r="A88" s="42"/>
      <c r="B88" s="42"/>
      <c r="C88" s="56"/>
    </row>
    <row r="89" spans="1:3" ht="27.75" customHeight="1" x14ac:dyDescent="0.25">
      <c r="A89" s="42"/>
      <c r="B89" s="53">
        <v>11</v>
      </c>
      <c r="C89" s="54" t="str">
        <f>VLOOKUP(B89,'[1]ISI DATA'!$H$4:$P$53,3,FALSE)</f>
        <v xml:space="preserve">Cermati Q.S. Yünus/10: 40 berikut.
وَمِنْهُم مَّنْ يُؤْمِنُ بِهِ وَمِنْهُمْ مَّنْ لَا يُؤْمِنُ بِهِ وَرَبُّكَ أَعْلَمُ بِالْمُفْسِدِينَ
"Di antara mereka ada orang yang beriman padanya (Al-Qur'an), dan di antara ada (pula) orang yang tidak beriman padanya. Tuhanmu lebih mengetahui tentang orang-orang yang berbuat kerusakan." (Q.S. Yünus/10:40) 
Nilai toleransi yang terkandung dalam ayat tersebut adalah...
</v>
      </c>
    </row>
    <row r="90" spans="1:3" ht="13.2" x14ac:dyDescent="0.25">
      <c r="A90" s="42"/>
      <c r="B90" s="42"/>
      <c r="C90" s="54"/>
    </row>
    <row r="91" spans="1:3" ht="13.2" x14ac:dyDescent="0.25">
      <c r="A91" s="42"/>
      <c r="B91" s="42"/>
      <c r="C91" s="55" t="str">
        <f>"a.  "&amp;VLOOKUP(B89,'[1]ISI DATA'!$H$4:$P$53,4,FALSE)</f>
        <v>a.  Kebebasan memilih keyakinan</v>
      </c>
    </row>
    <row r="92" spans="1:3" ht="13.2" x14ac:dyDescent="0.25">
      <c r="A92" s="42"/>
      <c r="B92" s="42"/>
      <c r="C92" s="56" t="str">
        <f>"b.  "&amp;VLOOKUP(B89,'[1]ISI DATA'!$H$4:$P$53,5,FALSE)</f>
        <v>b.  Apresiasi terhadap perbedaan suku</v>
      </c>
    </row>
    <row r="93" spans="1:3" ht="13.2" x14ac:dyDescent="0.25">
      <c r="A93" s="42"/>
      <c r="B93" s="42"/>
      <c r="C93" s="55" t="str">
        <f>"c.  "&amp;VLOOKUP(B89,'[1]ISI DATA'!$H$4:$P$53,6,FALSE)</f>
        <v>c.  Berlaku adil terhadap semua pemeluk agama</v>
      </c>
    </row>
    <row r="94" spans="1:3" ht="13.2" x14ac:dyDescent="0.25">
      <c r="A94" s="42"/>
      <c r="B94" s="42"/>
      <c r="C94" s="56" t="str">
        <f>"d.  "&amp;VLOOKUP(B89,'[1]ISI DATA'!$H$4:$P$53,7,FALSE)</f>
        <v>d.  Kebebasan melakukan hubungan sosial</v>
      </c>
    </row>
    <row r="95" spans="1:3" ht="13.2" x14ac:dyDescent="0.25">
      <c r="A95" s="42"/>
      <c r="B95" s="42"/>
      <c r="C95" s="55" t="str">
        <f>"e.  "&amp;VLOOKUP(B89,'[1]ISI DATA'!$H$4:$P$53,8,FALSE)</f>
        <v>e.  Penghargaan terhadap perbedaan pendapat</v>
      </c>
    </row>
    <row r="96" spans="1:3" ht="13.2" x14ac:dyDescent="0.25">
      <c r="A96" s="42"/>
      <c r="B96" s="42"/>
      <c r="C96" s="56"/>
    </row>
    <row r="97" spans="1:3" ht="79.2" x14ac:dyDescent="0.25">
      <c r="A97" s="42"/>
      <c r="B97" s="53">
        <v>12</v>
      </c>
      <c r="C97" s="54" t="str">
        <f>VLOOKUP(B97,'[1]ISI DATA'!$H$4:$P$53,3,FALSE)</f>
        <v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v>
      </c>
    </row>
    <row r="98" spans="1:3" ht="13.2" x14ac:dyDescent="0.25">
      <c r="A98" s="42"/>
      <c r="B98" s="42"/>
      <c r="C98" s="54"/>
    </row>
    <row r="99" spans="1:3" ht="13.2" x14ac:dyDescent="0.25">
      <c r="A99" s="42"/>
      <c r="B99" s="42"/>
      <c r="C99" s="55" t="str">
        <f>"a.  "&amp;VLOOKUP(B97,'[1]ISI DATA'!$H$4:$P$53,4,FALSE)</f>
        <v>a.   mengutamakan keterlibatan hati, jiwa, dan pancaindra</v>
      </c>
    </row>
    <row r="100" spans="1:3" ht="13.2" x14ac:dyDescent="0.25">
      <c r="A100" s="42"/>
      <c r="B100" s="42"/>
      <c r="C100" s="56" t="str">
        <f>"b.  "&amp;VLOOKUP(B97,'[1]ISI DATA'!$H$4:$P$53,5,FALSE)</f>
        <v>b.  mengamalkan kebenaran secara tepat</v>
      </c>
    </row>
    <row r="101" spans="1:3" ht="13.2" x14ac:dyDescent="0.25">
      <c r="A101" s="42"/>
      <c r="B101" s="42"/>
      <c r="C101" s="55" t="str">
        <f>"c.  "&amp;VLOOKUP(B97,'[1]ISI DATA'!$H$4:$P$53,6,FALSE)</f>
        <v>c.  orang miskin yang berjiwa iffah atau kaya yang dermawan.</v>
      </c>
    </row>
    <row r="102" spans="1:3" ht="13.2" x14ac:dyDescent="0.25">
      <c r="A102" s="42"/>
      <c r="B102" s="42"/>
      <c r="C102" s="56" t="str">
        <f>"d.  "&amp;VLOOKUP(B97,'[1]ISI DATA'!$H$4:$P$53,7,FALSE)</f>
        <v>d.  mendalami rukun-rukun ibadah secara serius dan benar</v>
      </c>
    </row>
    <row r="103" spans="1:3" ht="13.2" x14ac:dyDescent="0.25">
      <c r="A103" s="42"/>
      <c r="B103" s="42"/>
      <c r="C103" s="55" t="str">
        <f>"e.  "&amp;VLOOKUP(B97,'[1]ISI DATA'!$H$4:$P$53,8,FALSE)</f>
        <v>e.  sikap yang konsisten dan tidak mau berpaling dari sesuatu</v>
      </c>
    </row>
    <row r="104" spans="1:3" ht="13.2" x14ac:dyDescent="0.25">
      <c r="A104" s="42"/>
      <c r="B104" s="42"/>
      <c r="C104" s="56"/>
    </row>
    <row r="105" spans="1:3" ht="52.8" x14ac:dyDescent="0.25">
      <c r="A105" s="42"/>
      <c r="B105" s="53">
        <v>13</v>
      </c>
      <c r="C105" s="54" t="str">
        <f>VLOOKUP(B105,'[1]ISI DATA'!$H$4:$P$53,3,FALSE)</f>
        <v>Cermati pernyataan berikut.
Bukti seseorang beriman salah satunya adalah menjaga kehormatan. Perilaku ini merupakan bagian dari akhlak terpuji yang seharusnya menghiasi pribadi orang beriman.
Terkait hal tersebut, berikut ini yang merupakan upaya untuk menumbuhkan sikap 'iffoh, 'izzoh, dan muru'ch, yaitu</v>
      </c>
    </row>
    <row r="106" spans="1:3" ht="13.2" x14ac:dyDescent="0.25">
      <c r="A106" s="42"/>
      <c r="B106" s="42"/>
      <c r="C106" s="54"/>
    </row>
    <row r="107" spans="1:3" ht="13.2" x14ac:dyDescent="0.25">
      <c r="A107" s="42"/>
      <c r="B107" s="42"/>
      <c r="C107" s="55" t="str">
        <f>"a.  "&amp;VLOOKUP(B105,'[1]ISI DATA'!$H$4:$P$53,4,FALSE)</f>
        <v>a.  memasrahkan semuanya pada nasib karena manusia memiliki takdir</v>
      </c>
    </row>
    <row r="108" spans="1:3" ht="13.2" x14ac:dyDescent="0.25">
      <c r="A108" s="42"/>
      <c r="B108" s="42"/>
      <c r="C108" s="56" t="str">
        <f>"b.  "&amp;VLOOKUP(B105,'[1]ISI DATA'!$H$4:$P$53,5,FALSE)</f>
        <v>b.   menghindarkan diri dari sikap</v>
      </c>
    </row>
    <row r="109" spans="1:3" ht="13.2" x14ac:dyDescent="0.25">
      <c r="A109" s="42"/>
      <c r="B109" s="42"/>
      <c r="C109" s="55" t="str">
        <f>"c.  "&amp;VLOOKUP(B105,'[1]ISI DATA'!$H$4:$P$53,6,FALSE)</f>
        <v>c.   ketergantungan kepada orang lain selalu men-tarbiyah diri secara</v>
      </c>
    </row>
    <row r="110" spans="1:3" ht="13.2" x14ac:dyDescent="0.25">
      <c r="A110" s="42"/>
      <c r="B110" s="42"/>
      <c r="C110" s="56" t="str">
        <f>"d.  "&amp;VLOOKUP(B105,'[1]ISI DATA'!$H$4:$P$53,7,FALSE)</f>
        <v>d.  konsisten untuk menjadi hartawan menjauhi mentalitas miskin, serta</v>
      </c>
    </row>
    <row r="111" spans="1:3" ht="13.2" x14ac:dyDescent="0.25">
      <c r="A111" s="42"/>
      <c r="B111" s="42"/>
      <c r="C111" s="55" t="str">
        <f>"e.  "&amp;VLOOKUP(B105,'[1]ISI DATA'!$H$4:$P$53,8,FALSE)</f>
        <v>e.  berkeluh kesah pada orang lain tidak pernah tertarik dengan kehidupan dunia</v>
      </c>
    </row>
    <row r="112" spans="1:3" ht="13.2" x14ac:dyDescent="0.25">
      <c r="A112" s="42"/>
      <c r="B112" s="42"/>
      <c r="C112" s="56"/>
    </row>
    <row r="113" spans="1:3" ht="29.25" customHeight="1" x14ac:dyDescent="0.25">
      <c r="A113" s="42"/>
      <c r="B113" s="53">
        <v>14</v>
      </c>
      <c r="C113" s="54" t="str">
        <f>VLOOKUP(B113,'[1]ISI DATA'!$H$4:$P$53,3,FALSE)</f>
        <v>Cermati narasi berikut.
Penting sekali menjaga sikap dan perilaku agar amal yang dilakukan suci, bersih, dan tidak bercampur kepentingan yang lain, selain tertuju kepada Allah Swt.
Berikut sikap awal yang harus dipunyai oleh seorang muslim sebelum beraktivitas, yakni........</v>
      </c>
    </row>
    <row r="114" spans="1:3" ht="13.2" x14ac:dyDescent="0.25">
      <c r="A114" s="42"/>
      <c r="B114" s="42"/>
      <c r="C114" s="54"/>
    </row>
    <row r="115" spans="1:3" ht="13.2" x14ac:dyDescent="0.25">
      <c r="A115" s="42"/>
      <c r="B115" s="42"/>
      <c r="C115" s="55" t="str">
        <f>"a.  "&amp;VLOOKUP(B113,'[1]ISI DATA'!$H$4:$P$53,4,FALSE)</f>
        <v>a.   keterlibatan hati, jiwa, dan panca indra</v>
      </c>
    </row>
    <row r="116" spans="1:3" ht="13.2" x14ac:dyDescent="0.25">
      <c r="A116" s="42"/>
      <c r="B116" s="42"/>
      <c r="C116" s="56" t="str">
        <f>"b.  "&amp;VLOOKUP(B113,'[1]ISI DATA'!$H$4:$P$53,5,FALSE)</f>
        <v>b.  kebenaran amal yang dilakukan secara tepat</v>
      </c>
    </row>
    <row r="117" spans="1:3" ht="13.2" x14ac:dyDescent="0.25">
      <c r="A117" s="42"/>
      <c r="B117" s="42"/>
      <c r="C117" s="55" t="str">
        <f>"c.  "&amp;VLOOKUP(B113,'[1]ISI DATA'!$H$4:$P$53,6,FALSE)</f>
        <v>c.  menjaga niat agar hanya dan kepada Allah Swt.</v>
      </c>
    </row>
    <row r="118" spans="1:3" ht="13.2" x14ac:dyDescent="0.25">
      <c r="A118" s="42"/>
      <c r="B118" s="42"/>
      <c r="C118" s="56" t="str">
        <f>"d.  "&amp;VLOOKUP(B113,'[1]ISI DATA'!$H$4:$P$53,7,FALSE)</f>
        <v>d.  rukun ibadah didalami secara serius dan benar</v>
      </c>
    </row>
    <row r="119" spans="1:3" ht="13.2" x14ac:dyDescent="0.25">
      <c r="A119" s="42"/>
      <c r="B119" s="42"/>
      <c r="C119" s="55" t="str">
        <f>"e.  "&amp;VLOOKUP(B113,'[1]ISI DATA'!$H$4:$P$53,8,FALSE)</f>
        <v>e.   sikap yang konsisten dan tidak mau berpaling</v>
      </c>
    </row>
    <row r="120" spans="1:3" ht="13.2" x14ac:dyDescent="0.25">
      <c r="A120" s="42"/>
      <c r="B120" s="42"/>
      <c r="C120" s="56"/>
    </row>
    <row r="121" spans="1:3" ht="52.8" x14ac:dyDescent="0.25">
      <c r="A121" s="42"/>
      <c r="B121" s="53">
        <v>15</v>
      </c>
      <c r="C121" s="54" t="str">
        <f>VLOOKUP(B121,'[1]ISI DATA'!$H$4:$P$53,3,FALSE)</f>
        <v>Amati narasi berikut.
Seseorang yang sudah berhasil bersikap ikhlas akan memperoleh banyak manfaat dan keutamaan, baik di dunia maupun akhirat. Orang yang ikhlas akan merasa senang saat melihat orang lain mendapat kenikmatan.
Manfaat memiliki sikap ikhlas berdasarkan narasi di atas adalah....</v>
      </c>
    </row>
    <row r="122" spans="1:3" ht="13.2" x14ac:dyDescent="0.25">
      <c r="A122" s="42"/>
      <c r="B122" s="42"/>
      <c r="C122" s="54"/>
    </row>
    <row r="123" spans="1:3" ht="13.2" x14ac:dyDescent="0.25">
      <c r="A123" s="42"/>
      <c r="B123" s="42"/>
      <c r="C123" s="55" t="str">
        <f>"a.  "&amp;VLOOKUP(B121,'[1]ISI DATA'!$H$4:$P$53,4,FALSE)</f>
        <v>a.  terhindar dari penyakit hati, seperti khianat, iri, dan dengki</v>
      </c>
    </row>
    <row r="124" spans="1:3" ht="13.2" x14ac:dyDescent="0.25">
      <c r="A124" s="42"/>
      <c r="B124" s="42"/>
      <c r="C124" s="56" t="str">
        <f>"b.  "&amp;VLOOKUP(B121,'[1]ISI DATA'!$H$4:$P$53,5,FALSE)</f>
        <v>b.  adanya perasaan aman ketika melakukan sesuatu yang berbahaya</v>
      </c>
    </row>
    <row r="125" spans="1:3" ht="13.2" x14ac:dyDescent="0.25">
      <c r="A125" s="42"/>
      <c r="B125" s="42"/>
      <c r="C125" s="55" t="str">
        <f>"c.  "&amp;VLOOKUP(B121,'[1]ISI DATA'!$H$4:$P$53,6,FALSE)</f>
        <v>c.  peka dan peduli akan situasi dan kondisi yang mengkhawatirkan</v>
      </c>
    </row>
    <row r="126" spans="1:3" ht="13.2" x14ac:dyDescent="0.25">
      <c r="A126" s="42"/>
      <c r="B126" s="42"/>
      <c r="C126" s="56" t="str">
        <f>"d.  "&amp;VLOOKUP(B121,'[1]ISI DATA'!$H$4:$P$53,7,FALSE)</f>
        <v>d.  dapat menyeimbangkan antara akal pikiran dan keinginan</v>
      </c>
    </row>
    <row r="127" spans="1:3" ht="13.2" x14ac:dyDescent="0.25">
      <c r="A127" s="42"/>
      <c r="B127" s="42"/>
      <c r="C127" s="55" t="str">
        <f>"e.  "&amp;VLOOKUP(B121,'[1]ISI DATA'!$H$4:$P$53,8,FALSE)</f>
        <v>e.  melebarnya kualitas diri, begitu juga keluarga, dan masyarakat</v>
      </c>
    </row>
    <row r="128" spans="1:3" ht="13.2" x14ac:dyDescent="0.25">
      <c r="A128" s="42"/>
      <c r="B128" s="42"/>
      <c r="C128" s="56"/>
    </row>
    <row r="129" spans="1:3" ht="66" x14ac:dyDescent="0.25">
      <c r="A129" s="42"/>
      <c r="B129" s="53">
        <v>16</v>
      </c>
      <c r="C129" s="54" t="str">
        <f>VLOOKUP(B129,'[1]ISI DATA'!$H$4:$P$53,3,FALSE)</f>
        <v xml:space="preserve">Amati pernyataan berikut.
Harus ada tekad yang kuat dari setiap muslim agar hidupnya maju dan unggul. Oleh karena itu, perilaku ini harus dijaga betul sehingga "Izzatul Islam wat Muslimin dapat dipertahankan, bahkan semakin harum di mata pihak lain.
Perilaku yang dimaksud adalah </v>
      </c>
    </row>
    <row r="130" spans="1:3" ht="13.2" x14ac:dyDescent="0.25">
      <c r="A130" s="42"/>
      <c r="B130" s="42"/>
      <c r="C130" s="54"/>
    </row>
    <row r="131" spans="1:3" ht="13.2" x14ac:dyDescent="0.25">
      <c r="A131" s="42"/>
      <c r="B131" s="42"/>
      <c r="C131" s="55" t="str">
        <f>"a.  "&amp;VLOOKUP(B129,'[1]ISI DATA'!$H$4:$P$53,4,FALSE)</f>
        <v>a.  mengutamakan keterlibatan hati, jiwa, dan pancaindra</v>
      </c>
    </row>
    <row r="132" spans="1:3" ht="13.2" x14ac:dyDescent="0.25">
      <c r="A132" s="42"/>
      <c r="B132" s="42"/>
      <c r="C132" s="56" t="str">
        <f>"b.  "&amp;VLOOKUP(B129,'[1]ISI DATA'!$H$4:$P$53,5,FALSE)</f>
        <v>b.  . mengamalkan kebenaran secara tepat</v>
      </c>
    </row>
    <row r="133" spans="1:3" ht="13.2" x14ac:dyDescent="0.25">
      <c r="A133" s="42"/>
      <c r="B133" s="42"/>
      <c r="C133" s="55" t="str">
        <f>"c.  "&amp;VLOOKUP(B129,'[1]ISI DATA'!$H$4:$P$53,6,FALSE)</f>
        <v>c.  orang miskin yang berjiwa iffah atau kaya yang dermawan.</v>
      </c>
    </row>
    <row r="134" spans="1:3" ht="13.2" x14ac:dyDescent="0.25">
      <c r="A134" s="42"/>
      <c r="B134" s="42"/>
      <c r="C134" s="56" t="str">
        <f>"d.  "&amp;VLOOKUP(B129,'[1]ISI DATA'!$H$4:$P$53,7,FALSE)</f>
        <v>d.  mendalami rukun-rukun ibadah secara serius dan benar</v>
      </c>
    </row>
    <row r="135" spans="1:3" ht="13.2" x14ac:dyDescent="0.25">
      <c r="A135" s="42"/>
      <c r="B135" s="42"/>
      <c r="C135" s="55" t="str">
        <f>"e.  "&amp;VLOOKUP(B129,'[1]ISI DATA'!$H$4:$P$53,8,FALSE)</f>
        <v>e.  sikap yang konsisten dan tidak mau berpaling dari sesuatu</v>
      </c>
    </row>
    <row r="136" spans="1:3" ht="13.2" x14ac:dyDescent="0.25">
      <c r="A136" s="42"/>
      <c r="B136" s="42"/>
      <c r="C136" s="56"/>
    </row>
    <row r="137" spans="1:3" ht="79.2" x14ac:dyDescent="0.25">
      <c r="A137" s="42"/>
      <c r="B137" s="53">
        <v>17</v>
      </c>
      <c r="C137" s="54" t="str">
        <f>VLOOKUP(B137,'[1]ISI DATA'!$H$4:$P$53,3,FALSE)</f>
        <v xml:space="preserve">Cermati pernyataan berikut.
Bukti seseorang beriman salah satunya adalah menjaga kehormatan. Perilaku ini merupakan bagian dari akhlak terpuji yang seharusnya menghiasi pribadi orang beriman.
Terkait hal tersebut, berikut ini yang merupakan upaya untuk menumbuhkan sikap 'iffoh, 'izzoh, dan muru'ch, yaitu
</v>
      </c>
    </row>
    <row r="138" spans="1:3" ht="13.2" x14ac:dyDescent="0.25">
      <c r="A138" s="42"/>
      <c r="B138" s="42"/>
      <c r="C138" s="54"/>
    </row>
    <row r="139" spans="1:3" ht="13.2" x14ac:dyDescent="0.25">
      <c r="A139" s="42"/>
      <c r="B139" s="42"/>
      <c r="C139" s="55" t="str">
        <f>"a.  "&amp;VLOOKUP(B137,'[1]ISI DATA'!$H$4:$P$53,4,FALSE)</f>
        <v>a.   memasrahkan semuanya pada nasib karena manusia memiliki takdir</v>
      </c>
    </row>
    <row r="140" spans="1:3" ht="13.2" x14ac:dyDescent="0.25">
      <c r="A140" s="42"/>
      <c r="B140" s="42"/>
      <c r="C140" s="56" t="str">
        <f>"b.  "&amp;VLOOKUP(B137,'[1]ISI DATA'!$H$4:$P$53,5,FALSE)</f>
        <v>b.  menghindarkan diri dari sikap</v>
      </c>
    </row>
    <row r="141" spans="1:3" ht="13.2" x14ac:dyDescent="0.25">
      <c r="A141" s="42"/>
      <c r="B141" s="42"/>
      <c r="C141" s="55" t="str">
        <f>"c.  "&amp;VLOOKUP(B137,'[1]ISI DATA'!$H$4:$P$53,6,FALSE)</f>
        <v>c.   ketergantungan kepada orang lain selalu men-tarbiyah diri secara</v>
      </c>
    </row>
    <row r="142" spans="1:3" ht="13.2" x14ac:dyDescent="0.25">
      <c r="A142" s="42"/>
      <c r="B142" s="42"/>
      <c r="C142" s="56" t="str">
        <f>"d.  "&amp;VLOOKUP(B137,'[1]ISI DATA'!$H$4:$P$53,7,FALSE)</f>
        <v>d.  konsisten untuk menjadi hartawan menjauhi mentalitas miskin, serta</v>
      </c>
    </row>
    <row r="143" spans="1:3" ht="13.2" x14ac:dyDescent="0.25">
      <c r="A143" s="42"/>
      <c r="B143" s="42"/>
      <c r="C143" s="55" t="str">
        <f>"e.  "&amp;VLOOKUP(B137,'[1]ISI DATA'!$H$4:$P$53,8,FALSE)</f>
        <v xml:space="preserve">e.   berkeluh kesah pada orang lain tidak pernah tertarik dengan kehidupan dunia
</v>
      </c>
    </row>
    <row r="144" spans="1:3" ht="13.2" x14ac:dyDescent="0.25">
      <c r="A144" s="42"/>
      <c r="B144" s="42"/>
      <c r="C144" s="56"/>
    </row>
    <row r="145" spans="1:3" ht="66" x14ac:dyDescent="0.25">
      <c r="A145" s="42"/>
      <c r="B145" s="53">
        <v>18</v>
      </c>
      <c r="C145" s="54" t="str">
        <f>VLOOKUP(B145,'[1]ISI DATA'!$H$4:$P$53,3,FALSE)</f>
        <v>Cermati narasi berikut.
Penting sekali menjaga sikap dan perilaku agar amal yang dilakukan suci, bersih, dan tidak bercampur kepentingan yang lain, selain tertuju kepada Allah Swt.
Berikut sikap awal yang harus dipunyai oleh seorang muslim sebelum beraktivitas, yakni........</v>
      </c>
    </row>
    <row r="146" spans="1:3" ht="13.2" x14ac:dyDescent="0.25">
      <c r="A146" s="42"/>
      <c r="B146" s="42"/>
      <c r="C146" s="54"/>
    </row>
    <row r="147" spans="1:3" ht="13.2" x14ac:dyDescent="0.25">
      <c r="A147" s="42"/>
      <c r="B147" s="42"/>
      <c r="C147" s="55" t="str">
        <f>"a.  "&amp;VLOOKUP(B145,'[1]ISI DATA'!$H$4:$P$53,4,FALSE)</f>
        <v>a.  keterlibatan hati, jiwa, dan panca indra</v>
      </c>
    </row>
    <row r="148" spans="1:3" ht="13.2" x14ac:dyDescent="0.25">
      <c r="A148" s="42"/>
      <c r="B148" s="42"/>
      <c r="C148" s="56" t="str">
        <f>"b.  "&amp;VLOOKUP(B145,'[1]ISI DATA'!$H$4:$P$53,5,FALSE)</f>
        <v>b.   kebenaran amal yang dilakukan secara tepat</v>
      </c>
    </row>
    <row r="149" spans="1:3" ht="13.2" x14ac:dyDescent="0.25">
      <c r="A149" s="42"/>
      <c r="B149" s="42"/>
      <c r="C149" s="55" t="str">
        <f>"c.  "&amp;VLOOKUP(B145,'[1]ISI DATA'!$H$4:$P$53,6,FALSE)</f>
        <v>c.  menjaga niat agar hanya dan kepada Allah Swt.</v>
      </c>
    </row>
    <row r="150" spans="1:3" ht="13.2" x14ac:dyDescent="0.25">
      <c r="A150" s="42"/>
      <c r="B150" s="42"/>
      <c r="C150" s="56" t="str">
        <f>"d.  "&amp;VLOOKUP(B145,'[1]ISI DATA'!$H$4:$P$53,7,FALSE)</f>
        <v>d.  rukun ibadah didalami secara serius dan benar</v>
      </c>
    </row>
    <row r="151" spans="1:3" ht="13.2" x14ac:dyDescent="0.25">
      <c r="A151" s="42"/>
      <c r="B151" s="42"/>
      <c r="C151" s="55" t="str">
        <f>"e.  "&amp;VLOOKUP(B145,'[1]ISI DATA'!$H$4:$P$53,8,FALSE)</f>
        <v>e.  sikap yang konsisten dan tidak mau berpaling</v>
      </c>
    </row>
    <row r="152" spans="1:3" ht="13.2" x14ac:dyDescent="0.25">
      <c r="A152" s="42"/>
      <c r="B152" s="42"/>
      <c r="C152" s="56"/>
    </row>
    <row r="153" spans="1:3" ht="52.8" x14ac:dyDescent="0.25">
      <c r="A153" s="42"/>
      <c r="B153" s="53">
        <v>19</v>
      </c>
      <c r="C153" s="54" t="str">
        <f>VLOOKUP(B153,'[1]ISI DATA'!$H$4:$P$53,3,FALSE)</f>
        <v>Amati narasi berikut.
Seseorang yang sudah berhasil bersikap ikhlas akan memperoleh banyak manfaat dan keutamaan, baik di dunia maupun akhirat. Orang yang ikhlas akan merasa senang saat melihat orang lain mendapat kenikmatan.
Manfaat memiliki sikap ikhlas berdasarkan narasi di atas adalah....</v>
      </c>
    </row>
    <row r="154" spans="1:3" ht="13.2" x14ac:dyDescent="0.25">
      <c r="A154" s="42"/>
      <c r="B154" s="42"/>
      <c r="C154" s="54"/>
    </row>
    <row r="155" spans="1:3" ht="13.2" x14ac:dyDescent="0.25">
      <c r="A155" s="42"/>
      <c r="B155" s="42"/>
      <c r="C155" s="55" t="str">
        <f>"a.  "&amp;VLOOKUP(B153,'[1]ISI DATA'!$H$4:$P$53,4,FALSE)</f>
        <v>a.  terhindar dari penyakit hati, seperti khianat, iri, dan dengki</v>
      </c>
    </row>
    <row r="156" spans="1:3" ht="13.2" x14ac:dyDescent="0.25">
      <c r="A156" s="42"/>
      <c r="B156" s="42"/>
      <c r="C156" s="56" t="str">
        <f>"b.  "&amp;VLOOKUP(B153,'[1]ISI DATA'!$H$4:$P$53,5,FALSE)</f>
        <v>b.  adanya perasaan aman ketika melakukan sesuatu yang berbahaya</v>
      </c>
    </row>
    <row r="157" spans="1:3" ht="13.2" x14ac:dyDescent="0.25">
      <c r="A157" s="42"/>
      <c r="B157" s="42"/>
      <c r="C157" s="55" t="str">
        <f>"c.  "&amp;VLOOKUP(B153,'[1]ISI DATA'!$H$4:$P$53,6,FALSE)</f>
        <v>c.  peka dan peduli akan situasi dan kondisi yang mengkhawatirkan</v>
      </c>
    </row>
    <row r="158" spans="1:3" ht="13.2" x14ac:dyDescent="0.25">
      <c r="A158" s="42"/>
      <c r="B158" s="42"/>
      <c r="C158" s="56" t="str">
        <f>"d.  "&amp;VLOOKUP(B153,'[1]ISI DATA'!$H$4:$P$53,7,FALSE)</f>
        <v>d.  dapat menyeimbangkan antara akal pikiran dan keinginan</v>
      </c>
    </row>
    <row r="159" spans="1:3" ht="13.2" x14ac:dyDescent="0.25">
      <c r="A159" s="42"/>
      <c r="B159" s="42"/>
      <c r="C159" s="55" t="str">
        <f>"e.  "&amp;VLOOKUP(B153,'[1]ISI DATA'!$H$4:$P$53,8,FALSE)</f>
        <v>e.  melebarnya kualitas diri, begitu juga keluarga, dan masyarakat</v>
      </c>
    </row>
    <row r="160" spans="1:3" ht="13.2" x14ac:dyDescent="0.25">
      <c r="A160" s="42"/>
      <c r="B160" s="42"/>
      <c r="C160" s="56"/>
    </row>
    <row r="161" spans="1:3" ht="132" x14ac:dyDescent="0.25">
      <c r="A161" s="42"/>
      <c r="B161" s="53">
        <v>20</v>
      </c>
      <c r="C161" s="54" t="str">
        <f>VLOOKUP(B161,'[1]ISI DATA'!$H$4:$P$53,3,FALSE)</f>
        <v>Perhatikan hadis berikut
عَنِ النَّبِيِّ صَلَّى اللَّهُ عَلَيْهِ وَسَلَّمَ قَالَ
تُنْكَحُ الْمَرْأَةُ لِأَرْبَعِ لِمَالِهَا وَلِحَسَبِهَا
وَجَمَالِهَا وَلِدِينِهَا فَاطْفَرْ بِذَاتِ الدِّينِ تَرِبَتْ
يداك (رواه البخاري )
Berikut merupakan empat hal yang dapat menjadi panduan memilih pasangan berdasarkan hadis, yaitu</v>
      </c>
    </row>
    <row r="162" spans="1:3" ht="13.2" x14ac:dyDescent="0.25">
      <c r="A162" s="42"/>
      <c r="B162" s="42"/>
      <c r="C162" s="54"/>
    </row>
    <row r="163" spans="1:3" ht="13.2" x14ac:dyDescent="0.25">
      <c r="A163" s="42"/>
      <c r="B163" s="42"/>
      <c r="C163" s="55" t="str">
        <f>"a.  "&amp;VLOOKUP(B161,'[1]ISI DATA'!$H$4:$P$53,4,FALSE)</f>
        <v>a.  hartanya, keturunannya, kecantikannya, ketenarannya</v>
      </c>
    </row>
    <row r="164" spans="1:3" ht="13.2" x14ac:dyDescent="0.25">
      <c r="A164" s="42"/>
      <c r="B164" s="42"/>
      <c r="C164" s="56" t="str">
        <f>"b.  "&amp;VLOOKUP(B161,'[1]ISI DATA'!$H$4:$P$53,5,FALSE)</f>
        <v>b.  hartanya, ketenarannya kecantikannya, agamanya</v>
      </c>
    </row>
    <row r="165" spans="1:3" ht="13.2" x14ac:dyDescent="0.25">
      <c r="A165" s="42"/>
      <c r="B165" s="42"/>
      <c r="C165" s="55" t="str">
        <f>"c.  "&amp;VLOOKUP(B161,'[1]ISI DATA'!$H$4:$P$53,6,FALSE)</f>
        <v>c.   hartanya, keturunannya. kecantikannya, agamanya</v>
      </c>
    </row>
    <row r="166" spans="1:3" ht="13.2" x14ac:dyDescent="0.25">
      <c r="A166" s="42"/>
      <c r="B166" s="42"/>
      <c r="C166" s="56" t="str">
        <f>"d.  "&amp;VLOOKUP(B161,'[1]ISI DATA'!$H$4:$P$53,7,FALSE)</f>
        <v>d.   keturunannya, kecantikannya. ketenarannya, agamanya</v>
      </c>
    </row>
    <row r="167" spans="1:3" ht="13.2" x14ac:dyDescent="0.25">
      <c r="A167" s="42"/>
      <c r="B167" s="42"/>
      <c r="C167" s="55" t="str">
        <f>"e.  "&amp;VLOOKUP(B161,'[1]ISI DATA'!$H$4:$P$53,8,FALSE)</f>
        <v>e.  agamanya, keturunannya, ketenarannya, hartanya</v>
      </c>
    </row>
    <row r="168" spans="1:3" ht="13.2" x14ac:dyDescent="0.25">
      <c r="A168" s="42"/>
      <c r="B168" s="42"/>
      <c r="C168" s="56"/>
    </row>
    <row r="169" spans="1:3" ht="13.2" x14ac:dyDescent="0.25">
      <c r="A169" s="42"/>
      <c r="B169" s="53">
        <v>21</v>
      </c>
      <c r="C169" s="54">
        <f>VLOOKUP(B169,'[1]ISI DATA'!$H$4:$P$53,3,FALSE)</f>
        <v>0</v>
      </c>
    </row>
    <row r="170" spans="1:3" ht="13.2" x14ac:dyDescent="0.25">
      <c r="A170" s="42"/>
      <c r="B170" s="42"/>
      <c r="C170" s="54"/>
    </row>
    <row r="171" spans="1:3" ht="13.2" x14ac:dyDescent="0.25">
      <c r="A171" s="42"/>
      <c r="B171" s="42"/>
      <c r="C171" s="55" t="str">
        <f>"a.  "&amp;VLOOKUP(B169,'[1]ISI DATA'!$H$4:$P$53,4,FALSE)</f>
        <v xml:space="preserve">a.  </v>
      </c>
    </row>
    <row r="172" spans="1:3" ht="13.2" x14ac:dyDescent="0.25">
      <c r="A172" s="42"/>
      <c r="B172" s="42"/>
      <c r="C172" s="56" t="str">
        <f>"b.  "&amp;VLOOKUP(B169,'[1]ISI DATA'!$H$4:$P$53,5,FALSE)</f>
        <v xml:space="preserve">b.  </v>
      </c>
    </row>
    <row r="173" spans="1:3" ht="13.2" x14ac:dyDescent="0.25">
      <c r="A173" s="42"/>
      <c r="B173" s="42"/>
      <c r="C173" s="55" t="str">
        <f>"c.  "&amp;VLOOKUP(B169,'[1]ISI DATA'!$H$4:$P$53,6,FALSE)</f>
        <v xml:space="preserve">c.  </v>
      </c>
    </row>
    <row r="174" spans="1:3" ht="13.2" x14ac:dyDescent="0.25">
      <c r="A174" s="42"/>
      <c r="B174" s="42"/>
      <c r="C174" s="56" t="str">
        <f>"d.  "&amp;VLOOKUP(B169,'[1]ISI DATA'!$H$4:$P$53,7,FALSE)</f>
        <v xml:space="preserve">d.  </v>
      </c>
    </row>
    <row r="175" spans="1:3" ht="13.2" x14ac:dyDescent="0.25">
      <c r="A175" s="42"/>
      <c r="B175" s="42"/>
      <c r="C175" s="55" t="str">
        <f>"e.  "&amp;VLOOKUP(B169,'[1]ISI DATA'!$H$4:$P$53,8,FALSE)</f>
        <v xml:space="preserve">e.  </v>
      </c>
    </row>
    <row r="176" spans="1:3" ht="13.2" x14ac:dyDescent="0.25">
      <c r="A176" s="42"/>
      <c r="B176" s="42"/>
      <c r="C176" s="56"/>
    </row>
    <row r="177" spans="1:3" ht="13.2" x14ac:dyDescent="0.25">
      <c r="A177" s="42"/>
      <c r="B177" s="53">
        <v>22</v>
      </c>
      <c r="C177" s="54">
        <f>VLOOKUP(B177,'[1]ISI DATA'!$H$4:$P$53,3,FALSE)</f>
        <v>0</v>
      </c>
    </row>
    <row r="178" spans="1:3" ht="13.2" x14ac:dyDescent="0.25">
      <c r="A178" s="42"/>
      <c r="B178" s="42"/>
      <c r="C178" s="54"/>
    </row>
    <row r="179" spans="1:3" ht="13.2" x14ac:dyDescent="0.25">
      <c r="A179" s="42"/>
      <c r="B179" s="42"/>
      <c r="C179" s="55" t="str">
        <f>"a.  "&amp;VLOOKUP(B177,'[1]ISI DATA'!$H$4:$P$53,4,FALSE)</f>
        <v xml:space="preserve">a.  </v>
      </c>
    </row>
    <row r="180" spans="1:3" ht="13.2" x14ac:dyDescent="0.25">
      <c r="A180" s="42"/>
      <c r="B180" s="42"/>
      <c r="C180" s="56" t="str">
        <f>"b.  "&amp;VLOOKUP(B177,'[1]ISI DATA'!$H$4:$P$53,5,FALSE)</f>
        <v xml:space="preserve">b.  </v>
      </c>
    </row>
    <row r="181" spans="1:3" ht="13.2" x14ac:dyDescent="0.25">
      <c r="A181" s="42"/>
      <c r="B181" s="42"/>
      <c r="C181" s="55" t="str">
        <f>"c.  "&amp;VLOOKUP(B177,'[1]ISI DATA'!$H$4:$P$53,6,FALSE)</f>
        <v xml:space="preserve">c.  </v>
      </c>
    </row>
    <row r="182" spans="1:3" ht="13.2" x14ac:dyDescent="0.25">
      <c r="A182" s="42"/>
      <c r="B182" s="42"/>
      <c r="C182" s="56" t="str">
        <f>"d.  "&amp;VLOOKUP(B177,'[1]ISI DATA'!$H$4:$P$53,7,FALSE)</f>
        <v xml:space="preserve">d.  </v>
      </c>
    </row>
    <row r="183" spans="1:3" ht="13.2" x14ac:dyDescent="0.25">
      <c r="A183" s="42"/>
      <c r="B183" s="42"/>
      <c r="C183" s="55" t="str">
        <f>"e.  "&amp;VLOOKUP(B177,'[1]ISI DATA'!$H$4:$P$53,8,FALSE)</f>
        <v xml:space="preserve">e.  </v>
      </c>
    </row>
    <row r="184" spans="1:3" ht="13.2" x14ac:dyDescent="0.25">
      <c r="A184" s="42"/>
      <c r="B184" s="42"/>
      <c r="C184" s="56"/>
    </row>
    <row r="185" spans="1:3" ht="13.2" x14ac:dyDescent="0.25">
      <c r="A185" s="42"/>
      <c r="B185" s="53">
        <v>23</v>
      </c>
      <c r="C185" s="54">
        <f>VLOOKUP(B185,'[1]ISI DATA'!$H$4:$P$53,3,FALSE)</f>
        <v>0</v>
      </c>
    </row>
    <row r="186" spans="1:3" ht="13.2" x14ac:dyDescent="0.25">
      <c r="A186" s="42"/>
      <c r="B186" s="42"/>
      <c r="C186" s="54"/>
    </row>
    <row r="187" spans="1:3" ht="13.2" x14ac:dyDescent="0.25">
      <c r="A187" s="42"/>
      <c r="B187" s="42"/>
      <c r="C187" s="55" t="str">
        <f>"a.  "&amp;VLOOKUP(B185,'[1]ISI DATA'!$H$4:$P$53,4,FALSE)</f>
        <v xml:space="preserve">a.  </v>
      </c>
    </row>
    <row r="188" spans="1:3" ht="13.2" x14ac:dyDescent="0.25">
      <c r="A188" s="42"/>
      <c r="B188" s="42"/>
      <c r="C188" s="56" t="str">
        <f>"b.  "&amp;VLOOKUP(B185,'[1]ISI DATA'!$H$4:$P$53,5,FALSE)</f>
        <v xml:space="preserve">b.  </v>
      </c>
    </row>
    <row r="189" spans="1:3" ht="13.2" x14ac:dyDescent="0.25">
      <c r="A189" s="42"/>
      <c r="B189" s="42"/>
      <c r="C189" s="55" t="str">
        <f>"c.  "&amp;VLOOKUP(B185,'[1]ISI DATA'!$H$4:$P$53,6,FALSE)</f>
        <v xml:space="preserve">c.  </v>
      </c>
    </row>
    <row r="190" spans="1:3" ht="13.2" x14ac:dyDescent="0.25">
      <c r="A190" s="42"/>
      <c r="B190" s="42"/>
      <c r="C190" s="56" t="str">
        <f>"d.  "&amp;VLOOKUP(B185,'[1]ISI DATA'!$H$4:$P$53,7,FALSE)</f>
        <v xml:space="preserve">d.  </v>
      </c>
    </row>
    <row r="191" spans="1:3" ht="13.2" x14ac:dyDescent="0.25">
      <c r="A191" s="42"/>
      <c r="B191" s="42"/>
      <c r="C191" s="55" t="str">
        <f>"e.  "&amp;VLOOKUP(B185,'[1]ISI DATA'!$H$4:$P$53,8,FALSE)</f>
        <v xml:space="preserve">e.  </v>
      </c>
    </row>
    <row r="192" spans="1:3" ht="13.2" x14ac:dyDescent="0.25">
      <c r="A192" s="42"/>
      <c r="B192" s="42"/>
      <c r="C192" s="56"/>
    </row>
    <row r="193" spans="1:3" ht="13.2" x14ac:dyDescent="0.25">
      <c r="A193" s="42"/>
      <c r="B193" s="53">
        <v>24</v>
      </c>
      <c r="C193" s="54">
        <f>VLOOKUP(B193,'[1]ISI DATA'!$H$4:$P$53,3,FALSE)</f>
        <v>0</v>
      </c>
    </row>
    <row r="194" spans="1:3" ht="13.2" x14ac:dyDescent="0.25">
      <c r="A194" s="42"/>
      <c r="B194" s="42"/>
      <c r="C194" s="54"/>
    </row>
    <row r="195" spans="1:3" ht="13.2" x14ac:dyDescent="0.25">
      <c r="A195" s="42"/>
      <c r="B195" s="42"/>
      <c r="C195" s="55" t="str">
        <f>"a.  "&amp;VLOOKUP(B193,'[1]ISI DATA'!$H$4:$P$53,4,FALSE)</f>
        <v xml:space="preserve">a.  </v>
      </c>
    </row>
    <row r="196" spans="1:3" ht="13.2" x14ac:dyDescent="0.25">
      <c r="A196" s="42"/>
      <c r="B196" s="42"/>
      <c r="C196" s="56" t="str">
        <f>"b.  "&amp;VLOOKUP(B193,'[1]ISI DATA'!$H$4:$P$53,5,FALSE)</f>
        <v xml:space="preserve">b.  </v>
      </c>
    </row>
    <row r="197" spans="1:3" ht="13.2" x14ac:dyDescent="0.25">
      <c r="A197" s="42"/>
      <c r="B197" s="42"/>
      <c r="C197" s="55" t="str">
        <f>"c.  "&amp;VLOOKUP(B193,'[1]ISI DATA'!$H$4:$P$53,6,FALSE)</f>
        <v xml:space="preserve">c.  </v>
      </c>
    </row>
    <row r="198" spans="1:3" ht="13.2" x14ac:dyDescent="0.25">
      <c r="A198" s="42"/>
      <c r="B198" s="42"/>
      <c r="C198" s="56" t="str">
        <f>"d.  "&amp;VLOOKUP(B193,'[1]ISI DATA'!$H$4:$P$53,7,FALSE)</f>
        <v xml:space="preserve">d.  </v>
      </c>
    </row>
    <row r="199" spans="1:3" ht="13.2" x14ac:dyDescent="0.25">
      <c r="A199" s="42"/>
      <c r="B199" s="42"/>
      <c r="C199" s="55" t="str">
        <f>"e.  "&amp;VLOOKUP(B193,'[1]ISI DATA'!$H$4:$P$53,8,FALSE)</f>
        <v xml:space="preserve">e.  </v>
      </c>
    </row>
    <row r="200" spans="1:3" ht="13.2" x14ac:dyDescent="0.25">
      <c r="A200" s="42"/>
      <c r="B200" s="42"/>
      <c r="C200" s="56"/>
    </row>
    <row r="201" spans="1:3" ht="13.2" x14ac:dyDescent="0.25">
      <c r="A201" s="42"/>
      <c r="B201" s="53">
        <v>25</v>
      </c>
      <c r="C201" s="54">
        <f>VLOOKUP(B201,'[1]ISI DATA'!$H$4:$P$53,3,FALSE)</f>
        <v>0</v>
      </c>
    </row>
    <row r="202" spans="1:3" ht="13.2" x14ac:dyDescent="0.25">
      <c r="A202" s="42"/>
      <c r="B202" s="42"/>
      <c r="C202" s="54"/>
    </row>
    <row r="203" spans="1:3" ht="13.2" x14ac:dyDescent="0.25">
      <c r="A203" s="42"/>
      <c r="B203" s="42"/>
      <c r="C203" s="55" t="str">
        <f>"a.  "&amp;VLOOKUP(B201,'[1]ISI DATA'!$H$4:$P$53,4,FALSE)</f>
        <v xml:space="preserve">a.  </v>
      </c>
    </row>
    <row r="204" spans="1:3" ht="13.2" x14ac:dyDescent="0.25">
      <c r="A204" s="42"/>
      <c r="B204" s="42"/>
      <c r="C204" s="56" t="str">
        <f>"b.  "&amp;VLOOKUP(B201,'[1]ISI DATA'!$H$4:$P$53,5,FALSE)</f>
        <v xml:space="preserve">b.  </v>
      </c>
    </row>
    <row r="205" spans="1:3" ht="13.2" x14ac:dyDescent="0.25">
      <c r="A205" s="42"/>
      <c r="B205" s="42"/>
      <c r="C205" s="55" t="str">
        <f>"c.  "&amp;VLOOKUP(B201,'[1]ISI DATA'!$H$4:$P$53,6,FALSE)</f>
        <v xml:space="preserve">c.  </v>
      </c>
    </row>
    <row r="206" spans="1:3" ht="13.2" x14ac:dyDescent="0.25">
      <c r="A206" s="42"/>
      <c r="B206" s="42"/>
      <c r="C206" s="56" t="str">
        <f>"d.  "&amp;VLOOKUP(B201,'[1]ISI DATA'!$H$4:$P$53,7,FALSE)</f>
        <v xml:space="preserve">d.  </v>
      </c>
    </row>
    <row r="207" spans="1:3" ht="13.2" x14ac:dyDescent="0.25">
      <c r="A207" s="42"/>
      <c r="B207" s="42"/>
      <c r="C207" s="55" t="str">
        <f>"e.  "&amp;VLOOKUP(B201,'[1]ISI DATA'!$H$4:$P$53,8,FALSE)</f>
        <v xml:space="preserve">e.  </v>
      </c>
    </row>
    <row r="208" spans="1:3" ht="13.2" x14ac:dyDescent="0.25">
      <c r="A208" s="42"/>
      <c r="B208" s="42"/>
      <c r="C208" s="56"/>
    </row>
    <row r="209" spans="1:3" ht="13.2" x14ac:dyDescent="0.25">
      <c r="A209" s="42"/>
      <c r="B209" s="53">
        <v>26</v>
      </c>
      <c r="C209" s="54">
        <f>VLOOKUP(B209,'[1]ISI DATA'!$H$4:$P$53,3,FALSE)</f>
        <v>0</v>
      </c>
    </row>
    <row r="210" spans="1:3" ht="13.2" x14ac:dyDescent="0.25">
      <c r="A210" s="42"/>
      <c r="B210" s="42"/>
      <c r="C210" s="54"/>
    </row>
    <row r="211" spans="1:3" ht="13.2" x14ac:dyDescent="0.25">
      <c r="A211" s="42"/>
      <c r="B211" s="42"/>
      <c r="C211" s="55" t="str">
        <f>"a.  "&amp;VLOOKUP(B209,'[1]ISI DATA'!$H$4:$P$53,4,FALSE)</f>
        <v xml:space="preserve">a.  </v>
      </c>
    </row>
    <row r="212" spans="1:3" ht="13.2" x14ac:dyDescent="0.25">
      <c r="A212" s="42"/>
      <c r="B212" s="42"/>
      <c r="C212" s="56" t="str">
        <f>"b.  "&amp;VLOOKUP(B209,'[1]ISI DATA'!$H$4:$P$53,5,FALSE)</f>
        <v xml:space="preserve">b.  </v>
      </c>
    </row>
    <row r="213" spans="1:3" ht="13.2" x14ac:dyDescent="0.25">
      <c r="A213" s="42"/>
      <c r="B213" s="42"/>
      <c r="C213" s="55" t="str">
        <f>"c.  "&amp;VLOOKUP(B209,'[1]ISI DATA'!$H$4:$P$53,6,FALSE)</f>
        <v xml:space="preserve">c.  </v>
      </c>
    </row>
    <row r="214" spans="1:3" ht="13.2" x14ac:dyDescent="0.25">
      <c r="A214" s="42"/>
      <c r="B214" s="42"/>
      <c r="C214" s="56" t="str">
        <f>"d.  "&amp;VLOOKUP(B209,'[1]ISI DATA'!$H$4:$P$53,7,FALSE)</f>
        <v xml:space="preserve">d.  </v>
      </c>
    </row>
    <row r="215" spans="1:3" ht="13.2" x14ac:dyDescent="0.25">
      <c r="A215" s="42"/>
      <c r="B215" s="42"/>
      <c r="C215" s="55" t="str">
        <f>"e.  "&amp;VLOOKUP(B209,'[1]ISI DATA'!$H$4:$P$53,8,FALSE)</f>
        <v xml:space="preserve">e.  </v>
      </c>
    </row>
    <row r="216" spans="1:3" ht="13.2" x14ac:dyDescent="0.25">
      <c r="A216" s="42"/>
      <c r="B216" s="42"/>
      <c r="C216" s="56"/>
    </row>
    <row r="217" spans="1:3" ht="13.2" x14ac:dyDescent="0.25">
      <c r="A217" s="42"/>
      <c r="B217" s="53">
        <v>27</v>
      </c>
      <c r="C217" s="54">
        <f>VLOOKUP(B217,'[1]ISI DATA'!$H$4:$P$53,3,FALSE)</f>
        <v>0</v>
      </c>
    </row>
    <row r="218" spans="1:3" ht="13.2" x14ac:dyDescent="0.25">
      <c r="A218" s="42"/>
      <c r="B218" s="42"/>
      <c r="C218" s="54"/>
    </row>
    <row r="219" spans="1:3" ht="13.2" x14ac:dyDescent="0.25">
      <c r="A219" s="42"/>
      <c r="B219" s="42"/>
      <c r="C219" s="55" t="str">
        <f>"a.  "&amp;VLOOKUP(B217,'[1]ISI DATA'!$H$4:$P$53,4,FALSE)</f>
        <v xml:space="preserve">a.  </v>
      </c>
    </row>
    <row r="220" spans="1:3" ht="13.2" x14ac:dyDescent="0.25">
      <c r="A220" s="42"/>
      <c r="B220" s="42"/>
      <c r="C220" s="56" t="str">
        <f>"b.  "&amp;VLOOKUP(B217,'[1]ISI DATA'!$H$4:$P$53,5,FALSE)</f>
        <v xml:space="preserve">b.  </v>
      </c>
    </row>
    <row r="221" spans="1:3" ht="13.2" x14ac:dyDescent="0.25">
      <c r="A221" s="42"/>
      <c r="B221" s="42"/>
      <c r="C221" s="55" t="str">
        <f>"c.  "&amp;VLOOKUP(B217,'[1]ISI DATA'!$H$4:$P$53,6,FALSE)</f>
        <v xml:space="preserve">c.  </v>
      </c>
    </row>
    <row r="222" spans="1:3" ht="13.2" x14ac:dyDescent="0.25">
      <c r="A222" s="42"/>
      <c r="B222" s="42"/>
      <c r="C222" s="56" t="str">
        <f>"d.  "&amp;VLOOKUP(B217,'[1]ISI DATA'!$H$4:$P$53,7,FALSE)</f>
        <v xml:space="preserve">d.  </v>
      </c>
    </row>
    <row r="223" spans="1:3" ht="13.2" x14ac:dyDescent="0.25">
      <c r="A223" s="42"/>
      <c r="B223" s="42"/>
      <c r="C223" s="55" t="str">
        <f>"e.  "&amp;VLOOKUP(B217,'[1]ISI DATA'!$H$4:$P$53,8,FALSE)</f>
        <v xml:space="preserve">e.  </v>
      </c>
    </row>
    <row r="224" spans="1:3" ht="13.2" x14ac:dyDescent="0.25">
      <c r="A224" s="42"/>
      <c r="B224" s="42"/>
      <c r="C224" s="56"/>
    </row>
    <row r="225" spans="1:3" ht="13.2" x14ac:dyDescent="0.25">
      <c r="A225" s="42"/>
      <c r="B225" s="53">
        <v>28</v>
      </c>
      <c r="C225" s="54">
        <f>VLOOKUP(B225,'[1]ISI DATA'!$H$4:$P$53,3,FALSE)</f>
        <v>0</v>
      </c>
    </row>
    <row r="226" spans="1:3" ht="13.2" x14ac:dyDescent="0.25">
      <c r="A226" s="42"/>
      <c r="B226" s="42"/>
      <c r="C226" s="54"/>
    </row>
    <row r="227" spans="1:3" ht="13.2" x14ac:dyDescent="0.25">
      <c r="A227" s="42"/>
      <c r="B227" s="42"/>
      <c r="C227" s="55" t="str">
        <f>"a.  "&amp;VLOOKUP(B225,'[1]ISI DATA'!$H$4:$P$53,4,FALSE)</f>
        <v xml:space="preserve">a.  </v>
      </c>
    </row>
    <row r="228" spans="1:3" ht="13.2" x14ac:dyDescent="0.25">
      <c r="A228" s="42"/>
      <c r="B228" s="42"/>
      <c r="C228" s="56" t="str">
        <f>"b.  "&amp;VLOOKUP(B225,'[1]ISI DATA'!$H$4:$P$53,5,FALSE)</f>
        <v xml:space="preserve">b.  </v>
      </c>
    </row>
    <row r="229" spans="1:3" ht="13.2" x14ac:dyDescent="0.25">
      <c r="A229" s="42"/>
      <c r="B229" s="42"/>
      <c r="C229" s="55" t="str">
        <f>"c.  "&amp;VLOOKUP(B225,'[1]ISI DATA'!$H$4:$P$53,6,FALSE)</f>
        <v xml:space="preserve">c.  </v>
      </c>
    </row>
    <row r="230" spans="1:3" ht="13.2" x14ac:dyDescent="0.25">
      <c r="A230" s="42"/>
      <c r="B230" s="42"/>
      <c r="C230" s="56" t="str">
        <f>"d.  "&amp;VLOOKUP(B225,'[1]ISI DATA'!$H$4:$P$53,7,FALSE)</f>
        <v xml:space="preserve">d.  </v>
      </c>
    </row>
    <row r="231" spans="1:3" ht="13.2" x14ac:dyDescent="0.25">
      <c r="A231" s="42"/>
      <c r="B231" s="42"/>
      <c r="C231" s="55" t="str">
        <f>"e.  "&amp;VLOOKUP(B225,'[1]ISI DATA'!$H$4:$P$53,8,FALSE)</f>
        <v xml:space="preserve">e.  </v>
      </c>
    </row>
    <row r="232" spans="1:3" ht="13.2" x14ac:dyDescent="0.25">
      <c r="A232" s="42"/>
      <c r="B232" s="42"/>
      <c r="C232" s="56"/>
    </row>
    <row r="233" spans="1:3" ht="13.2" x14ac:dyDescent="0.25">
      <c r="A233" s="42"/>
      <c r="B233" s="53">
        <v>29</v>
      </c>
      <c r="C233" s="54">
        <f>VLOOKUP(B233,'[1]ISI DATA'!$H$4:$P$53,3,FALSE)</f>
        <v>0</v>
      </c>
    </row>
    <row r="234" spans="1:3" ht="13.2" x14ac:dyDescent="0.25">
      <c r="A234" s="42"/>
      <c r="B234" s="42"/>
      <c r="C234" s="54"/>
    </row>
    <row r="235" spans="1:3" ht="13.2" x14ac:dyDescent="0.25">
      <c r="A235" s="42"/>
      <c r="B235" s="42"/>
      <c r="C235" s="55" t="str">
        <f>"a.  "&amp;VLOOKUP(B233,'[1]ISI DATA'!$H$4:$P$53,4,FALSE)</f>
        <v xml:space="preserve">a.  </v>
      </c>
    </row>
    <row r="236" spans="1:3" ht="13.2" x14ac:dyDescent="0.25">
      <c r="A236" s="42"/>
      <c r="B236" s="42"/>
      <c r="C236" s="56" t="str">
        <f>"b.  "&amp;VLOOKUP(B233,'[1]ISI DATA'!$H$4:$P$53,5,FALSE)</f>
        <v xml:space="preserve">b.  </v>
      </c>
    </row>
    <row r="237" spans="1:3" ht="13.2" x14ac:dyDescent="0.25">
      <c r="A237" s="42"/>
      <c r="B237" s="42"/>
      <c r="C237" s="55" t="str">
        <f>"c.  "&amp;VLOOKUP(B233,'[1]ISI DATA'!$H$4:$P$53,6,FALSE)</f>
        <v xml:space="preserve">c.  </v>
      </c>
    </row>
    <row r="238" spans="1:3" ht="13.2" x14ac:dyDescent="0.25">
      <c r="A238" s="42"/>
      <c r="B238" s="42"/>
      <c r="C238" s="56" t="str">
        <f>"d.  "&amp;VLOOKUP(B233,'[1]ISI DATA'!$H$4:$P$53,7,FALSE)</f>
        <v xml:space="preserve">d.  </v>
      </c>
    </row>
    <row r="239" spans="1:3" ht="13.2" x14ac:dyDescent="0.25">
      <c r="A239" s="42"/>
      <c r="B239" s="42"/>
      <c r="C239" s="55" t="str">
        <f>"e.  "&amp;VLOOKUP(B233,'[1]ISI DATA'!$H$4:$P$53,8,FALSE)</f>
        <v xml:space="preserve">e.  </v>
      </c>
    </row>
    <row r="240" spans="1:3" ht="13.2" x14ac:dyDescent="0.25">
      <c r="A240" s="42"/>
      <c r="B240" s="42"/>
      <c r="C240" s="56"/>
    </row>
    <row r="241" spans="1:3" ht="13.2" x14ac:dyDescent="0.25">
      <c r="A241" s="42"/>
      <c r="B241" s="53">
        <v>30</v>
      </c>
      <c r="C241" s="54">
        <f>VLOOKUP(B241,'[1]ISI DATA'!$H$4:$P$53,3,FALSE)</f>
        <v>0</v>
      </c>
    </row>
    <row r="242" spans="1:3" ht="13.2" x14ac:dyDescent="0.25">
      <c r="A242" s="42"/>
      <c r="B242" s="42"/>
      <c r="C242" s="54"/>
    </row>
    <row r="243" spans="1:3" ht="28.5" customHeight="1" x14ac:dyDescent="0.25">
      <c r="A243" s="42"/>
      <c r="B243" s="42"/>
      <c r="C243" s="57" t="str">
        <f>"a.  "&amp;VLOOKUP(B241,'[1]ISI DATA'!$H$4:$P$53,4,FALSE)</f>
        <v xml:space="preserve">a.  </v>
      </c>
    </row>
    <row r="244" spans="1:3" ht="13.2" x14ac:dyDescent="0.25">
      <c r="A244" s="42"/>
      <c r="B244" s="42"/>
      <c r="C244" s="58" t="str">
        <f>"b.  "&amp;VLOOKUP(B241,'[1]ISI DATA'!$H$4:$P$53,5,FALSE)</f>
        <v xml:space="preserve">b.  </v>
      </c>
    </row>
    <row r="245" spans="1:3" ht="13.2" x14ac:dyDescent="0.25">
      <c r="A245" s="42"/>
      <c r="B245" s="42"/>
      <c r="C245" s="59" t="str">
        <f>"c.  "&amp;VLOOKUP(B241,'[1]ISI DATA'!$H$4:$P$53,6,FALSE)</f>
        <v xml:space="preserve">c.  </v>
      </c>
    </row>
    <row r="246" spans="1:3" ht="13.2" x14ac:dyDescent="0.25">
      <c r="A246" s="42"/>
      <c r="B246" s="42"/>
      <c r="C246" s="58" t="str">
        <f>"d.  "&amp;VLOOKUP(B241,'[1]ISI DATA'!$H$4:$P$53,7,FALSE)</f>
        <v xml:space="preserve">d.  </v>
      </c>
    </row>
    <row r="247" spans="1:3" ht="13.2" x14ac:dyDescent="0.25">
      <c r="A247" s="42"/>
      <c r="B247" s="42"/>
      <c r="C247" s="59" t="str">
        <f>"e.  "&amp;VLOOKUP(B241,'[1]ISI DATA'!$H$4:$P$53,8,FALSE)</f>
        <v xml:space="preserve">e.  </v>
      </c>
    </row>
    <row r="248" spans="1:3" ht="13.2" x14ac:dyDescent="0.25">
      <c r="A248" s="42"/>
      <c r="B248" s="42"/>
      <c r="C248" s="56"/>
    </row>
    <row r="249" spans="1:3" ht="13.2" x14ac:dyDescent="0.25">
      <c r="A249" s="42"/>
      <c r="B249" s="53">
        <v>31</v>
      </c>
      <c r="C249" s="54">
        <f>VLOOKUP(B249,'[1]ISI DATA'!$H$4:$P$53,3,FALSE)</f>
        <v>0</v>
      </c>
    </row>
    <row r="250" spans="1:3" ht="13.2" x14ac:dyDescent="0.25">
      <c r="A250" s="42"/>
      <c r="B250" s="42"/>
      <c r="C250" s="54"/>
    </row>
    <row r="251" spans="1:3" ht="13.2" x14ac:dyDescent="0.25">
      <c r="A251" s="42"/>
      <c r="B251" s="42"/>
      <c r="C251" s="55" t="str">
        <f>"a.  "&amp;VLOOKUP(B249,'[1]ISI DATA'!$H$4:$P$53,4,FALSE)</f>
        <v xml:space="preserve">a.  </v>
      </c>
    </row>
    <row r="252" spans="1:3" ht="13.2" x14ac:dyDescent="0.25">
      <c r="A252" s="42"/>
      <c r="B252" s="42"/>
      <c r="C252" s="56" t="str">
        <f>"b.  "&amp;VLOOKUP(B249,'[1]ISI DATA'!$H$4:$P$53,5,FALSE)</f>
        <v xml:space="preserve">b.  </v>
      </c>
    </row>
    <row r="253" spans="1:3" ht="13.2" x14ac:dyDescent="0.25">
      <c r="A253" s="42"/>
      <c r="B253" s="42"/>
      <c r="C253" s="55" t="str">
        <f>"c.  "&amp;VLOOKUP(B249,'[1]ISI DATA'!$H$4:$P$53,6,FALSE)</f>
        <v xml:space="preserve">c.  </v>
      </c>
    </row>
    <row r="254" spans="1:3" ht="13.2" x14ac:dyDescent="0.25">
      <c r="A254" s="42"/>
      <c r="B254" s="42"/>
      <c r="C254" s="56" t="str">
        <f>"d.  "&amp;VLOOKUP(B249,'[1]ISI DATA'!$H$4:$P$53,7,FALSE)</f>
        <v xml:space="preserve">d.  </v>
      </c>
    </row>
    <row r="255" spans="1:3" ht="13.2" x14ac:dyDescent="0.25">
      <c r="A255" s="42"/>
      <c r="B255" s="42"/>
      <c r="C255" s="55" t="str">
        <f>"e.  "&amp;VLOOKUP(B249,'[1]ISI DATA'!$H$4:$P$53,8,FALSE)</f>
        <v xml:space="preserve">e.  </v>
      </c>
    </row>
    <row r="256" spans="1:3" ht="13.2" x14ac:dyDescent="0.25">
      <c r="A256" s="42"/>
      <c r="B256" s="42"/>
      <c r="C256" s="56"/>
    </row>
    <row r="257" spans="1:3" ht="13.2" x14ac:dyDescent="0.25">
      <c r="A257" s="42"/>
      <c r="B257" s="53">
        <v>32</v>
      </c>
      <c r="C257" s="54">
        <f>VLOOKUP(B257,'[1]ISI DATA'!$H$4:$P$53,3,FALSE)</f>
        <v>0</v>
      </c>
    </row>
    <row r="258" spans="1:3" ht="13.2" x14ac:dyDescent="0.25">
      <c r="A258" s="42"/>
      <c r="B258" s="42"/>
      <c r="C258" s="54"/>
    </row>
    <row r="259" spans="1:3" ht="13.2" x14ac:dyDescent="0.25">
      <c r="A259" s="42"/>
      <c r="B259" s="42"/>
      <c r="C259" s="55" t="str">
        <f>"a.  "&amp;VLOOKUP(B257,'[1]ISI DATA'!$H$4:$P$53,4,FALSE)</f>
        <v xml:space="preserve">a.  </v>
      </c>
    </row>
    <row r="260" spans="1:3" ht="13.2" x14ac:dyDescent="0.25">
      <c r="A260" s="42"/>
      <c r="B260" s="42"/>
      <c r="C260" s="56" t="str">
        <f>"b.  "&amp;VLOOKUP(B257,'[1]ISI DATA'!$H$4:$P$53,5,FALSE)</f>
        <v xml:space="preserve">b.  </v>
      </c>
    </row>
    <row r="261" spans="1:3" ht="13.2" x14ac:dyDescent="0.25">
      <c r="A261" s="42"/>
      <c r="B261" s="42"/>
      <c r="C261" s="55" t="str">
        <f>"c.  "&amp;VLOOKUP(B257,'[1]ISI DATA'!$H$4:$P$53,6,FALSE)</f>
        <v xml:space="preserve">c.  </v>
      </c>
    </row>
    <row r="262" spans="1:3" ht="13.2" x14ac:dyDescent="0.25">
      <c r="A262" s="42"/>
      <c r="B262" s="42"/>
      <c r="C262" s="56" t="str">
        <f>"d.  "&amp;VLOOKUP(B257,'[1]ISI DATA'!$H$4:$P$53,7,FALSE)</f>
        <v xml:space="preserve">d.  </v>
      </c>
    </row>
    <row r="263" spans="1:3" ht="13.2" x14ac:dyDescent="0.25">
      <c r="A263" s="42"/>
      <c r="B263" s="42"/>
      <c r="C263" s="55" t="str">
        <f>"e.  "&amp;VLOOKUP(B257,'[1]ISI DATA'!$H$4:$P$53,8,FALSE)</f>
        <v xml:space="preserve">e.  </v>
      </c>
    </row>
    <row r="264" spans="1:3" ht="13.2" x14ac:dyDescent="0.25">
      <c r="A264" s="42"/>
      <c r="B264" s="42"/>
      <c r="C264" s="56"/>
    </row>
    <row r="265" spans="1:3" ht="13.2" x14ac:dyDescent="0.25">
      <c r="A265" s="42"/>
      <c r="B265" s="53">
        <v>33</v>
      </c>
      <c r="C265" s="54">
        <f>VLOOKUP(B265,'[1]ISI DATA'!$H$4:$P$53,3,FALSE)</f>
        <v>0</v>
      </c>
    </row>
    <row r="266" spans="1:3" ht="13.2" x14ac:dyDescent="0.25">
      <c r="A266" s="42"/>
      <c r="B266" s="42"/>
      <c r="C266" s="54"/>
    </row>
    <row r="267" spans="1:3" ht="13.2" x14ac:dyDescent="0.25">
      <c r="A267" s="42"/>
      <c r="B267" s="42"/>
      <c r="C267" s="55" t="str">
        <f>"a.  "&amp;VLOOKUP(B265,'[1]ISI DATA'!$H$4:$P$53,4,FALSE)</f>
        <v xml:space="preserve">a.  </v>
      </c>
    </row>
    <row r="268" spans="1:3" ht="13.2" x14ac:dyDescent="0.25">
      <c r="A268" s="42"/>
      <c r="B268" s="42"/>
      <c r="C268" s="56" t="str">
        <f>"b.  "&amp;VLOOKUP(B265,'[1]ISI DATA'!$H$4:$P$53,5,FALSE)</f>
        <v xml:space="preserve">b.  </v>
      </c>
    </row>
    <row r="269" spans="1:3" ht="13.2" x14ac:dyDescent="0.25">
      <c r="A269" s="42"/>
      <c r="B269" s="42"/>
      <c r="C269" s="55" t="str">
        <f>"c.  "&amp;VLOOKUP(B265,'[1]ISI DATA'!$H$4:$P$53,6,FALSE)</f>
        <v xml:space="preserve">c.  </v>
      </c>
    </row>
    <row r="270" spans="1:3" ht="13.2" x14ac:dyDescent="0.25">
      <c r="A270" s="42"/>
      <c r="B270" s="42"/>
      <c r="C270" s="56" t="str">
        <f>"d.  "&amp;VLOOKUP(B265,'[1]ISI DATA'!$H$4:$P$53,7,FALSE)</f>
        <v xml:space="preserve">d.  </v>
      </c>
    </row>
    <row r="271" spans="1:3" ht="13.2" x14ac:dyDescent="0.25">
      <c r="A271" s="42"/>
      <c r="B271" s="42"/>
      <c r="C271" s="55" t="str">
        <f>"e.  "&amp;VLOOKUP(B265,'[1]ISI DATA'!$H$4:$P$53,8,FALSE)</f>
        <v xml:space="preserve">e.  </v>
      </c>
    </row>
    <row r="272" spans="1:3" ht="13.2" x14ac:dyDescent="0.25">
      <c r="A272" s="42"/>
      <c r="B272" s="42"/>
      <c r="C272" s="56"/>
    </row>
    <row r="273" spans="1:3" ht="13.2" x14ac:dyDescent="0.25">
      <c r="A273" s="42"/>
      <c r="B273" s="53">
        <v>34</v>
      </c>
      <c r="C273" s="54">
        <f>VLOOKUP(B273,'[1]ISI DATA'!$H$4:$P$53,3,FALSE)</f>
        <v>0</v>
      </c>
    </row>
    <row r="274" spans="1:3" ht="13.2" x14ac:dyDescent="0.25">
      <c r="A274" s="42"/>
      <c r="B274" s="42"/>
      <c r="C274" s="54"/>
    </row>
    <row r="275" spans="1:3" ht="13.2" x14ac:dyDescent="0.25">
      <c r="A275" s="42"/>
      <c r="B275" s="42"/>
      <c r="C275" s="55" t="str">
        <f>"a.  "&amp;VLOOKUP(B273,'[1]ISI DATA'!$H$4:$P$53,4,FALSE)</f>
        <v xml:space="preserve">a.  </v>
      </c>
    </row>
    <row r="276" spans="1:3" ht="13.2" x14ac:dyDescent="0.25">
      <c r="A276" s="42"/>
      <c r="B276" s="42"/>
      <c r="C276" s="56" t="str">
        <f>"b.  "&amp;VLOOKUP(B273,'[1]ISI DATA'!$H$4:$P$53,5,FALSE)</f>
        <v xml:space="preserve">b.  </v>
      </c>
    </row>
    <row r="277" spans="1:3" ht="13.2" x14ac:dyDescent="0.25">
      <c r="A277" s="42"/>
      <c r="B277" s="42"/>
      <c r="C277" s="55" t="str">
        <f>"c.  "&amp;VLOOKUP(B273,'[1]ISI DATA'!$H$4:$P$53,6,FALSE)</f>
        <v xml:space="preserve">c.  </v>
      </c>
    </row>
    <row r="278" spans="1:3" ht="13.2" x14ac:dyDescent="0.25">
      <c r="A278" s="42"/>
      <c r="B278" s="42"/>
      <c r="C278" s="56" t="str">
        <f>"d.  "&amp;VLOOKUP(B273,'[1]ISI DATA'!$H$4:$P$53,7,FALSE)</f>
        <v xml:space="preserve">d.  </v>
      </c>
    </row>
    <row r="279" spans="1:3" ht="13.2" x14ac:dyDescent="0.25">
      <c r="A279" s="42"/>
      <c r="B279" s="42"/>
      <c r="C279" s="55" t="str">
        <f>"e.  "&amp;VLOOKUP(B273,'[1]ISI DATA'!$H$4:$P$53,8,FALSE)</f>
        <v xml:space="preserve">e.  </v>
      </c>
    </row>
    <row r="280" spans="1:3" ht="13.2" x14ac:dyDescent="0.25">
      <c r="A280" s="42"/>
      <c r="B280" s="42"/>
      <c r="C280" s="56"/>
    </row>
    <row r="281" spans="1:3" ht="13.2" x14ac:dyDescent="0.25">
      <c r="A281" s="42"/>
      <c r="B281" s="53">
        <v>35</v>
      </c>
      <c r="C281" s="54">
        <f>VLOOKUP(B281,'[1]ISI DATA'!$H$4:$P$53,3,FALSE)</f>
        <v>0</v>
      </c>
    </row>
    <row r="282" spans="1:3" ht="13.2" x14ac:dyDescent="0.25">
      <c r="A282" s="42"/>
      <c r="B282" s="42"/>
      <c r="C282" s="54"/>
    </row>
    <row r="283" spans="1:3" ht="13.2" x14ac:dyDescent="0.25">
      <c r="A283" s="42"/>
      <c r="B283" s="42"/>
      <c r="C283" s="55" t="str">
        <f>"a.  "&amp;VLOOKUP(B281,'[1]ISI DATA'!$H$4:$P$53,4,FALSE)</f>
        <v xml:space="preserve">a.  </v>
      </c>
    </row>
    <row r="284" spans="1:3" ht="13.2" x14ac:dyDescent="0.25">
      <c r="A284" s="42"/>
      <c r="B284" s="42"/>
      <c r="C284" s="56" t="str">
        <f>"b.  "&amp;VLOOKUP(B281,'[1]ISI DATA'!$H$4:$P$53,5,FALSE)</f>
        <v xml:space="preserve">b.  </v>
      </c>
    </row>
    <row r="285" spans="1:3" ht="13.2" x14ac:dyDescent="0.25">
      <c r="A285" s="42"/>
      <c r="B285" s="42"/>
      <c r="C285" s="55" t="str">
        <f>"c.  "&amp;VLOOKUP(B281,'[1]ISI DATA'!$H$4:$P$53,6,FALSE)</f>
        <v xml:space="preserve">c.  </v>
      </c>
    </row>
    <row r="286" spans="1:3" ht="13.2" x14ac:dyDescent="0.25">
      <c r="A286" s="42"/>
      <c r="B286" s="42"/>
      <c r="C286" s="56" t="str">
        <f>"d.  "&amp;VLOOKUP(B281,'[1]ISI DATA'!$H$4:$P$53,7,FALSE)</f>
        <v xml:space="preserve">d.  </v>
      </c>
    </row>
    <row r="287" spans="1:3" ht="13.2" x14ac:dyDescent="0.25">
      <c r="A287" s="42"/>
      <c r="B287" s="42"/>
      <c r="C287" s="55" t="str">
        <f>"e.  "&amp;VLOOKUP(B281,'[1]ISI DATA'!$H$4:$P$53,8,FALSE)</f>
        <v xml:space="preserve">e.  </v>
      </c>
    </row>
    <row r="288" spans="1:3" ht="13.2" x14ac:dyDescent="0.25">
      <c r="A288" s="42"/>
      <c r="B288" s="42"/>
      <c r="C288" s="56"/>
    </row>
    <row r="289" spans="1:3" ht="13.2" x14ac:dyDescent="0.25">
      <c r="A289" s="42"/>
      <c r="B289" s="53">
        <v>36</v>
      </c>
      <c r="C289" s="54">
        <f>VLOOKUP(B289,'[1]ISI DATA'!$H$4:$P$53,3,FALSE)</f>
        <v>0</v>
      </c>
    </row>
    <row r="290" spans="1:3" ht="13.2" x14ac:dyDescent="0.25">
      <c r="A290" s="42"/>
      <c r="B290" s="42"/>
      <c r="C290" s="54"/>
    </row>
    <row r="291" spans="1:3" ht="13.2" x14ac:dyDescent="0.25">
      <c r="A291" s="42"/>
      <c r="B291" s="42"/>
      <c r="C291" s="55" t="str">
        <f>"a.  "&amp;VLOOKUP(B289,'[1]ISI DATA'!$H$4:$P$53,4,FALSE)</f>
        <v xml:space="preserve">a.  </v>
      </c>
    </row>
    <row r="292" spans="1:3" ht="13.2" x14ac:dyDescent="0.25">
      <c r="A292" s="42"/>
      <c r="B292" s="42"/>
      <c r="C292" s="56" t="str">
        <f>"b.  "&amp;VLOOKUP(B289,'[1]ISI DATA'!$H$4:$P$53,5,FALSE)</f>
        <v xml:space="preserve">b.  </v>
      </c>
    </row>
    <row r="293" spans="1:3" ht="13.2" x14ac:dyDescent="0.25">
      <c r="A293" s="42"/>
      <c r="B293" s="42"/>
      <c r="C293" s="55" t="str">
        <f>"c.  "&amp;VLOOKUP(B289,'[1]ISI DATA'!$H$4:$P$53,6,FALSE)</f>
        <v xml:space="preserve">c.  </v>
      </c>
    </row>
    <row r="294" spans="1:3" ht="13.2" x14ac:dyDescent="0.25">
      <c r="A294" s="42"/>
      <c r="B294" s="42"/>
      <c r="C294" s="56" t="str">
        <f>"d.  "&amp;VLOOKUP(B289,'[1]ISI DATA'!$H$4:$P$53,7,FALSE)</f>
        <v xml:space="preserve">d.  </v>
      </c>
    </row>
    <row r="295" spans="1:3" ht="13.2" x14ac:dyDescent="0.25">
      <c r="A295" s="42"/>
      <c r="B295" s="42"/>
      <c r="C295" s="55" t="str">
        <f>"e.  "&amp;VLOOKUP(B289,'[1]ISI DATA'!$H$4:$P$53,8,FALSE)</f>
        <v xml:space="preserve">e.  </v>
      </c>
    </row>
    <row r="296" spans="1:3" ht="13.2" x14ac:dyDescent="0.25">
      <c r="A296" s="42"/>
      <c r="B296" s="42"/>
      <c r="C296" s="56"/>
    </row>
    <row r="297" spans="1:3" ht="13.2" x14ac:dyDescent="0.25">
      <c r="A297" s="42"/>
      <c r="B297" s="53">
        <v>37</v>
      </c>
      <c r="C297" s="54">
        <f>VLOOKUP(B297,'[1]ISI DATA'!$H$4:$P$53,3,FALSE)</f>
        <v>0</v>
      </c>
    </row>
    <row r="298" spans="1:3" ht="13.2" x14ac:dyDescent="0.25">
      <c r="A298" s="42"/>
      <c r="B298" s="42"/>
      <c r="C298" s="54"/>
    </row>
    <row r="299" spans="1:3" ht="13.2" x14ac:dyDescent="0.25">
      <c r="A299" s="42"/>
      <c r="B299" s="42"/>
      <c r="C299" s="55" t="str">
        <f>"a.  "&amp;VLOOKUP(B297,'[1]ISI DATA'!$H$4:$P$53,4,FALSE)</f>
        <v xml:space="preserve">a.  </v>
      </c>
    </row>
    <row r="300" spans="1:3" ht="13.2" x14ac:dyDescent="0.25">
      <c r="A300" s="42"/>
      <c r="B300" s="42"/>
      <c r="C300" s="56" t="str">
        <f>"b.  "&amp;VLOOKUP(B297,'[1]ISI DATA'!$H$4:$P$53,5,FALSE)</f>
        <v xml:space="preserve">b.  </v>
      </c>
    </row>
    <row r="301" spans="1:3" ht="13.2" x14ac:dyDescent="0.25">
      <c r="A301" s="42"/>
      <c r="B301" s="42"/>
      <c r="C301" s="55" t="str">
        <f>"c.  "&amp;VLOOKUP(B297,'[1]ISI DATA'!$H$4:$P$53,6,FALSE)</f>
        <v xml:space="preserve">c.  </v>
      </c>
    </row>
    <row r="302" spans="1:3" ht="13.2" x14ac:dyDescent="0.25">
      <c r="A302" s="42"/>
      <c r="B302" s="42"/>
      <c r="C302" s="56" t="str">
        <f>"d.  "&amp;VLOOKUP(B297,'[1]ISI DATA'!$H$4:$P$53,7,FALSE)</f>
        <v xml:space="preserve">d.  </v>
      </c>
    </row>
    <row r="303" spans="1:3" ht="13.2" x14ac:dyDescent="0.25">
      <c r="A303" s="42"/>
      <c r="B303" s="42"/>
      <c r="C303" s="55" t="str">
        <f>"e.  "&amp;VLOOKUP(B297,'[1]ISI DATA'!$H$4:$P$53,8,FALSE)</f>
        <v xml:space="preserve">e.  </v>
      </c>
    </row>
    <row r="304" spans="1:3" ht="13.2" x14ac:dyDescent="0.25">
      <c r="A304" s="42"/>
      <c r="B304" s="42"/>
      <c r="C304" s="56"/>
    </row>
    <row r="305" spans="1:3" ht="13.2" x14ac:dyDescent="0.25">
      <c r="A305" s="42"/>
      <c r="B305" s="53">
        <v>38</v>
      </c>
      <c r="C305" s="54">
        <f>VLOOKUP(B305,'[1]ISI DATA'!$H$4:$P$53,3,FALSE)</f>
        <v>0</v>
      </c>
    </row>
    <row r="306" spans="1:3" ht="13.2" x14ac:dyDescent="0.25">
      <c r="A306" s="42"/>
      <c r="B306" s="42"/>
      <c r="C306" s="54"/>
    </row>
    <row r="307" spans="1:3" ht="13.2" x14ac:dyDescent="0.25">
      <c r="A307" s="42"/>
      <c r="B307" s="42"/>
      <c r="C307" s="55" t="str">
        <f>"a.  "&amp;VLOOKUP(B305,'[1]ISI DATA'!$H$4:$P$53,4,FALSE)</f>
        <v xml:space="preserve">a.  </v>
      </c>
    </row>
    <row r="308" spans="1:3" ht="13.2" x14ac:dyDescent="0.25">
      <c r="A308" s="42"/>
      <c r="B308" s="42"/>
      <c r="C308" s="56" t="str">
        <f>"b.  "&amp;VLOOKUP(B305,'[1]ISI DATA'!$H$4:$P$53,5,FALSE)</f>
        <v xml:space="preserve">b.  </v>
      </c>
    </row>
    <row r="309" spans="1:3" ht="13.2" x14ac:dyDescent="0.25">
      <c r="A309" s="42"/>
      <c r="B309" s="42"/>
      <c r="C309" s="59" t="str">
        <f>"c.  "&amp;VLOOKUP(B305,'[1]ISI DATA'!$H$4:$P$53,6,FALSE)</f>
        <v xml:space="preserve">c.  </v>
      </c>
    </row>
    <row r="310" spans="1:3" ht="13.2" x14ac:dyDescent="0.25">
      <c r="A310" s="42"/>
      <c r="B310" s="42"/>
      <c r="C310" s="56" t="str">
        <f>"d.  "&amp;VLOOKUP(B305,'[1]ISI DATA'!$H$4:$P$53,7,FALSE)</f>
        <v xml:space="preserve">d.  </v>
      </c>
    </row>
    <row r="311" spans="1:3" ht="13.2" x14ac:dyDescent="0.25">
      <c r="A311" s="42"/>
      <c r="B311" s="42"/>
      <c r="C311" s="55" t="str">
        <f>"e.  "&amp;VLOOKUP(B305,'[1]ISI DATA'!$H$4:$P$53,8,FALSE)</f>
        <v xml:space="preserve">e.  </v>
      </c>
    </row>
    <row r="312" spans="1:3" ht="13.2" x14ac:dyDescent="0.25">
      <c r="A312" s="42"/>
      <c r="B312" s="42"/>
      <c r="C312" s="56"/>
    </row>
    <row r="313" spans="1:3" ht="13.2" x14ac:dyDescent="0.25">
      <c r="A313" s="42"/>
      <c r="B313" s="53">
        <v>39</v>
      </c>
      <c r="C313" s="54">
        <f>VLOOKUP(B313,'[1]ISI DATA'!$H$4:$P$53,3,FALSE)</f>
        <v>0</v>
      </c>
    </row>
    <row r="314" spans="1:3" ht="13.2" x14ac:dyDescent="0.25">
      <c r="A314" s="42"/>
      <c r="B314" s="42"/>
      <c r="C314" s="54"/>
    </row>
    <row r="315" spans="1:3" ht="13.2" x14ac:dyDescent="0.25">
      <c r="A315" s="42"/>
      <c r="B315" s="42"/>
      <c r="C315" s="55" t="str">
        <f>"a.  "&amp;VLOOKUP(B313,'[1]ISI DATA'!$H$4:$P$53,4,FALSE)</f>
        <v xml:space="preserve">a.  </v>
      </c>
    </row>
    <row r="316" spans="1:3" ht="13.2" x14ac:dyDescent="0.25">
      <c r="A316" s="42"/>
      <c r="B316" s="42"/>
      <c r="C316" s="56" t="str">
        <f>"b.  "&amp;VLOOKUP(B313,'[1]ISI DATA'!$H$4:$P$53,5,FALSE)</f>
        <v xml:space="preserve">b.  </v>
      </c>
    </row>
    <row r="317" spans="1:3" ht="13.2" x14ac:dyDescent="0.25">
      <c r="A317" s="42"/>
      <c r="B317" s="42"/>
      <c r="C317" s="55" t="str">
        <f>"c.  "&amp;VLOOKUP(B313,'[1]ISI DATA'!$H$4:$P$53,6,FALSE)</f>
        <v xml:space="preserve">c.  </v>
      </c>
    </row>
    <row r="318" spans="1:3" ht="13.2" x14ac:dyDescent="0.25">
      <c r="A318" s="42"/>
      <c r="B318" s="42"/>
      <c r="C318" s="56" t="str">
        <f>"d.  "&amp;VLOOKUP(B313,'[1]ISI DATA'!$H$4:$P$53,7,FALSE)</f>
        <v xml:space="preserve">d.  </v>
      </c>
    </row>
    <row r="319" spans="1:3" ht="13.2" x14ac:dyDescent="0.25">
      <c r="A319" s="42"/>
      <c r="B319" s="42"/>
      <c r="C319" s="55" t="str">
        <f>"e.  "&amp;VLOOKUP(B313,'[1]ISI DATA'!$H$4:$P$53,8,FALSE)</f>
        <v xml:space="preserve">e.  </v>
      </c>
    </row>
    <row r="320" spans="1:3" ht="13.2" x14ac:dyDescent="0.25">
      <c r="A320" s="42"/>
      <c r="B320" s="42"/>
      <c r="C320" s="56"/>
    </row>
    <row r="321" spans="1:3" ht="15.75" customHeight="1" x14ac:dyDescent="0.25">
      <c r="A321" s="42"/>
      <c r="B321" s="53">
        <v>40</v>
      </c>
      <c r="C321" s="54">
        <f>VLOOKUP(B321,'[1]ISI DATA'!$H$4:$P$53,3,FALSE)</f>
        <v>0</v>
      </c>
    </row>
    <row r="322" spans="1:3" ht="13.2" x14ac:dyDescent="0.25">
      <c r="A322" s="42"/>
      <c r="B322" s="42"/>
      <c r="C322" s="54"/>
    </row>
    <row r="323" spans="1:3" ht="13.2" x14ac:dyDescent="0.25">
      <c r="A323" s="42"/>
      <c r="B323" s="42"/>
      <c r="C323" s="55" t="str">
        <f>"a.  "&amp;VLOOKUP(B321,'[1]ISI DATA'!$H$4:$P$53,4,FALSE)</f>
        <v xml:space="preserve">a.  </v>
      </c>
    </row>
    <row r="324" spans="1:3" ht="13.2" x14ac:dyDescent="0.25">
      <c r="A324" s="42"/>
      <c r="B324" s="42"/>
      <c r="C324" s="56" t="str">
        <f>"b.  "&amp;VLOOKUP(B321,'[1]ISI DATA'!$H$4:$P$53,5,FALSE)</f>
        <v xml:space="preserve">b.  </v>
      </c>
    </row>
    <row r="325" spans="1:3" ht="13.2" x14ac:dyDescent="0.25">
      <c r="A325" s="42"/>
      <c r="B325" s="42"/>
      <c r="C325" s="55" t="str">
        <f>"c.  "&amp;VLOOKUP(B321,'[1]ISI DATA'!$H$4:$P$53,6,FALSE)</f>
        <v xml:space="preserve">c.  </v>
      </c>
    </row>
    <row r="326" spans="1:3" ht="13.2" x14ac:dyDescent="0.25">
      <c r="A326" s="42"/>
      <c r="B326" s="42"/>
      <c r="C326" s="56" t="str">
        <f>"d.  "&amp;VLOOKUP(B321,'[1]ISI DATA'!$H$4:$P$53,7,FALSE)</f>
        <v xml:space="preserve">d.  </v>
      </c>
    </row>
    <row r="327" spans="1:3" ht="13.2" x14ac:dyDescent="0.25">
      <c r="A327" s="42"/>
      <c r="B327" s="42"/>
      <c r="C327" s="55" t="str">
        <f>"e.  "&amp;VLOOKUP(B321,'[1]ISI DATA'!$H$4:$P$53,8,FALSE)</f>
        <v xml:space="preserve">e.  </v>
      </c>
    </row>
    <row r="328" spans="1:3" ht="13.2" x14ac:dyDescent="0.25">
      <c r="A328" s="42"/>
      <c r="B328" s="42"/>
      <c r="C328" s="56"/>
    </row>
    <row r="329" spans="1:3" ht="13.2" x14ac:dyDescent="0.25">
      <c r="A329" s="42"/>
      <c r="B329" s="53">
        <v>41</v>
      </c>
      <c r="C329" s="54">
        <f>VLOOKUP(B329,'[1]ISI DATA'!$H$4:$P$53,3,FALSE)</f>
        <v>0</v>
      </c>
    </row>
    <row r="330" spans="1:3" ht="13.2" x14ac:dyDescent="0.25">
      <c r="A330" s="42"/>
      <c r="B330" s="42"/>
      <c r="C330" s="54"/>
    </row>
    <row r="331" spans="1:3" ht="13.2" x14ac:dyDescent="0.25">
      <c r="A331" s="42"/>
      <c r="B331" s="42"/>
      <c r="C331" s="55" t="str">
        <f>"a.  "&amp;VLOOKUP(B329,'[1]ISI DATA'!$H$4:$P$53,4,FALSE)</f>
        <v xml:space="preserve">a.  </v>
      </c>
    </row>
    <row r="332" spans="1:3" ht="13.2" x14ac:dyDescent="0.25">
      <c r="A332" s="42"/>
      <c r="B332" s="42"/>
      <c r="C332" s="56" t="str">
        <f>"b.  "&amp;VLOOKUP(B329,'[1]ISI DATA'!$H$4:$P$53,5,FALSE)</f>
        <v xml:space="preserve">b.  </v>
      </c>
    </row>
    <row r="333" spans="1:3" ht="13.2" x14ac:dyDescent="0.25">
      <c r="A333" s="42"/>
      <c r="B333" s="42"/>
      <c r="C333" s="55" t="str">
        <f>"c.  "&amp;VLOOKUP(B329,'[1]ISI DATA'!$H$4:$P$53,6,FALSE)</f>
        <v xml:space="preserve">c.  </v>
      </c>
    </row>
    <row r="334" spans="1:3" ht="13.2" x14ac:dyDescent="0.25">
      <c r="A334" s="42"/>
      <c r="B334" s="42"/>
      <c r="C334" s="56" t="str">
        <f>"d.  "&amp;VLOOKUP(B329,'[1]ISI DATA'!$H$4:$P$53,7,FALSE)</f>
        <v xml:space="preserve">d.  </v>
      </c>
    </row>
    <row r="335" spans="1:3" ht="13.2" x14ac:dyDescent="0.25">
      <c r="A335" s="42"/>
      <c r="B335" s="42"/>
      <c r="C335" s="55" t="str">
        <f>"e.  "&amp;VLOOKUP(B329,'[1]ISI DATA'!$H$4:$P$53,8,FALSE)</f>
        <v xml:space="preserve">e.  </v>
      </c>
    </row>
    <row r="336" spans="1:3" ht="13.2" x14ac:dyDescent="0.25">
      <c r="A336" s="42"/>
      <c r="B336" s="42"/>
      <c r="C336" s="56"/>
    </row>
    <row r="337" spans="1:3" ht="28.5" customHeight="1" x14ac:dyDescent="0.25">
      <c r="A337" s="42"/>
      <c r="B337" s="53">
        <v>42</v>
      </c>
      <c r="C337" s="54">
        <f>VLOOKUP(B337,'[1]ISI DATA'!$H$4:$P$53,3,FALSE)</f>
        <v>0</v>
      </c>
    </row>
    <row r="338" spans="1:3" ht="13.2" x14ac:dyDescent="0.25">
      <c r="A338" s="42"/>
      <c r="B338" s="42"/>
      <c r="C338" s="54"/>
    </row>
    <row r="339" spans="1:3" ht="13.2" x14ac:dyDescent="0.25">
      <c r="A339" s="42"/>
      <c r="B339" s="42"/>
      <c r="C339" s="55" t="str">
        <f>"a.  "&amp;VLOOKUP(B337,'[1]ISI DATA'!$H$4:$P$53,4,FALSE)</f>
        <v xml:space="preserve">a.  </v>
      </c>
    </row>
    <row r="340" spans="1:3" ht="13.2" x14ac:dyDescent="0.25">
      <c r="A340" s="42"/>
      <c r="B340" s="42"/>
      <c r="C340" s="56" t="str">
        <f>"b.  "&amp;VLOOKUP(B337,'[1]ISI DATA'!$H$4:$P$53,5,FALSE)</f>
        <v xml:space="preserve">b.  </v>
      </c>
    </row>
    <row r="341" spans="1:3" ht="13.2" x14ac:dyDescent="0.25">
      <c r="A341" s="42"/>
      <c r="B341" s="42"/>
      <c r="C341" s="55" t="str">
        <f>"c.  "&amp;VLOOKUP(B337,'[1]ISI DATA'!$H$4:$P$53,6,FALSE)</f>
        <v xml:space="preserve">c.  </v>
      </c>
    </row>
    <row r="342" spans="1:3" ht="13.2" x14ac:dyDescent="0.25">
      <c r="A342" s="42"/>
      <c r="B342" s="42"/>
      <c r="C342" s="56" t="str">
        <f>"d.  "&amp;VLOOKUP(B337,'[1]ISI DATA'!$H$4:$P$53,7,FALSE)</f>
        <v xml:space="preserve">d.  </v>
      </c>
    </row>
    <row r="343" spans="1:3" ht="13.2" x14ac:dyDescent="0.25">
      <c r="A343" s="42"/>
      <c r="B343" s="42"/>
      <c r="C343" s="55" t="str">
        <f>"e.  "&amp;VLOOKUP(B337,'[1]ISI DATA'!$H$4:$P$53,8,FALSE)</f>
        <v xml:space="preserve">e.  </v>
      </c>
    </row>
    <row r="344" spans="1:3" ht="13.2" x14ac:dyDescent="0.25">
      <c r="A344" s="42"/>
      <c r="B344" s="42"/>
      <c r="C344" s="56"/>
    </row>
    <row r="345" spans="1:3" ht="13.2" x14ac:dyDescent="0.25">
      <c r="A345" s="42"/>
      <c r="B345" s="53">
        <v>43</v>
      </c>
      <c r="C345" s="54">
        <f>VLOOKUP(B345,'[1]ISI DATA'!$H$4:$P$53,3,FALSE)</f>
        <v>0</v>
      </c>
    </row>
    <row r="346" spans="1:3" ht="13.2" x14ac:dyDescent="0.25">
      <c r="A346" s="42"/>
      <c r="B346" s="42"/>
      <c r="C346" s="54"/>
    </row>
    <row r="347" spans="1:3" ht="13.2" x14ac:dyDescent="0.25">
      <c r="A347" s="42"/>
      <c r="B347" s="42"/>
      <c r="C347" s="55" t="str">
        <f>"a.  "&amp;VLOOKUP(B345,'[1]ISI DATA'!$H$4:$P$53,4,FALSE)</f>
        <v xml:space="preserve">a.  </v>
      </c>
    </row>
    <row r="348" spans="1:3" ht="13.2" x14ac:dyDescent="0.25">
      <c r="A348" s="42"/>
      <c r="B348" s="42"/>
      <c r="C348" s="56" t="str">
        <f>"b.  "&amp;VLOOKUP(B345,'[1]ISI DATA'!$H$4:$P$53,5,FALSE)</f>
        <v xml:space="preserve">b.  </v>
      </c>
    </row>
    <row r="349" spans="1:3" ht="13.2" x14ac:dyDescent="0.25">
      <c r="A349" s="42"/>
      <c r="B349" s="42"/>
      <c r="C349" s="55" t="str">
        <f>"c.  "&amp;VLOOKUP(B345,'[1]ISI DATA'!$H$4:$P$53,6,FALSE)</f>
        <v xml:space="preserve">c.  </v>
      </c>
    </row>
    <row r="350" spans="1:3" ht="13.2" x14ac:dyDescent="0.25">
      <c r="A350" s="42"/>
      <c r="B350" s="42"/>
      <c r="C350" s="56" t="str">
        <f>"d.  "&amp;VLOOKUP(B345,'[1]ISI DATA'!$H$4:$P$53,7,FALSE)</f>
        <v xml:space="preserve">d.  </v>
      </c>
    </row>
    <row r="351" spans="1:3" ht="13.2" x14ac:dyDescent="0.25">
      <c r="A351" s="42"/>
      <c r="B351" s="42"/>
      <c r="C351" s="55" t="str">
        <f>"e.  "&amp;VLOOKUP(B345,'[1]ISI DATA'!$H$4:$P$53,8,FALSE)</f>
        <v xml:space="preserve">e.  </v>
      </c>
    </row>
    <row r="352" spans="1:3" ht="13.2" x14ac:dyDescent="0.25">
      <c r="A352" s="42"/>
      <c r="B352" s="42"/>
      <c r="C352" s="56"/>
    </row>
    <row r="353" spans="1:3" ht="13.2" x14ac:dyDescent="0.25">
      <c r="A353" s="42"/>
      <c r="B353" s="53">
        <v>44</v>
      </c>
      <c r="C353" s="54">
        <f>VLOOKUP(B353,'[1]ISI DATA'!$H$4:$P$53,3,FALSE)</f>
        <v>0</v>
      </c>
    </row>
    <row r="354" spans="1:3" ht="13.2" x14ac:dyDescent="0.25">
      <c r="A354" s="42"/>
      <c r="B354" s="42"/>
      <c r="C354" s="54"/>
    </row>
    <row r="355" spans="1:3" ht="13.2" x14ac:dyDescent="0.25">
      <c r="A355" s="42"/>
      <c r="B355" s="42"/>
      <c r="C355" s="55" t="str">
        <f>"a.  "&amp;VLOOKUP(B353,'[1]ISI DATA'!$H$4:$P$53,4,FALSE)</f>
        <v xml:space="preserve">a.  </v>
      </c>
    </row>
    <row r="356" spans="1:3" ht="13.2" x14ac:dyDescent="0.25">
      <c r="A356" s="42"/>
      <c r="B356" s="42"/>
      <c r="C356" s="56" t="str">
        <f>"b.  "&amp;VLOOKUP(B353,'[1]ISI DATA'!$H$4:$P$53,5,FALSE)</f>
        <v xml:space="preserve">b.  </v>
      </c>
    </row>
    <row r="357" spans="1:3" ht="13.2" x14ac:dyDescent="0.25">
      <c r="A357" s="42"/>
      <c r="B357" s="42"/>
      <c r="C357" s="55" t="str">
        <f>"c.  "&amp;VLOOKUP(B353,'[1]ISI DATA'!$H$4:$P$53,6,FALSE)</f>
        <v xml:space="preserve">c.  </v>
      </c>
    </row>
    <row r="358" spans="1:3" ht="13.2" x14ac:dyDescent="0.25">
      <c r="A358" s="42"/>
      <c r="B358" s="42"/>
      <c r="C358" s="56" t="str">
        <f>"d.  "&amp;VLOOKUP(B353,'[1]ISI DATA'!$H$4:$P$53,7,FALSE)</f>
        <v xml:space="preserve">d.  </v>
      </c>
    </row>
    <row r="359" spans="1:3" ht="13.2" x14ac:dyDescent="0.25">
      <c r="A359" s="42"/>
      <c r="B359" s="42"/>
      <c r="C359" s="55" t="str">
        <f>"e.  "&amp;VLOOKUP(B353,'[1]ISI DATA'!$H$4:$P$53,8,FALSE)</f>
        <v xml:space="preserve">e.  </v>
      </c>
    </row>
    <row r="360" spans="1:3" ht="13.2" x14ac:dyDescent="0.25">
      <c r="A360" s="42"/>
      <c r="B360" s="42"/>
      <c r="C360" s="56"/>
    </row>
    <row r="361" spans="1:3" ht="13.2" x14ac:dyDescent="0.25">
      <c r="A361" s="42"/>
      <c r="B361" s="53">
        <v>45</v>
      </c>
      <c r="C361" s="54">
        <f>VLOOKUP(B361,'[1]ISI DATA'!$H$4:$P$53,3,FALSE)</f>
        <v>0</v>
      </c>
    </row>
    <row r="362" spans="1:3" ht="13.2" x14ac:dyDescent="0.25">
      <c r="A362" s="42"/>
      <c r="B362" s="42"/>
      <c r="C362" s="54"/>
    </row>
    <row r="363" spans="1:3" ht="13.2" x14ac:dyDescent="0.25">
      <c r="A363" s="42"/>
      <c r="B363" s="42"/>
      <c r="C363" s="55" t="str">
        <f>"a.  "&amp;VLOOKUP(B361,'[1]ISI DATA'!$H$4:$P$53,4,FALSE)</f>
        <v xml:space="preserve">a.  </v>
      </c>
    </row>
    <row r="364" spans="1:3" ht="13.2" x14ac:dyDescent="0.25">
      <c r="A364" s="42"/>
      <c r="B364" s="42"/>
      <c r="C364" s="56" t="str">
        <f>"b.  "&amp;VLOOKUP(B361,'[1]ISI DATA'!$H$4:$P$53,5,FALSE)</f>
        <v xml:space="preserve">b.  </v>
      </c>
    </row>
    <row r="365" spans="1:3" ht="13.2" x14ac:dyDescent="0.25">
      <c r="A365" s="42"/>
      <c r="B365" s="42"/>
      <c r="C365" s="55" t="str">
        <f>"c.  "&amp;VLOOKUP(B361,'[1]ISI DATA'!$H$4:$P$53,6,FALSE)</f>
        <v xml:space="preserve">c.  </v>
      </c>
    </row>
    <row r="366" spans="1:3" ht="13.2" x14ac:dyDescent="0.25">
      <c r="A366" s="42"/>
      <c r="B366" s="42"/>
      <c r="C366" s="56" t="str">
        <f>"d.  "&amp;VLOOKUP(B361,'[1]ISI DATA'!$H$4:$P$53,7,FALSE)</f>
        <v xml:space="preserve">d.  </v>
      </c>
    </row>
    <row r="367" spans="1:3" ht="13.2" x14ac:dyDescent="0.25">
      <c r="A367" s="42"/>
      <c r="B367" s="42"/>
      <c r="C367" s="55" t="str">
        <f>"e.  "&amp;VLOOKUP(B361,'[1]ISI DATA'!$H$4:$P$53,8,FALSE)</f>
        <v xml:space="preserve">e.  </v>
      </c>
    </row>
    <row r="368" spans="1:3" ht="13.2" x14ac:dyDescent="0.25">
      <c r="A368" s="42"/>
      <c r="B368" s="42"/>
      <c r="C368" s="56"/>
    </row>
    <row r="369" spans="1:3" ht="13.2" x14ac:dyDescent="0.25">
      <c r="A369" s="42"/>
      <c r="B369" s="53">
        <v>46</v>
      </c>
      <c r="C369" s="54">
        <f>VLOOKUP(B369,'[1]ISI DATA'!$H$4:$P$53,3,FALSE)</f>
        <v>0</v>
      </c>
    </row>
    <row r="370" spans="1:3" ht="13.2" x14ac:dyDescent="0.25">
      <c r="A370" s="42"/>
      <c r="B370" s="42"/>
      <c r="C370" s="54"/>
    </row>
    <row r="371" spans="1:3" ht="13.2" x14ac:dyDescent="0.25">
      <c r="A371" s="42"/>
      <c r="B371" s="42"/>
      <c r="C371" s="55" t="str">
        <f>"a.  "&amp;VLOOKUP(B369,'[1]ISI DATA'!$H$4:$P$53,4,FALSE)</f>
        <v xml:space="preserve">a.  </v>
      </c>
    </row>
    <row r="372" spans="1:3" ht="13.2" x14ac:dyDescent="0.25">
      <c r="A372" s="42"/>
      <c r="B372" s="42"/>
      <c r="C372" s="56" t="str">
        <f>"b.  "&amp;VLOOKUP(B369,'[1]ISI DATA'!$H$4:$P$53,5,FALSE)</f>
        <v xml:space="preserve">b.  </v>
      </c>
    </row>
    <row r="373" spans="1:3" ht="13.2" x14ac:dyDescent="0.25">
      <c r="A373" s="42"/>
      <c r="B373" s="42"/>
      <c r="C373" s="55" t="str">
        <f>"c.  "&amp;VLOOKUP(B369,'[1]ISI DATA'!$H$4:$P$53,6,FALSE)</f>
        <v xml:space="preserve">c.  </v>
      </c>
    </row>
    <row r="374" spans="1:3" ht="13.2" x14ac:dyDescent="0.25">
      <c r="A374" s="42"/>
      <c r="B374" s="42"/>
      <c r="C374" s="56" t="str">
        <f>"d.  "&amp;VLOOKUP(B369,'[1]ISI DATA'!$H$4:$P$53,7,FALSE)</f>
        <v xml:space="preserve">d.  </v>
      </c>
    </row>
    <row r="375" spans="1:3" ht="13.2" x14ac:dyDescent="0.25">
      <c r="A375" s="42"/>
      <c r="B375" s="42"/>
      <c r="C375" s="55" t="str">
        <f>"e.  "&amp;VLOOKUP(B369,'[1]ISI DATA'!$H$4:$P$53,8,FALSE)</f>
        <v xml:space="preserve">e.  </v>
      </c>
    </row>
    <row r="376" spans="1:3" ht="13.2" x14ac:dyDescent="0.25">
      <c r="A376" s="42"/>
      <c r="B376" s="42"/>
      <c r="C376" s="56"/>
    </row>
    <row r="377" spans="1:3" ht="13.2" x14ac:dyDescent="0.25">
      <c r="A377" s="42"/>
      <c r="B377" s="53">
        <v>47</v>
      </c>
      <c r="C377" s="54">
        <f>VLOOKUP(B377,'[1]ISI DATA'!$H$4:$P$53,3,FALSE)</f>
        <v>0</v>
      </c>
    </row>
    <row r="378" spans="1:3" ht="13.2" x14ac:dyDescent="0.25">
      <c r="A378" s="42"/>
      <c r="B378" s="42"/>
      <c r="C378" s="54"/>
    </row>
    <row r="379" spans="1:3" ht="13.2" x14ac:dyDescent="0.25">
      <c r="A379" s="42"/>
      <c r="B379" s="42"/>
      <c r="C379" s="55" t="str">
        <f>"a.  "&amp;VLOOKUP(B377,'[1]ISI DATA'!$H$4:$P$53,4,FALSE)</f>
        <v xml:space="preserve">a.  </v>
      </c>
    </row>
    <row r="380" spans="1:3" ht="13.2" x14ac:dyDescent="0.25">
      <c r="A380" s="42"/>
      <c r="B380" s="42"/>
      <c r="C380" s="56" t="str">
        <f>"b.  "&amp;VLOOKUP(B377,'[1]ISI DATA'!$H$4:$P$53,5,FALSE)</f>
        <v xml:space="preserve">b.  </v>
      </c>
    </row>
    <row r="381" spans="1:3" ht="13.2" x14ac:dyDescent="0.25">
      <c r="A381" s="42"/>
      <c r="B381" s="42"/>
      <c r="C381" s="55" t="str">
        <f>"c.  "&amp;VLOOKUP(B377,'[1]ISI DATA'!$H$4:$P$53,6,FALSE)</f>
        <v xml:space="preserve">c.  </v>
      </c>
    </row>
    <row r="382" spans="1:3" ht="13.2" x14ac:dyDescent="0.25">
      <c r="A382" s="42"/>
      <c r="B382" s="42"/>
      <c r="C382" s="56" t="str">
        <f>"d.  "&amp;VLOOKUP(B377,'[1]ISI DATA'!$H$4:$P$53,7,FALSE)</f>
        <v xml:space="preserve">d.  </v>
      </c>
    </row>
    <row r="383" spans="1:3" ht="13.2" x14ac:dyDescent="0.25">
      <c r="A383" s="42"/>
      <c r="B383" s="42"/>
      <c r="C383" s="55" t="str">
        <f>"e.  "&amp;VLOOKUP(B377,'[1]ISI DATA'!$H$4:$P$53,8,FALSE)</f>
        <v xml:space="preserve">e.  </v>
      </c>
    </row>
    <row r="384" spans="1:3" ht="13.2" x14ac:dyDescent="0.25">
      <c r="A384" s="42"/>
      <c r="B384" s="42"/>
      <c r="C384" s="56"/>
    </row>
    <row r="385" spans="1:3" ht="13.2" x14ac:dyDescent="0.25">
      <c r="A385" s="42"/>
      <c r="B385" s="53">
        <v>48</v>
      </c>
      <c r="C385" s="54">
        <f>VLOOKUP(B385,'[1]ISI DATA'!$H$4:$P$53,3,FALSE)</f>
        <v>0</v>
      </c>
    </row>
    <row r="386" spans="1:3" ht="13.2" x14ac:dyDescent="0.25">
      <c r="A386" s="42"/>
      <c r="B386" s="42"/>
      <c r="C386" s="54"/>
    </row>
    <row r="387" spans="1:3" ht="13.2" x14ac:dyDescent="0.25">
      <c r="A387" s="42"/>
      <c r="B387" s="42"/>
      <c r="C387" s="55" t="str">
        <f>"a.  "&amp;VLOOKUP(B385,'[1]ISI DATA'!$H$4:$P$53,4,FALSE)</f>
        <v xml:space="preserve">a.  </v>
      </c>
    </row>
    <row r="388" spans="1:3" ht="13.2" x14ac:dyDescent="0.25">
      <c r="A388" s="42"/>
      <c r="B388" s="42"/>
      <c r="C388" s="56" t="str">
        <f>"b.  "&amp;VLOOKUP(B385,'[1]ISI DATA'!$H$4:$P$53,5,FALSE)</f>
        <v xml:space="preserve">b.  </v>
      </c>
    </row>
    <row r="389" spans="1:3" ht="13.2" x14ac:dyDescent="0.25">
      <c r="A389" s="42"/>
      <c r="B389" s="42"/>
      <c r="C389" s="55" t="str">
        <f>"c.  "&amp;VLOOKUP(B385,'[1]ISI DATA'!$H$4:$P$53,6,FALSE)</f>
        <v xml:space="preserve">c.  </v>
      </c>
    </row>
    <row r="390" spans="1:3" ht="13.2" x14ac:dyDescent="0.25">
      <c r="A390" s="42"/>
      <c r="B390" s="42"/>
      <c r="C390" s="56" t="str">
        <f>"d.  "&amp;VLOOKUP(B385,'[1]ISI DATA'!$H$4:$P$53,7,FALSE)</f>
        <v xml:space="preserve">d.  </v>
      </c>
    </row>
    <row r="391" spans="1:3" ht="13.2" x14ac:dyDescent="0.25">
      <c r="A391" s="42"/>
      <c r="B391" s="42"/>
      <c r="C391" s="55" t="str">
        <f>"e.  "&amp;VLOOKUP(B385,'[1]ISI DATA'!$H$4:$P$53,8,FALSE)</f>
        <v xml:space="preserve">e.  </v>
      </c>
    </row>
    <row r="392" spans="1:3" ht="13.2" x14ac:dyDescent="0.25">
      <c r="A392" s="42"/>
      <c r="B392" s="42"/>
      <c r="C392" s="56"/>
    </row>
    <row r="393" spans="1:3" ht="13.2" x14ac:dyDescent="0.25">
      <c r="A393" s="42"/>
      <c r="B393" s="53">
        <v>49</v>
      </c>
      <c r="C393" s="54">
        <f>VLOOKUP(B393,'[1]ISI DATA'!$H$4:$P$53,3,FALSE)</f>
        <v>0</v>
      </c>
    </row>
    <row r="394" spans="1:3" ht="13.2" x14ac:dyDescent="0.25">
      <c r="A394" s="42"/>
      <c r="B394" s="42"/>
      <c r="C394" s="54"/>
    </row>
    <row r="395" spans="1:3" ht="13.2" x14ac:dyDescent="0.25">
      <c r="A395" s="42"/>
      <c r="B395" s="42"/>
      <c r="C395" s="55" t="str">
        <f>"a.  "&amp;VLOOKUP(B393,'[1]ISI DATA'!$H$4:$P$53,4,FALSE)</f>
        <v xml:space="preserve">a.  </v>
      </c>
    </row>
    <row r="396" spans="1:3" ht="13.2" x14ac:dyDescent="0.25">
      <c r="A396" s="42"/>
      <c r="B396" s="42"/>
      <c r="C396" s="56" t="str">
        <f>"b.  "&amp;VLOOKUP(B393,'[1]ISI DATA'!$H$4:$P$53,5,FALSE)</f>
        <v xml:space="preserve">b.  </v>
      </c>
    </row>
    <row r="397" spans="1:3" ht="13.2" x14ac:dyDescent="0.25">
      <c r="A397" s="42"/>
      <c r="B397" s="42"/>
      <c r="C397" s="55" t="str">
        <f>"c.  "&amp;VLOOKUP(B393,'[1]ISI DATA'!$H$4:$P$53,6,FALSE)</f>
        <v xml:space="preserve">c.  </v>
      </c>
    </row>
    <row r="398" spans="1:3" ht="13.2" x14ac:dyDescent="0.25">
      <c r="A398" s="42"/>
      <c r="B398" s="42"/>
      <c r="C398" s="56" t="str">
        <f>"d.  "&amp;VLOOKUP(B393,'[1]ISI DATA'!$H$4:$P$53,7,FALSE)</f>
        <v xml:space="preserve">d.  </v>
      </c>
    </row>
    <row r="399" spans="1:3" ht="13.2" x14ac:dyDescent="0.25">
      <c r="A399" s="42"/>
      <c r="B399" s="42"/>
      <c r="C399" s="55" t="str">
        <f>"e.  "&amp;VLOOKUP(B393,'[1]ISI DATA'!$H$4:$P$53,8,FALSE)</f>
        <v xml:space="preserve">e.  </v>
      </c>
    </row>
    <row r="400" spans="1:3" ht="13.2" x14ac:dyDescent="0.25">
      <c r="A400" s="42"/>
      <c r="B400" s="42"/>
      <c r="C400" s="56"/>
    </row>
    <row r="401" spans="1:3" ht="13.2" x14ac:dyDescent="0.25">
      <c r="A401" s="42"/>
      <c r="B401" s="53">
        <v>50</v>
      </c>
      <c r="C401" s="54">
        <f>VLOOKUP(B401,'[1]ISI DATA'!$H$4:$P$53,3,FALSE)</f>
        <v>0</v>
      </c>
    </row>
    <row r="402" spans="1:3" ht="13.2" x14ac:dyDescent="0.25">
      <c r="A402" s="42"/>
      <c r="B402" s="42"/>
      <c r="C402" s="54"/>
    </row>
    <row r="403" spans="1:3" ht="13.2" x14ac:dyDescent="0.25">
      <c r="A403" s="42"/>
      <c r="B403" s="42"/>
      <c r="C403" s="55" t="str">
        <f>"a.  "&amp;VLOOKUP(B401,'[1]ISI DATA'!$H$4:$P$53,4,FALSE)</f>
        <v xml:space="preserve">a.  </v>
      </c>
    </row>
    <row r="404" spans="1:3" ht="13.2" x14ac:dyDescent="0.25">
      <c r="A404" s="42"/>
      <c r="B404" s="42"/>
      <c r="C404" s="56" t="str">
        <f>"b.  "&amp;VLOOKUP(B401,'[1]ISI DATA'!$H$4:$P$53,5,FALSE)</f>
        <v xml:space="preserve">b.  </v>
      </c>
    </row>
    <row r="405" spans="1:3" ht="13.2" x14ac:dyDescent="0.25">
      <c r="A405" s="42"/>
      <c r="B405" s="42"/>
      <c r="C405" s="55" t="str">
        <f>"c.  "&amp;VLOOKUP(B401,'[1]ISI DATA'!$H$4:$P$53,6,FALSE)</f>
        <v xml:space="preserve">c.  </v>
      </c>
    </row>
    <row r="406" spans="1:3" ht="13.2" x14ac:dyDescent="0.25">
      <c r="A406" s="42"/>
      <c r="B406" s="42"/>
      <c r="C406" s="56" t="str">
        <f>"d.  "&amp;VLOOKUP(B401,'[1]ISI DATA'!$H$4:$P$53,7,FALSE)</f>
        <v xml:space="preserve">d.  </v>
      </c>
    </row>
    <row r="407" spans="1:3" ht="13.2" x14ac:dyDescent="0.25">
      <c r="A407" s="42"/>
      <c r="B407" s="42"/>
      <c r="C407" s="55" t="str">
        <f>"e.  "&amp;VLOOKUP(B401,'[1]ISI DATA'!$H$4:$P$53,8,FALSE)</f>
        <v xml:space="preserve">e.  </v>
      </c>
    </row>
    <row r="408" spans="1:3" x14ac:dyDescent="0.25">
      <c r="A408" s="42"/>
      <c r="B408" s="42"/>
      <c r="C408" s="60"/>
    </row>
    <row r="409" spans="1:3" x14ac:dyDescent="0.25">
      <c r="A409" s="42"/>
      <c r="B409" s="42"/>
      <c r="C409" s="60"/>
    </row>
    <row r="410" spans="1:3" x14ac:dyDescent="0.25">
      <c r="A410" s="42"/>
      <c r="B410" s="42"/>
      <c r="C410" s="60"/>
    </row>
    <row r="411" spans="1:3" x14ac:dyDescent="0.25">
      <c r="A411" s="42"/>
      <c r="B411" s="42"/>
      <c r="C411" s="60"/>
    </row>
    <row r="412" spans="1:3" x14ac:dyDescent="0.25">
      <c r="A412" s="42"/>
      <c r="B412" s="42"/>
      <c r="C412" s="60"/>
    </row>
    <row r="413" spans="1:3" x14ac:dyDescent="0.25">
      <c r="A413" s="42"/>
      <c r="B413" s="42"/>
      <c r="C413" s="60"/>
    </row>
    <row r="414" spans="1:3" x14ac:dyDescent="0.25">
      <c r="A414" s="42"/>
      <c r="B414" s="42"/>
    </row>
    <row r="415" spans="1:3" x14ac:dyDescent="0.25">
      <c r="A415" s="42"/>
      <c r="B415" s="42"/>
    </row>
    <row r="416" spans="1:3" x14ac:dyDescent="0.25">
      <c r="A416" s="42"/>
      <c r="B416" s="42"/>
    </row>
    <row r="417" spans="1:3" x14ac:dyDescent="0.25">
      <c r="A417" s="42"/>
      <c r="B417" s="42"/>
    </row>
    <row r="418" spans="1:3" x14ac:dyDescent="0.25">
      <c r="A418" s="42"/>
      <c r="B418" s="42"/>
    </row>
    <row r="419" spans="1:3" x14ac:dyDescent="0.25">
      <c r="A419" s="42"/>
      <c r="B419" s="42"/>
      <c r="C419" s="60"/>
    </row>
    <row r="420" spans="1:3" x14ac:dyDescent="0.25">
      <c r="A420" s="42"/>
      <c r="B420" s="42"/>
      <c r="C420" s="60"/>
    </row>
    <row r="421" spans="1:3" x14ac:dyDescent="0.25">
      <c r="A421" s="42"/>
      <c r="B421" s="42"/>
      <c r="C421" s="60"/>
    </row>
    <row r="422" spans="1:3" x14ac:dyDescent="0.25">
      <c r="A422" s="42"/>
      <c r="B422" s="42"/>
      <c r="C422" s="60"/>
    </row>
    <row r="423" spans="1:3" x14ac:dyDescent="0.25">
      <c r="A423" s="42"/>
      <c r="B423" s="42"/>
      <c r="C423" s="60"/>
    </row>
    <row r="424" spans="1:3" x14ac:dyDescent="0.25">
      <c r="A424" s="42"/>
      <c r="B424" s="42"/>
      <c r="C424" s="60"/>
    </row>
    <row r="425" spans="1:3" x14ac:dyDescent="0.25">
      <c r="A425" s="42"/>
      <c r="B425" s="42"/>
    </row>
    <row r="426" spans="1:3" x14ac:dyDescent="0.25">
      <c r="A426" s="42"/>
      <c r="B426" s="42"/>
    </row>
    <row r="427" spans="1:3" x14ac:dyDescent="0.25">
      <c r="A427" s="42"/>
      <c r="B427" s="42"/>
    </row>
    <row r="428" spans="1:3" x14ac:dyDescent="0.25">
      <c r="A428" s="42"/>
      <c r="B428" s="42"/>
    </row>
    <row r="429" spans="1:3" x14ac:dyDescent="0.25">
      <c r="A429" s="42"/>
      <c r="B429" s="42"/>
    </row>
    <row r="430" spans="1:3" x14ac:dyDescent="0.25">
      <c r="A430" s="42"/>
      <c r="B430" s="42"/>
      <c r="C430" s="60"/>
    </row>
    <row r="431" spans="1:3" x14ac:dyDescent="0.25">
      <c r="A431" s="42"/>
      <c r="B431" s="42"/>
      <c r="C431" s="60"/>
    </row>
    <row r="432" spans="1:3" x14ac:dyDescent="0.25">
      <c r="A432" s="42"/>
      <c r="B432" s="42"/>
      <c r="C432" s="60"/>
    </row>
    <row r="433" spans="1:3" x14ac:dyDescent="0.25">
      <c r="A433" s="42"/>
      <c r="B433" s="42"/>
      <c r="C433" s="60"/>
    </row>
    <row r="434" spans="1:3" x14ac:dyDescent="0.25">
      <c r="A434" s="42"/>
      <c r="B434" s="42"/>
      <c r="C434" s="60"/>
    </row>
    <row r="435" spans="1:3" x14ac:dyDescent="0.25">
      <c r="A435" s="42"/>
      <c r="B435" s="42"/>
      <c r="C435" s="60"/>
    </row>
    <row r="436" spans="1:3" x14ac:dyDescent="0.25">
      <c r="A436" s="42"/>
      <c r="B436" s="42"/>
    </row>
    <row r="437" spans="1:3" x14ac:dyDescent="0.25">
      <c r="A437" s="42"/>
      <c r="B437" s="42"/>
    </row>
    <row r="438" spans="1:3" x14ac:dyDescent="0.25">
      <c r="A438" s="42"/>
      <c r="B438" s="42"/>
    </row>
    <row r="439" spans="1:3" x14ac:dyDescent="0.25">
      <c r="A439" s="42"/>
      <c r="B439" s="42"/>
    </row>
    <row r="440" spans="1:3" x14ac:dyDescent="0.25">
      <c r="A440" s="42"/>
      <c r="B440" s="42"/>
    </row>
    <row r="441" spans="1:3" x14ac:dyDescent="0.25">
      <c r="A441" s="42"/>
      <c r="B441" s="42"/>
      <c r="C441" s="60"/>
    </row>
    <row r="442" spans="1:3" x14ac:dyDescent="0.25">
      <c r="A442" s="42"/>
      <c r="B442" s="42"/>
      <c r="C442" s="60"/>
    </row>
    <row r="443" spans="1:3" x14ac:dyDescent="0.25">
      <c r="A443" s="42"/>
      <c r="B443" s="42"/>
      <c r="C443" s="60"/>
    </row>
    <row r="444" spans="1:3" x14ac:dyDescent="0.25">
      <c r="A444" s="42"/>
      <c r="B444" s="42"/>
      <c r="C444" s="60"/>
    </row>
    <row r="445" spans="1:3" x14ac:dyDescent="0.25">
      <c r="A445" s="42"/>
      <c r="B445" s="42"/>
      <c r="C445" s="60"/>
    </row>
    <row r="446" spans="1:3" x14ac:dyDescent="0.25">
      <c r="A446" s="42"/>
      <c r="B446" s="42"/>
      <c r="C446" s="60"/>
    </row>
    <row r="447" spans="1:3" x14ac:dyDescent="0.25">
      <c r="A447" s="42"/>
      <c r="B447" s="42"/>
    </row>
    <row r="448" spans="1:3" x14ac:dyDescent="0.25">
      <c r="A448" s="42"/>
      <c r="B448" s="42"/>
    </row>
    <row r="449" spans="1:3" x14ac:dyDescent="0.25">
      <c r="A449" s="42"/>
      <c r="B449" s="42"/>
    </row>
    <row r="450" spans="1:3" x14ac:dyDescent="0.25">
      <c r="A450" s="42"/>
      <c r="B450" s="42"/>
    </row>
    <row r="451" spans="1:3" x14ac:dyDescent="0.25">
      <c r="A451" s="42"/>
      <c r="B451" s="42"/>
    </row>
    <row r="452" spans="1:3" x14ac:dyDescent="0.25">
      <c r="A452" s="42"/>
      <c r="B452" s="42"/>
      <c r="C452" s="60"/>
    </row>
    <row r="453" spans="1:3" x14ac:dyDescent="0.25">
      <c r="A453" s="42"/>
      <c r="B453" s="42"/>
      <c r="C453" s="60"/>
    </row>
    <row r="454" spans="1:3" x14ac:dyDescent="0.25">
      <c r="A454" s="42"/>
      <c r="B454" s="42"/>
      <c r="C454" s="60"/>
    </row>
    <row r="455" spans="1:3" x14ac:dyDescent="0.25">
      <c r="A455" s="42"/>
      <c r="B455" s="42"/>
      <c r="C455" s="60"/>
    </row>
    <row r="456" spans="1:3" x14ac:dyDescent="0.25">
      <c r="A456" s="42"/>
      <c r="B456" s="42"/>
      <c r="C456" s="60"/>
    </row>
    <row r="457" spans="1:3" x14ac:dyDescent="0.25">
      <c r="A457" s="42"/>
      <c r="B457" s="42"/>
      <c r="C457" s="60"/>
    </row>
    <row r="458" spans="1:3" x14ac:dyDescent="0.25">
      <c r="A458" s="42"/>
      <c r="B458" s="42"/>
    </row>
    <row r="459" spans="1:3" x14ac:dyDescent="0.25">
      <c r="A459" s="42"/>
      <c r="B459" s="42"/>
    </row>
    <row r="460" spans="1:3" x14ac:dyDescent="0.25">
      <c r="A460" s="42"/>
      <c r="B460" s="42"/>
    </row>
    <row r="461" spans="1:3" x14ac:dyDescent="0.25">
      <c r="A461" s="42"/>
      <c r="B461" s="42"/>
    </row>
    <row r="462" spans="1:3" x14ac:dyDescent="0.25">
      <c r="A462" s="42"/>
      <c r="B462" s="42"/>
    </row>
    <row r="463" spans="1:3" x14ac:dyDescent="0.25">
      <c r="A463" s="42"/>
      <c r="B463" s="42"/>
    </row>
    <row r="464" spans="1:3" x14ac:dyDescent="0.25">
      <c r="A464" s="42"/>
      <c r="B464" s="42"/>
    </row>
    <row r="465" spans="1:2" x14ac:dyDescent="0.25">
      <c r="A465" s="42"/>
      <c r="B465" s="42"/>
    </row>
    <row r="466" spans="1:2" x14ac:dyDescent="0.25">
      <c r="A466" s="42"/>
      <c r="B466" s="42"/>
    </row>
    <row r="467" spans="1:2" x14ac:dyDescent="0.25">
      <c r="A467" s="42"/>
      <c r="B467" s="42"/>
    </row>
    <row r="468" spans="1:2" x14ac:dyDescent="0.25">
      <c r="A468" s="42"/>
      <c r="B468" s="42"/>
    </row>
    <row r="469" spans="1:2" x14ac:dyDescent="0.25">
      <c r="A469" s="42"/>
      <c r="B469" s="42"/>
    </row>
    <row r="470" spans="1:2" x14ac:dyDescent="0.25">
      <c r="A470" s="42"/>
      <c r="B470" s="42"/>
    </row>
    <row r="471" spans="1:2" x14ac:dyDescent="0.25">
      <c r="A471" s="42"/>
      <c r="B471" s="42"/>
    </row>
    <row r="472" spans="1:2" x14ac:dyDescent="0.25">
      <c r="A472" s="42"/>
      <c r="B472" s="42"/>
    </row>
    <row r="473" spans="1:2" x14ac:dyDescent="0.25">
      <c r="A473" s="42"/>
      <c r="B473" s="42"/>
    </row>
    <row r="474" spans="1:2" x14ac:dyDescent="0.25">
      <c r="A474" s="42"/>
      <c r="B474" s="42"/>
    </row>
    <row r="475" spans="1:2" x14ac:dyDescent="0.25">
      <c r="A475" s="42"/>
      <c r="B475" s="42"/>
    </row>
    <row r="476" spans="1:2" x14ac:dyDescent="0.25">
      <c r="A476" s="42"/>
      <c r="B476" s="42"/>
    </row>
    <row r="477" spans="1:2" x14ac:dyDescent="0.25">
      <c r="A477" s="42"/>
      <c r="B477" s="42"/>
    </row>
    <row r="478" spans="1:2" x14ac:dyDescent="0.25">
      <c r="A478" s="42"/>
      <c r="B478" s="42"/>
    </row>
    <row r="479" spans="1:2" x14ac:dyDescent="0.25">
      <c r="A479" s="42"/>
      <c r="B479" s="42"/>
    </row>
    <row r="480" spans="1:2" x14ac:dyDescent="0.25">
      <c r="A480" s="42"/>
      <c r="B480" s="42"/>
    </row>
    <row r="481" spans="1:2" x14ac:dyDescent="0.25">
      <c r="A481" s="42"/>
      <c r="B481" s="42"/>
    </row>
    <row r="482" spans="1:2" x14ac:dyDescent="0.25">
      <c r="A482" s="42"/>
      <c r="B482" s="42"/>
    </row>
    <row r="483" spans="1:2" x14ac:dyDescent="0.25">
      <c r="A483" s="42"/>
      <c r="B483" s="42"/>
    </row>
    <row r="484" spans="1:2" x14ac:dyDescent="0.25">
      <c r="A484" s="42"/>
      <c r="B484" s="42"/>
    </row>
    <row r="485" spans="1:2" x14ac:dyDescent="0.25">
      <c r="A485" s="42"/>
      <c r="B485" s="42"/>
    </row>
    <row r="486" spans="1:2" x14ac:dyDescent="0.25">
      <c r="A486" s="42"/>
      <c r="B486" s="42"/>
    </row>
    <row r="487" spans="1:2" x14ac:dyDescent="0.25">
      <c r="A487" s="42"/>
      <c r="B487" s="42"/>
    </row>
    <row r="488" spans="1:2" x14ac:dyDescent="0.25">
      <c r="A488" s="42"/>
      <c r="B488" s="42"/>
    </row>
    <row r="489" spans="1:2" x14ac:dyDescent="0.25">
      <c r="A489" s="42"/>
      <c r="B489" s="42"/>
    </row>
    <row r="490" spans="1:2" x14ac:dyDescent="0.25">
      <c r="A490" s="42"/>
      <c r="B490" s="42"/>
    </row>
    <row r="491" spans="1:2" x14ac:dyDescent="0.25">
      <c r="A491" s="42"/>
      <c r="B491" s="42"/>
    </row>
    <row r="492" spans="1:2" x14ac:dyDescent="0.25">
      <c r="A492" s="42"/>
      <c r="B492" s="42"/>
    </row>
    <row r="493" spans="1:2" x14ac:dyDescent="0.25">
      <c r="A493" s="42"/>
      <c r="B493" s="42"/>
    </row>
    <row r="494" spans="1:2" x14ac:dyDescent="0.25">
      <c r="A494" s="42"/>
      <c r="B494" s="42"/>
    </row>
    <row r="495" spans="1:2" x14ac:dyDescent="0.25">
      <c r="A495" s="42"/>
      <c r="B495" s="42"/>
    </row>
    <row r="496" spans="1:2" x14ac:dyDescent="0.25">
      <c r="A496" s="42"/>
      <c r="B496" s="42"/>
    </row>
    <row r="497" spans="1:2" x14ac:dyDescent="0.25">
      <c r="A497" s="42"/>
      <c r="B497" s="42"/>
    </row>
    <row r="498" spans="1:2" x14ac:dyDescent="0.25">
      <c r="A498" s="42"/>
      <c r="B498" s="42"/>
    </row>
    <row r="499" spans="1:2" x14ac:dyDescent="0.25">
      <c r="A499" s="42"/>
      <c r="B499" s="42"/>
    </row>
    <row r="500" spans="1:2" x14ac:dyDescent="0.25">
      <c r="A500" s="42"/>
      <c r="B500" s="42"/>
    </row>
    <row r="501" spans="1:2" x14ac:dyDescent="0.25">
      <c r="A501" s="42"/>
      <c r="B501" s="42"/>
    </row>
    <row r="502" spans="1:2" x14ac:dyDescent="0.25">
      <c r="A502" s="42"/>
      <c r="B502" s="42"/>
    </row>
    <row r="503" spans="1:2" x14ac:dyDescent="0.25">
      <c r="A503" s="42"/>
      <c r="B503" s="42"/>
    </row>
    <row r="504" spans="1:2" x14ac:dyDescent="0.25">
      <c r="A504" s="42"/>
      <c r="B504" s="42"/>
    </row>
    <row r="505" spans="1:2" x14ac:dyDescent="0.25">
      <c r="A505" s="42"/>
      <c r="B505" s="42"/>
    </row>
    <row r="506" spans="1:2" x14ac:dyDescent="0.25">
      <c r="A506" s="42"/>
      <c r="B506" s="42"/>
    </row>
    <row r="507" spans="1:2" x14ac:dyDescent="0.25">
      <c r="A507" s="42"/>
      <c r="B507" s="42"/>
    </row>
    <row r="508" spans="1:2" x14ac:dyDescent="0.25">
      <c r="A508" s="42"/>
      <c r="B508" s="42"/>
    </row>
    <row r="509" spans="1:2" x14ac:dyDescent="0.25">
      <c r="A509" s="42"/>
      <c r="B509" s="42"/>
    </row>
    <row r="510" spans="1:2" x14ac:dyDescent="0.25">
      <c r="A510" s="42"/>
      <c r="B510" s="42"/>
    </row>
    <row r="511" spans="1:2" x14ac:dyDescent="0.25">
      <c r="A511" s="42"/>
      <c r="B511" s="42"/>
    </row>
    <row r="512" spans="1:2" x14ac:dyDescent="0.25">
      <c r="A512" s="42"/>
      <c r="B512" s="42"/>
    </row>
    <row r="513" spans="1:2" x14ac:dyDescent="0.25">
      <c r="A513" s="42"/>
      <c r="B513" s="42"/>
    </row>
    <row r="514" spans="1:2" x14ac:dyDescent="0.25">
      <c r="A514" s="42"/>
      <c r="B514" s="42"/>
    </row>
    <row r="515" spans="1:2" x14ac:dyDescent="0.25">
      <c r="A515" s="42"/>
      <c r="B515" s="42"/>
    </row>
    <row r="516" spans="1:2" x14ac:dyDescent="0.25">
      <c r="A516" s="42"/>
      <c r="B516" s="42"/>
    </row>
    <row r="517" spans="1:2" x14ac:dyDescent="0.25">
      <c r="A517" s="42"/>
      <c r="B517" s="42"/>
    </row>
    <row r="518" spans="1:2" x14ac:dyDescent="0.25">
      <c r="A518" s="42"/>
      <c r="B518" s="42"/>
    </row>
    <row r="519" spans="1:2" x14ac:dyDescent="0.25">
      <c r="A519" s="42"/>
      <c r="B519" s="42"/>
    </row>
    <row r="520" spans="1:2" x14ac:dyDescent="0.25">
      <c r="A520" s="42"/>
      <c r="B520" s="42"/>
    </row>
    <row r="521" spans="1:2" x14ac:dyDescent="0.25">
      <c r="A521" s="42"/>
      <c r="B521" s="42"/>
    </row>
    <row r="522" spans="1:2" x14ac:dyDescent="0.25">
      <c r="A522" s="42"/>
      <c r="B522" s="42"/>
    </row>
    <row r="523" spans="1:2" x14ac:dyDescent="0.25">
      <c r="A523" s="42"/>
      <c r="B523" s="42"/>
    </row>
    <row r="524" spans="1:2" x14ac:dyDescent="0.25">
      <c r="A524" s="42"/>
      <c r="B524" s="42"/>
    </row>
    <row r="525" spans="1:2" x14ac:dyDescent="0.25">
      <c r="A525" s="42"/>
      <c r="B525" s="42"/>
    </row>
    <row r="526" spans="1:2" x14ac:dyDescent="0.25">
      <c r="A526" s="42"/>
      <c r="B526" s="42"/>
    </row>
    <row r="527" spans="1:2" x14ac:dyDescent="0.25">
      <c r="A527" s="42"/>
      <c r="B527" s="42"/>
    </row>
    <row r="528" spans="1:2" x14ac:dyDescent="0.25">
      <c r="A528" s="42"/>
      <c r="B528" s="42"/>
    </row>
    <row r="529" spans="1:2" x14ac:dyDescent="0.25">
      <c r="A529" s="42"/>
      <c r="B529" s="42"/>
    </row>
    <row r="530" spans="1:2" x14ac:dyDescent="0.25">
      <c r="A530" s="42"/>
      <c r="B530" s="42"/>
    </row>
    <row r="531" spans="1:2" x14ac:dyDescent="0.25">
      <c r="A531" s="42"/>
      <c r="B531" s="42"/>
    </row>
    <row r="532" spans="1:2" x14ac:dyDescent="0.25">
      <c r="A532" s="42"/>
      <c r="B532" s="42"/>
    </row>
    <row r="533" spans="1:2" x14ac:dyDescent="0.25">
      <c r="A533" s="42"/>
      <c r="B533" s="42"/>
    </row>
    <row r="534" spans="1:2" x14ac:dyDescent="0.25">
      <c r="A534" s="42"/>
      <c r="B534" s="42"/>
    </row>
    <row r="535" spans="1:2" x14ac:dyDescent="0.25">
      <c r="A535" s="42"/>
      <c r="B535" s="42"/>
    </row>
    <row r="536" spans="1:2" x14ac:dyDescent="0.25">
      <c r="A536" s="42"/>
      <c r="B536" s="42"/>
    </row>
    <row r="537" spans="1:2" x14ac:dyDescent="0.25">
      <c r="A537" s="42"/>
      <c r="B537" s="42"/>
    </row>
    <row r="538" spans="1:2" x14ac:dyDescent="0.25">
      <c r="A538" s="42"/>
      <c r="B538" s="42"/>
    </row>
    <row r="539" spans="1:2" x14ac:dyDescent="0.25">
      <c r="A539" s="42"/>
      <c r="B539" s="42"/>
    </row>
    <row r="540" spans="1:2" x14ac:dyDescent="0.25">
      <c r="A540" s="42"/>
      <c r="B540" s="42"/>
    </row>
    <row r="541" spans="1:2" x14ac:dyDescent="0.25">
      <c r="A541" s="42"/>
      <c r="B541" s="42"/>
    </row>
    <row r="542" spans="1:2" x14ac:dyDescent="0.25">
      <c r="A542" s="42"/>
      <c r="B542" s="42"/>
    </row>
    <row r="543" spans="1:2" x14ac:dyDescent="0.25">
      <c r="A543" s="42"/>
      <c r="B543" s="42"/>
    </row>
    <row r="544" spans="1:2" x14ac:dyDescent="0.25">
      <c r="A544" s="42"/>
      <c r="B544" s="42"/>
    </row>
    <row r="545" spans="1:2" x14ac:dyDescent="0.25">
      <c r="A545" s="42"/>
      <c r="B545" s="42"/>
    </row>
    <row r="546" spans="1:2" x14ac:dyDescent="0.25">
      <c r="A546" s="42"/>
      <c r="B546" s="42"/>
    </row>
    <row r="547" spans="1:2" x14ac:dyDescent="0.25">
      <c r="A547" s="42"/>
      <c r="B547" s="42"/>
    </row>
    <row r="548" spans="1:2" x14ac:dyDescent="0.25">
      <c r="A548" s="42"/>
      <c r="B548" s="42"/>
    </row>
    <row r="549" spans="1:2" x14ac:dyDescent="0.25">
      <c r="A549" s="42"/>
      <c r="B549" s="42"/>
    </row>
    <row r="550" spans="1:2" x14ac:dyDescent="0.25">
      <c r="A550" s="42"/>
      <c r="B550" s="42"/>
    </row>
    <row r="551" spans="1:2" x14ac:dyDescent="0.25">
      <c r="A551" s="42"/>
      <c r="B551" s="42"/>
    </row>
    <row r="552" spans="1:2" x14ac:dyDescent="0.25">
      <c r="A552" s="42"/>
      <c r="B552" s="42"/>
    </row>
    <row r="553" spans="1:2" x14ac:dyDescent="0.25">
      <c r="A553" s="42"/>
      <c r="B553" s="42"/>
    </row>
    <row r="554" spans="1:2" x14ac:dyDescent="0.25">
      <c r="A554" s="42"/>
      <c r="B554" s="42"/>
    </row>
    <row r="555" spans="1:2" x14ac:dyDescent="0.25">
      <c r="A555" s="42"/>
      <c r="B555" s="42"/>
    </row>
    <row r="556" spans="1:2" x14ac:dyDescent="0.25">
      <c r="A556" s="42"/>
      <c r="B556" s="42"/>
    </row>
    <row r="557" spans="1:2" x14ac:dyDescent="0.25">
      <c r="A557" s="42"/>
      <c r="B557" s="42"/>
    </row>
    <row r="558" spans="1:2" x14ac:dyDescent="0.25">
      <c r="A558" s="42"/>
      <c r="B558" s="42"/>
    </row>
    <row r="559" spans="1:2" x14ac:dyDescent="0.25">
      <c r="A559" s="42"/>
      <c r="B559" s="42"/>
    </row>
    <row r="560" spans="1:2" x14ac:dyDescent="0.25">
      <c r="A560" s="42"/>
      <c r="B560" s="42"/>
    </row>
    <row r="561" spans="1:2" x14ac:dyDescent="0.25">
      <c r="A561" s="42"/>
      <c r="B561" s="42"/>
    </row>
    <row r="562" spans="1:2" x14ac:dyDescent="0.25">
      <c r="A562" s="42"/>
      <c r="B562" s="42"/>
    </row>
    <row r="563" spans="1:2" x14ac:dyDescent="0.25">
      <c r="A563" s="42"/>
      <c r="B563" s="42"/>
    </row>
    <row r="564" spans="1:2" x14ac:dyDescent="0.25">
      <c r="A564" s="42"/>
      <c r="B564" s="42"/>
    </row>
    <row r="565" spans="1:2" x14ac:dyDescent="0.25">
      <c r="A565" s="42"/>
      <c r="B565" s="42"/>
    </row>
    <row r="566" spans="1:2" x14ac:dyDescent="0.25">
      <c r="A566" s="42"/>
      <c r="B566" s="42"/>
    </row>
    <row r="567" spans="1:2" x14ac:dyDescent="0.25">
      <c r="A567" s="42"/>
      <c r="B567" s="42"/>
    </row>
    <row r="568" spans="1:2" x14ac:dyDescent="0.25">
      <c r="A568" s="42"/>
      <c r="B568" s="42"/>
    </row>
    <row r="569" spans="1:2" x14ac:dyDescent="0.25">
      <c r="A569" s="42"/>
      <c r="B569" s="42"/>
    </row>
    <row r="570" spans="1:2" x14ac:dyDescent="0.25">
      <c r="A570" s="42"/>
      <c r="B570" s="42"/>
    </row>
    <row r="571" spans="1:2" x14ac:dyDescent="0.25">
      <c r="A571" s="42"/>
      <c r="B571" s="42"/>
    </row>
    <row r="572" spans="1:2" x14ac:dyDescent="0.25">
      <c r="A572" s="42"/>
      <c r="B572" s="42"/>
    </row>
    <row r="573" spans="1:2" x14ac:dyDescent="0.25">
      <c r="A573" s="42"/>
      <c r="B573" s="42"/>
    </row>
    <row r="574" spans="1:2" x14ac:dyDescent="0.25">
      <c r="A574" s="42"/>
      <c r="B574" s="42"/>
    </row>
    <row r="575" spans="1:2" x14ac:dyDescent="0.25">
      <c r="A575" s="42"/>
      <c r="B575" s="42"/>
    </row>
    <row r="576" spans="1:2" x14ac:dyDescent="0.25">
      <c r="A576" s="42"/>
      <c r="B576" s="42"/>
    </row>
    <row r="577" spans="1:2" x14ac:dyDescent="0.25">
      <c r="A577" s="42"/>
      <c r="B577" s="42"/>
    </row>
    <row r="578" spans="1:2" x14ac:dyDescent="0.25">
      <c r="A578" s="42"/>
      <c r="B578" s="42"/>
    </row>
    <row r="579" spans="1:2" x14ac:dyDescent="0.25">
      <c r="A579" s="42"/>
      <c r="B579" s="42"/>
    </row>
    <row r="580" spans="1:2" x14ac:dyDescent="0.25">
      <c r="A580" s="42"/>
      <c r="B580" s="42"/>
    </row>
    <row r="581" spans="1:2" x14ac:dyDescent="0.25">
      <c r="A581" s="42"/>
      <c r="B581" s="42"/>
    </row>
    <row r="582" spans="1:2" x14ac:dyDescent="0.25">
      <c r="A582" s="42"/>
      <c r="B582" s="42"/>
    </row>
    <row r="583" spans="1:2" x14ac:dyDescent="0.25">
      <c r="A583" s="42"/>
      <c r="B583" s="42"/>
    </row>
    <row r="584" spans="1:2" x14ac:dyDescent="0.25">
      <c r="A584" s="42"/>
      <c r="B584" s="42"/>
    </row>
    <row r="585" spans="1:2" x14ac:dyDescent="0.25">
      <c r="A585" s="42"/>
      <c r="B585" s="42"/>
    </row>
    <row r="586" spans="1:2" x14ac:dyDescent="0.25">
      <c r="A586" s="42"/>
      <c r="B586" s="42"/>
    </row>
    <row r="587" spans="1:2" x14ac:dyDescent="0.25">
      <c r="A587" s="42"/>
      <c r="B587" s="42"/>
    </row>
    <row r="588" spans="1:2" x14ac:dyDescent="0.25">
      <c r="A588" s="42"/>
      <c r="B588" s="42"/>
    </row>
    <row r="589" spans="1:2" x14ac:dyDescent="0.25">
      <c r="A589" s="42"/>
      <c r="B589" s="42"/>
    </row>
    <row r="590" spans="1:2" x14ac:dyDescent="0.25">
      <c r="A590" s="42"/>
      <c r="B590" s="42"/>
    </row>
    <row r="591" spans="1:2" x14ac:dyDescent="0.25">
      <c r="A591" s="42"/>
      <c r="B591" s="42"/>
    </row>
    <row r="592" spans="1:2" x14ac:dyDescent="0.25">
      <c r="A592" s="42"/>
      <c r="B592" s="42"/>
    </row>
    <row r="593" spans="1:2" x14ac:dyDescent="0.25">
      <c r="A593" s="42"/>
      <c r="B593" s="42"/>
    </row>
    <row r="594" spans="1:2" x14ac:dyDescent="0.25">
      <c r="A594" s="42"/>
      <c r="B594" s="42"/>
    </row>
    <row r="595" spans="1:2" x14ac:dyDescent="0.25">
      <c r="A595" s="42"/>
      <c r="B595" s="42"/>
    </row>
    <row r="596" spans="1:2" x14ac:dyDescent="0.25">
      <c r="A596" s="42"/>
      <c r="B596" s="42"/>
    </row>
    <row r="597" spans="1:2" x14ac:dyDescent="0.25">
      <c r="A597" s="42"/>
      <c r="B597" s="42"/>
    </row>
    <row r="598" spans="1:2" x14ac:dyDescent="0.25">
      <c r="A598" s="42"/>
      <c r="B598" s="42"/>
    </row>
    <row r="599" spans="1:2" x14ac:dyDescent="0.25">
      <c r="A599" s="42"/>
      <c r="B599" s="42"/>
    </row>
    <row r="600" spans="1:2" x14ac:dyDescent="0.25">
      <c r="A600" s="42"/>
      <c r="B600" s="42"/>
    </row>
    <row r="601" spans="1:2" x14ac:dyDescent="0.25">
      <c r="A601" s="42"/>
      <c r="B601" s="42"/>
    </row>
    <row r="602" spans="1:2" x14ac:dyDescent="0.25">
      <c r="A602" s="42"/>
      <c r="B602" s="42"/>
    </row>
    <row r="603" spans="1:2" x14ac:dyDescent="0.25">
      <c r="A603" s="42"/>
      <c r="B603" s="42"/>
    </row>
    <row r="604" spans="1:2" x14ac:dyDescent="0.25">
      <c r="A604" s="42"/>
      <c r="B604" s="42"/>
    </row>
    <row r="605" spans="1:2" x14ac:dyDescent="0.25">
      <c r="A605" s="42"/>
      <c r="B605" s="42"/>
    </row>
    <row r="606" spans="1:2" x14ac:dyDescent="0.25">
      <c r="A606" s="42"/>
      <c r="B606" s="42"/>
    </row>
    <row r="607" spans="1:2" x14ac:dyDescent="0.25">
      <c r="A607" s="42"/>
      <c r="B607" s="42"/>
    </row>
    <row r="608" spans="1:2" x14ac:dyDescent="0.25">
      <c r="A608" s="42"/>
      <c r="B608" s="42"/>
    </row>
    <row r="609" spans="1:2" x14ac:dyDescent="0.25">
      <c r="A609" s="42"/>
      <c r="B609" s="42"/>
    </row>
    <row r="610" spans="1:2" x14ac:dyDescent="0.25">
      <c r="A610" s="42"/>
      <c r="B610" s="42"/>
    </row>
    <row r="611" spans="1:2" x14ac:dyDescent="0.25">
      <c r="A611" s="42"/>
      <c r="B611" s="42"/>
    </row>
    <row r="612" spans="1:2" x14ac:dyDescent="0.25">
      <c r="A612" s="42"/>
      <c r="B612" s="42"/>
    </row>
    <row r="613" spans="1:2" x14ac:dyDescent="0.25">
      <c r="A613" s="42"/>
      <c r="B613" s="42"/>
    </row>
    <row r="614" spans="1:2" x14ac:dyDescent="0.25">
      <c r="A614" s="42"/>
      <c r="B614" s="42"/>
    </row>
    <row r="615" spans="1:2" x14ac:dyDescent="0.25">
      <c r="A615" s="42"/>
      <c r="B615" s="42"/>
    </row>
    <row r="616" spans="1:2" x14ac:dyDescent="0.25">
      <c r="A616" s="42"/>
      <c r="B616" s="42"/>
    </row>
    <row r="617" spans="1:2" x14ac:dyDescent="0.25">
      <c r="A617" s="42"/>
      <c r="B617" s="42"/>
    </row>
    <row r="618" spans="1:2" x14ac:dyDescent="0.25">
      <c r="A618" s="42"/>
      <c r="B618" s="42"/>
    </row>
    <row r="619" spans="1:2" x14ac:dyDescent="0.25">
      <c r="A619" s="42"/>
      <c r="B619" s="42"/>
    </row>
    <row r="620" spans="1:2" x14ac:dyDescent="0.25">
      <c r="A620" s="42"/>
      <c r="B620" s="42"/>
    </row>
    <row r="621" spans="1:2" x14ac:dyDescent="0.25">
      <c r="A621" s="42"/>
      <c r="B621" s="42"/>
    </row>
    <row r="622" spans="1:2" x14ac:dyDescent="0.25">
      <c r="A622" s="42"/>
      <c r="B622" s="42"/>
    </row>
    <row r="623" spans="1:2" x14ac:dyDescent="0.25">
      <c r="A623" s="42"/>
      <c r="B623" s="42"/>
    </row>
    <row r="624" spans="1:2" x14ac:dyDescent="0.25">
      <c r="A624" s="42"/>
      <c r="B624" s="42"/>
    </row>
    <row r="625" spans="1:2" x14ac:dyDescent="0.25">
      <c r="A625" s="42"/>
      <c r="B625" s="42"/>
    </row>
    <row r="626" spans="1:2" x14ac:dyDescent="0.25">
      <c r="A626" s="42"/>
      <c r="B626" s="42"/>
    </row>
    <row r="627" spans="1:2" x14ac:dyDescent="0.25">
      <c r="A627" s="42"/>
      <c r="B627" s="42"/>
    </row>
    <row r="628" spans="1:2" x14ac:dyDescent="0.25">
      <c r="A628" s="42"/>
      <c r="B628" s="42"/>
    </row>
    <row r="629" spans="1:2" x14ac:dyDescent="0.25">
      <c r="A629" s="42"/>
      <c r="B629" s="42"/>
    </row>
    <row r="630" spans="1:2" x14ac:dyDescent="0.25">
      <c r="A630" s="42"/>
      <c r="B630" s="42"/>
    </row>
    <row r="631" spans="1:2" x14ac:dyDescent="0.25">
      <c r="A631" s="42"/>
      <c r="B631" s="42"/>
    </row>
    <row r="632" spans="1:2" x14ac:dyDescent="0.25">
      <c r="A632" s="42"/>
      <c r="B632" s="42"/>
    </row>
    <row r="633" spans="1:2" x14ac:dyDescent="0.25">
      <c r="A633" s="42"/>
      <c r="B633" s="42"/>
    </row>
    <row r="634" spans="1:2" x14ac:dyDescent="0.25">
      <c r="A634" s="42"/>
      <c r="B634" s="42"/>
    </row>
    <row r="635" spans="1:2" x14ac:dyDescent="0.25">
      <c r="A635" s="42"/>
      <c r="B635" s="42"/>
    </row>
    <row r="636" spans="1:2" x14ac:dyDescent="0.25">
      <c r="A636" s="42"/>
      <c r="B636" s="42"/>
    </row>
    <row r="637" spans="1:2" x14ac:dyDescent="0.25">
      <c r="A637" s="42"/>
      <c r="B637" s="42"/>
    </row>
    <row r="638" spans="1:2" x14ac:dyDescent="0.25">
      <c r="A638" s="42"/>
      <c r="B638" s="42"/>
    </row>
    <row r="639" spans="1:2" x14ac:dyDescent="0.25">
      <c r="A639" s="42"/>
      <c r="B639" s="42"/>
    </row>
    <row r="640" spans="1:2" x14ac:dyDescent="0.25">
      <c r="A640" s="42"/>
      <c r="B640" s="42"/>
    </row>
    <row r="641" spans="1:2" x14ac:dyDescent="0.25">
      <c r="A641" s="42"/>
      <c r="B641" s="42"/>
    </row>
    <row r="642" spans="1:2" x14ac:dyDescent="0.25">
      <c r="A642" s="42"/>
      <c r="B642" s="42"/>
    </row>
    <row r="643" spans="1:2" x14ac:dyDescent="0.25">
      <c r="A643" s="42"/>
      <c r="B643" s="42"/>
    </row>
    <row r="644" spans="1:2" x14ac:dyDescent="0.25">
      <c r="A644" s="42"/>
      <c r="B644" s="42"/>
    </row>
    <row r="645" spans="1:2" x14ac:dyDescent="0.25">
      <c r="A645" s="42"/>
      <c r="B645" s="42"/>
    </row>
    <row r="646" spans="1:2" x14ac:dyDescent="0.25">
      <c r="A646" s="42"/>
      <c r="B646" s="42"/>
    </row>
    <row r="647" spans="1:2" x14ac:dyDescent="0.25">
      <c r="A647" s="42"/>
      <c r="B647" s="42"/>
    </row>
    <row r="648" spans="1:2" x14ac:dyDescent="0.25">
      <c r="A648" s="42"/>
      <c r="B648" s="42"/>
    </row>
    <row r="649" spans="1:2" x14ac:dyDescent="0.25">
      <c r="A649" s="42"/>
      <c r="B649" s="42"/>
    </row>
    <row r="650" spans="1:2" x14ac:dyDescent="0.25">
      <c r="A650" s="42"/>
      <c r="B650" s="42"/>
    </row>
    <row r="651" spans="1:2" x14ac:dyDescent="0.25">
      <c r="A651" s="42"/>
      <c r="B651" s="42"/>
    </row>
    <row r="652" spans="1:2" x14ac:dyDescent="0.25">
      <c r="A652" s="42"/>
      <c r="B652" s="42"/>
    </row>
    <row r="653" spans="1:2" x14ac:dyDescent="0.25">
      <c r="A653" s="42"/>
      <c r="B653" s="42"/>
    </row>
    <row r="654" spans="1:2" x14ac:dyDescent="0.25">
      <c r="A654" s="42"/>
      <c r="B654" s="42"/>
    </row>
    <row r="655" spans="1:2" x14ac:dyDescent="0.25">
      <c r="A655" s="42"/>
      <c r="B655" s="42"/>
    </row>
    <row r="656" spans="1:2" x14ac:dyDescent="0.25">
      <c r="A656" s="42"/>
      <c r="B656" s="42"/>
    </row>
    <row r="657" spans="1:2" x14ac:dyDescent="0.25">
      <c r="A657" s="42"/>
      <c r="B657" s="42"/>
    </row>
    <row r="658" spans="1:2" x14ac:dyDescent="0.25">
      <c r="A658" s="42"/>
      <c r="B658" s="42"/>
    </row>
    <row r="659" spans="1:2" x14ac:dyDescent="0.25">
      <c r="A659" s="42"/>
      <c r="B659" s="42"/>
    </row>
    <row r="660" spans="1:2" x14ac:dyDescent="0.25">
      <c r="A660" s="42"/>
      <c r="B660" s="42"/>
    </row>
    <row r="661" spans="1:2" x14ac:dyDescent="0.25">
      <c r="A661" s="42"/>
      <c r="B661" s="42"/>
    </row>
    <row r="662" spans="1:2" x14ac:dyDescent="0.25">
      <c r="A662" s="42"/>
      <c r="B662" s="42"/>
    </row>
    <row r="663" spans="1:2" x14ac:dyDescent="0.25">
      <c r="A663" s="42"/>
      <c r="B663" s="42"/>
    </row>
    <row r="664" spans="1:2" x14ac:dyDescent="0.25">
      <c r="A664" s="42"/>
      <c r="B664" s="42"/>
    </row>
    <row r="665" spans="1:2" x14ac:dyDescent="0.25">
      <c r="A665" s="42"/>
      <c r="B665" s="42"/>
    </row>
    <row r="666" spans="1:2" x14ac:dyDescent="0.25">
      <c r="A666" s="42"/>
      <c r="B666" s="42"/>
    </row>
    <row r="667" spans="1:2" x14ac:dyDescent="0.25">
      <c r="A667" s="42"/>
      <c r="B667" s="42"/>
    </row>
    <row r="668" spans="1:2" x14ac:dyDescent="0.25">
      <c r="A668" s="42"/>
      <c r="B668" s="42"/>
    </row>
    <row r="669" spans="1:2" x14ac:dyDescent="0.25">
      <c r="A669" s="42"/>
      <c r="B669" s="42"/>
    </row>
    <row r="670" spans="1:2" x14ac:dyDescent="0.25">
      <c r="A670" s="42"/>
      <c r="B670" s="42"/>
    </row>
    <row r="671" spans="1:2" x14ac:dyDescent="0.25">
      <c r="A671" s="42"/>
      <c r="B671" s="42"/>
    </row>
    <row r="672" spans="1:2" x14ac:dyDescent="0.25">
      <c r="A672" s="42"/>
      <c r="B672" s="42"/>
    </row>
    <row r="673" spans="1:2" x14ac:dyDescent="0.25">
      <c r="A673" s="42"/>
      <c r="B673" s="42"/>
    </row>
    <row r="674" spans="1:2" x14ac:dyDescent="0.25">
      <c r="A674" s="42"/>
      <c r="B674" s="42"/>
    </row>
    <row r="675" spans="1:2" x14ac:dyDescent="0.25">
      <c r="A675" s="42"/>
      <c r="B675" s="42"/>
    </row>
    <row r="676" spans="1:2" x14ac:dyDescent="0.25">
      <c r="A676" s="42"/>
      <c r="B676" s="42"/>
    </row>
    <row r="677" spans="1:2" x14ac:dyDescent="0.25">
      <c r="A677" s="42"/>
      <c r="B677" s="42"/>
    </row>
    <row r="678" spans="1:2" x14ac:dyDescent="0.25">
      <c r="A678" s="42"/>
      <c r="B678" s="42"/>
    </row>
    <row r="679" spans="1:2" x14ac:dyDescent="0.25">
      <c r="A679" s="42"/>
      <c r="B679" s="42"/>
    </row>
    <row r="680" spans="1:2" x14ac:dyDescent="0.25">
      <c r="A680" s="42"/>
      <c r="B680" s="42"/>
    </row>
    <row r="681" spans="1:2" x14ac:dyDescent="0.25">
      <c r="A681" s="42"/>
      <c r="B681" s="42"/>
    </row>
    <row r="682" spans="1:2" x14ac:dyDescent="0.25">
      <c r="A682" s="42"/>
      <c r="B682" s="42"/>
    </row>
    <row r="683" spans="1:2" x14ac:dyDescent="0.25">
      <c r="A683" s="42"/>
      <c r="B683" s="42"/>
    </row>
    <row r="684" spans="1:2" x14ac:dyDescent="0.25">
      <c r="A684" s="42"/>
      <c r="B684" s="42"/>
    </row>
    <row r="685" spans="1:2" x14ac:dyDescent="0.25">
      <c r="A685" s="42"/>
      <c r="B685" s="42"/>
    </row>
    <row r="686" spans="1:2" x14ac:dyDescent="0.25">
      <c r="A686" s="42"/>
      <c r="B686" s="42"/>
    </row>
    <row r="687" spans="1:2" x14ac:dyDescent="0.25">
      <c r="A687" s="42"/>
      <c r="B687" s="42"/>
    </row>
    <row r="688" spans="1:2" x14ac:dyDescent="0.25">
      <c r="A688" s="42"/>
      <c r="B688" s="42"/>
    </row>
    <row r="689" spans="1:2" x14ac:dyDescent="0.25">
      <c r="A689" s="42"/>
      <c r="B689" s="42"/>
    </row>
    <row r="690" spans="1:2" x14ac:dyDescent="0.25">
      <c r="A690" s="42"/>
      <c r="B690" s="42"/>
    </row>
    <row r="691" spans="1:2" x14ac:dyDescent="0.25">
      <c r="A691" s="42"/>
      <c r="B691" s="42"/>
    </row>
    <row r="692" spans="1:2" x14ac:dyDescent="0.25">
      <c r="A692" s="42"/>
      <c r="B692" s="42"/>
    </row>
    <row r="693" spans="1:2" x14ac:dyDescent="0.25">
      <c r="A693" s="42"/>
      <c r="B693" s="42"/>
    </row>
    <row r="694" spans="1:2" x14ac:dyDescent="0.25">
      <c r="A694" s="42"/>
      <c r="B694" s="42"/>
    </row>
    <row r="695" spans="1:2" x14ac:dyDescent="0.25">
      <c r="A695" s="42"/>
      <c r="B695" s="42"/>
    </row>
    <row r="696" spans="1:2" x14ac:dyDescent="0.25">
      <c r="A696" s="42"/>
      <c r="B696" s="42"/>
    </row>
    <row r="697" spans="1:2" x14ac:dyDescent="0.25">
      <c r="A697" s="42"/>
      <c r="B697" s="42"/>
    </row>
    <row r="698" spans="1:2" x14ac:dyDescent="0.25">
      <c r="A698" s="42"/>
      <c r="B698" s="42"/>
    </row>
    <row r="699" spans="1:2" x14ac:dyDescent="0.25">
      <c r="A699" s="42"/>
      <c r="B699" s="42"/>
    </row>
    <row r="700" spans="1:2" x14ac:dyDescent="0.25">
      <c r="A700" s="42"/>
      <c r="B700" s="42"/>
    </row>
    <row r="701" spans="1:2" x14ac:dyDescent="0.25">
      <c r="A701" s="42"/>
      <c r="B701" s="42"/>
    </row>
    <row r="702" spans="1:2" x14ac:dyDescent="0.25">
      <c r="A702" s="42"/>
      <c r="B702" s="42"/>
    </row>
    <row r="703" spans="1:2" x14ac:dyDescent="0.25">
      <c r="A703" s="42"/>
      <c r="B703" s="42"/>
    </row>
    <row r="704" spans="1:2" x14ac:dyDescent="0.25">
      <c r="A704" s="42"/>
      <c r="B704" s="42"/>
    </row>
    <row r="705" spans="1:2" x14ac:dyDescent="0.25">
      <c r="A705" s="42"/>
      <c r="B705" s="42"/>
    </row>
    <row r="706" spans="1:2" x14ac:dyDescent="0.25">
      <c r="A706" s="42"/>
      <c r="B706" s="42"/>
    </row>
    <row r="707" spans="1:2" x14ac:dyDescent="0.25">
      <c r="A707" s="42"/>
      <c r="B707" s="42"/>
    </row>
    <row r="708" spans="1:2" x14ac:dyDescent="0.25">
      <c r="A708" s="42"/>
      <c r="B708" s="42"/>
    </row>
    <row r="709" spans="1:2" x14ac:dyDescent="0.25">
      <c r="A709" s="42"/>
      <c r="B709" s="42"/>
    </row>
    <row r="710" spans="1:2" x14ac:dyDescent="0.25">
      <c r="A710" s="42"/>
      <c r="B710" s="42"/>
    </row>
    <row r="711" spans="1:2" x14ac:dyDescent="0.25">
      <c r="A711" s="42"/>
      <c r="B711" s="42"/>
    </row>
    <row r="712" spans="1:2" x14ac:dyDescent="0.25">
      <c r="A712" s="42"/>
      <c r="B712" s="42"/>
    </row>
    <row r="713" spans="1:2" x14ac:dyDescent="0.25">
      <c r="A713" s="42"/>
      <c r="B713" s="42"/>
    </row>
    <row r="714" spans="1:2" x14ac:dyDescent="0.25">
      <c r="A714" s="42"/>
      <c r="B714" s="42"/>
    </row>
    <row r="715" spans="1:2" x14ac:dyDescent="0.25">
      <c r="A715" s="42"/>
      <c r="B715" s="42"/>
    </row>
    <row r="716" spans="1:2" x14ac:dyDescent="0.25">
      <c r="A716" s="42"/>
      <c r="B716" s="42"/>
    </row>
    <row r="717" spans="1:2" x14ac:dyDescent="0.25">
      <c r="A717" s="42"/>
      <c r="B717" s="42"/>
    </row>
    <row r="718" spans="1:2" x14ac:dyDescent="0.25">
      <c r="A718" s="42"/>
      <c r="B718" s="42"/>
    </row>
    <row r="719" spans="1:2" x14ac:dyDescent="0.25">
      <c r="A719" s="42"/>
      <c r="B719" s="42"/>
    </row>
    <row r="720" spans="1:2" x14ac:dyDescent="0.25">
      <c r="A720" s="42"/>
      <c r="B720" s="42"/>
    </row>
    <row r="721" spans="1:2" x14ac:dyDescent="0.25">
      <c r="A721" s="42"/>
      <c r="B721" s="42"/>
    </row>
    <row r="722" spans="1:2" x14ac:dyDescent="0.25">
      <c r="A722" s="42"/>
      <c r="B722" s="42"/>
    </row>
    <row r="723" spans="1:2" x14ac:dyDescent="0.25">
      <c r="A723" s="42"/>
      <c r="B723" s="42"/>
    </row>
    <row r="724" spans="1:2" x14ac:dyDescent="0.25">
      <c r="A724" s="42"/>
      <c r="B724" s="42"/>
    </row>
    <row r="725" spans="1:2" x14ac:dyDescent="0.25">
      <c r="A725" s="42"/>
      <c r="B725" s="42"/>
    </row>
    <row r="726" spans="1:2" x14ac:dyDescent="0.25">
      <c r="A726" s="42"/>
      <c r="B726" s="42"/>
    </row>
    <row r="727" spans="1:2" x14ac:dyDescent="0.25">
      <c r="A727" s="42"/>
      <c r="B727" s="42"/>
    </row>
    <row r="728" spans="1:2" x14ac:dyDescent="0.25">
      <c r="A728" s="42"/>
      <c r="B728" s="42"/>
    </row>
    <row r="729" spans="1:2" x14ac:dyDescent="0.25">
      <c r="A729" s="42"/>
      <c r="B729" s="42"/>
    </row>
    <row r="730" spans="1:2" x14ac:dyDescent="0.25">
      <c r="A730" s="42"/>
      <c r="B730" s="42"/>
    </row>
    <row r="731" spans="1:2" x14ac:dyDescent="0.25">
      <c r="A731" s="42"/>
      <c r="B731" s="42"/>
    </row>
    <row r="732" spans="1:2" x14ac:dyDescent="0.25">
      <c r="A732" s="42"/>
      <c r="B732" s="42"/>
    </row>
    <row r="733" spans="1:2" x14ac:dyDescent="0.25">
      <c r="A733" s="42"/>
      <c r="B733" s="42"/>
    </row>
    <row r="734" spans="1:2" x14ac:dyDescent="0.25">
      <c r="A734" s="42"/>
      <c r="B734" s="42"/>
    </row>
    <row r="735" spans="1:2" x14ac:dyDescent="0.25">
      <c r="A735" s="42"/>
      <c r="B735" s="42"/>
    </row>
    <row r="736" spans="1:2" x14ac:dyDescent="0.25">
      <c r="A736" s="42"/>
      <c r="B736" s="42"/>
    </row>
    <row r="737" spans="1:2" x14ac:dyDescent="0.25">
      <c r="A737" s="42"/>
      <c r="B737" s="42"/>
    </row>
    <row r="738" spans="1:2" x14ac:dyDescent="0.25">
      <c r="A738" s="42"/>
    </row>
    <row r="739" spans="1:2" x14ac:dyDescent="0.25">
      <c r="A739" s="42"/>
      <c r="B739" s="42"/>
    </row>
    <row r="740" spans="1:2" x14ac:dyDescent="0.25">
      <c r="A740" s="42"/>
      <c r="B740" s="42"/>
    </row>
    <row r="741" spans="1:2" x14ac:dyDescent="0.25">
      <c r="A741" s="42"/>
      <c r="B741" s="42"/>
    </row>
    <row r="742" spans="1:2" x14ac:dyDescent="0.25">
      <c r="A742" s="42"/>
      <c r="B742" s="42"/>
    </row>
    <row r="743" spans="1:2" x14ac:dyDescent="0.25">
      <c r="A743" s="42"/>
      <c r="B743" s="42"/>
    </row>
    <row r="744" spans="1:2" x14ac:dyDescent="0.25">
      <c r="A744" s="42"/>
      <c r="B744" s="42"/>
    </row>
    <row r="750" spans="1:2" x14ac:dyDescent="0.25">
      <c r="A750" s="42"/>
      <c r="B750" s="42"/>
    </row>
    <row r="751" spans="1:2" x14ac:dyDescent="0.25">
      <c r="A751" s="42"/>
      <c r="B751" s="42"/>
    </row>
    <row r="752" spans="1:2" x14ac:dyDescent="0.25">
      <c r="A752" s="42"/>
      <c r="B752" s="42"/>
    </row>
    <row r="753" spans="1:2" x14ac:dyDescent="0.25">
      <c r="A753" s="42"/>
      <c r="B753" s="42"/>
    </row>
    <row r="754" spans="1:2" x14ac:dyDescent="0.25">
      <c r="A754" s="42"/>
      <c r="B754" s="42"/>
    </row>
    <row r="755" spans="1:2" x14ac:dyDescent="0.25">
      <c r="A755" s="42"/>
      <c r="B755" s="42"/>
    </row>
    <row r="756" spans="1:2" x14ac:dyDescent="0.25">
      <c r="A756" s="42"/>
    </row>
    <row r="757" spans="1:2" x14ac:dyDescent="0.25">
      <c r="A757" s="42"/>
    </row>
    <row r="758" spans="1:2" x14ac:dyDescent="0.25">
      <c r="A758" s="42"/>
    </row>
    <row r="761" spans="1:2" x14ac:dyDescent="0.25">
      <c r="A761" s="42"/>
      <c r="B761" s="42"/>
    </row>
    <row r="762" spans="1:2" x14ac:dyDescent="0.25">
      <c r="A762" s="42"/>
      <c r="B762" s="42"/>
    </row>
    <row r="763" spans="1:2" x14ac:dyDescent="0.25">
      <c r="A763" s="42"/>
      <c r="B763" s="42"/>
    </row>
    <row r="764" spans="1:2" x14ac:dyDescent="0.25">
      <c r="A764" s="42"/>
      <c r="B764" s="42"/>
    </row>
    <row r="765" spans="1:2" x14ac:dyDescent="0.25">
      <c r="A765" s="42"/>
      <c r="B765" s="42"/>
    </row>
    <row r="766" spans="1:2" x14ac:dyDescent="0.25">
      <c r="A766" s="42"/>
      <c r="B766" s="42"/>
    </row>
    <row r="767" spans="1:2" x14ac:dyDescent="0.25">
      <c r="A767" s="42"/>
      <c r="B767" s="42"/>
    </row>
    <row r="768" spans="1:2" x14ac:dyDescent="0.25">
      <c r="A768" s="42"/>
      <c r="B768" s="42"/>
    </row>
    <row r="769" spans="1:2" x14ac:dyDescent="0.25">
      <c r="A769" s="42"/>
      <c r="B769" s="42"/>
    </row>
    <row r="770" spans="1:2" x14ac:dyDescent="0.25">
      <c r="A770" s="42"/>
    </row>
    <row r="771" spans="1:2" x14ac:dyDescent="0.25">
      <c r="A771" s="42"/>
    </row>
    <row r="772" spans="1:2" x14ac:dyDescent="0.25">
      <c r="A772" s="42"/>
      <c r="B772" s="42"/>
    </row>
    <row r="773" spans="1:2" x14ac:dyDescent="0.25">
      <c r="A773" s="42"/>
      <c r="B773" s="42"/>
    </row>
    <row r="774" spans="1:2" x14ac:dyDescent="0.25">
      <c r="A774" s="42"/>
      <c r="B774" s="42"/>
    </row>
    <row r="775" spans="1:2" x14ac:dyDescent="0.25">
      <c r="A775" s="42"/>
      <c r="B775" s="42"/>
    </row>
    <row r="776" spans="1:2" x14ac:dyDescent="0.25">
      <c r="A776" s="42"/>
      <c r="B776" s="42"/>
    </row>
    <row r="777" spans="1:2" x14ac:dyDescent="0.25">
      <c r="A777" s="42"/>
      <c r="B777" s="42"/>
    </row>
    <row r="778" spans="1:2" x14ac:dyDescent="0.25">
      <c r="A778" s="42"/>
      <c r="B778" s="42"/>
    </row>
    <row r="779" spans="1:2" x14ac:dyDescent="0.25">
      <c r="A779" s="42"/>
    </row>
    <row r="782" spans="1:2" x14ac:dyDescent="0.25">
      <c r="A782" s="42"/>
    </row>
    <row r="783" spans="1:2" x14ac:dyDescent="0.25">
      <c r="A783" s="42"/>
    </row>
    <row r="784" spans="1:2" x14ac:dyDescent="0.25">
      <c r="A784"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woxy</dc:creator>
  <cp:lastModifiedBy>andre woxy</cp:lastModifiedBy>
  <dcterms:created xsi:type="dcterms:W3CDTF">2024-05-17T15:19:26Z</dcterms:created>
  <dcterms:modified xsi:type="dcterms:W3CDTF">2024-05-17T15:28:27Z</dcterms:modified>
</cp:coreProperties>
</file>