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D:\VM\_vm\Darwin_Core\"/>
    </mc:Choice>
  </mc:AlternateContent>
  <xr:revisionPtr revIDLastSave="0" documentId="13_ncr:1_{6D32AE9D-D6F9-42A5-8C61-035682CC8799}" xr6:coauthVersionLast="45" xr6:coauthVersionMax="45" xr10:uidLastSave="{00000000-0000-0000-0000-000000000000}"/>
  <bookViews>
    <workbookView xWindow="5655" yWindow="3105" windowWidth="21810" windowHeight="12075" tabRatio="500" xr2:uid="{00000000-000D-0000-FFFF-FFFF00000000}"/>
  </bookViews>
  <sheets>
    <sheet name="VM" sheetId="5" r:id="rId1"/>
    <sheet name="Sheet2" sheetId="7"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7" l="1"/>
  <c r="E5" i="7"/>
  <c r="E6" i="7"/>
  <c r="E7" i="7"/>
  <c r="E8" i="7"/>
  <c r="E9" i="7"/>
  <c r="E10" i="7"/>
  <c r="E11" i="7"/>
  <c r="E12" i="7"/>
  <c r="E13" i="7"/>
  <c r="E14" i="7"/>
  <c r="E15" i="7"/>
  <c r="E16" i="7"/>
  <c r="E17" i="7"/>
  <c r="E18" i="7"/>
  <c r="E19" i="7"/>
  <c r="E3" i="7"/>
  <c r="D13" i="7"/>
  <c r="D19" i="7"/>
  <c r="D4" i="7"/>
  <c r="D5" i="7"/>
  <c r="D6" i="7"/>
  <c r="D7" i="7"/>
  <c r="D8" i="7"/>
  <c r="D9" i="7"/>
  <c r="D10" i="7"/>
  <c r="D11" i="7"/>
  <c r="D12" i="7"/>
  <c r="D14" i="7"/>
  <c r="D15" i="7"/>
  <c r="D16" i="7"/>
  <c r="D17" i="7"/>
  <c r="D18" i="7"/>
  <c r="D3" i="7"/>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axon.txt" type="6" refreshedVersion="0" background="1" saveData="1">
    <textPr fileType="mac" sourceFile="Macintosh HD:Users:kbraak:Downloads:dwca-vascan (1):taxon.txt" decimal="," thousands=".">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<sst xmlns="http://schemas.openxmlformats.org/spreadsheetml/2006/main" count="1644" uniqueCount="575">
  <si>
    <t>taxonID</t>
  </si>
  <si>
    <t>scientificName</t>
  </si>
  <si>
    <t>class</t>
  </si>
  <si>
    <t>order</t>
  </si>
  <si>
    <t>family</t>
  </si>
  <si>
    <t>genus</t>
  </si>
  <si>
    <t>specificEpithet</t>
  </si>
  <si>
    <t>infraspecificEpithet</t>
  </si>
  <si>
    <t>taxonRank</t>
  </si>
  <si>
    <t>scientificNameAuthorship</t>
  </si>
  <si>
    <t>modified</t>
  </si>
  <si>
    <t>kingdom</t>
  </si>
  <si>
    <t>Taxon</t>
  </si>
  <si>
    <t>accessRights</t>
  </si>
  <si>
    <t>Record-level</t>
  </si>
  <si>
    <t>associatedMedia</t>
  </si>
  <si>
    <t>Occurrence</t>
  </si>
  <si>
    <t>Organism</t>
  </si>
  <si>
    <t>associatedReferences</t>
  </si>
  <si>
    <t>basisOfRecord</t>
  </si>
  <si>
    <t>catalogNumber</t>
  </si>
  <si>
    <t>collectionCode</t>
  </si>
  <si>
    <t>continent</t>
  </si>
  <si>
    <t>Location</t>
  </si>
  <si>
    <t>coordinateUncertaintyInMeters</t>
  </si>
  <si>
    <t>country</t>
  </si>
  <si>
    <t>county</t>
  </si>
  <si>
    <t>datasetName</t>
  </si>
  <si>
    <t>dateIdentified</t>
  </si>
  <si>
    <t>Identification</t>
  </si>
  <si>
    <t>day</t>
  </si>
  <si>
    <t>Event</t>
  </si>
  <si>
    <t>decimalLatitude</t>
  </si>
  <si>
    <t>decimalLongitude</t>
  </si>
  <si>
    <t>dynamicProperties</t>
  </si>
  <si>
    <t>eventID</t>
  </si>
  <si>
    <t>eventTime</t>
  </si>
  <si>
    <t>fieldNumber</t>
  </si>
  <si>
    <t>geodeticDatum</t>
  </si>
  <si>
    <t>georeferenceSources</t>
  </si>
  <si>
    <t>higherClassification</t>
  </si>
  <si>
    <t>higherGeography</t>
  </si>
  <si>
    <t>identificationQualifier</t>
  </si>
  <si>
    <t>identifiedBy</t>
  </si>
  <si>
    <t>individualCount</t>
  </si>
  <si>
    <t>institutionCode</t>
  </si>
  <si>
    <t>island</t>
  </si>
  <si>
    <t>islandGroup</t>
  </si>
  <si>
    <t>lifeStage</t>
  </si>
  <si>
    <t>locality</t>
  </si>
  <si>
    <t>locationID</t>
  </si>
  <si>
    <t>maximumDepthInMeters</t>
  </si>
  <si>
    <t>maximumElevationInMeters</t>
  </si>
  <si>
    <t>minimumDepthInMeters</t>
  </si>
  <si>
    <t>minimumElevationInMeters</t>
  </si>
  <si>
    <t>month</t>
  </si>
  <si>
    <t>occurrenceID</t>
  </si>
  <si>
    <t>occurrenceRemarks</t>
  </si>
  <si>
    <t>occurrenceStatus</t>
  </si>
  <si>
    <t>organismQuantity</t>
  </si>
  <si>
    <t>phylum</t>
  </si>
  <si>
    <t>previousIdentifications</t>
  </si>
  <si>
    <t>recordedBy</t>
  </si>
  <si>
    <t>samplingProtocol</t>
  </si>
  <si>
    <t>sex</t>
  </si>
  <si>
    <t>stateProvince</t>
  </si>
  <si>
    <t>taxonRemarks</t>
  </si>
  <si>
    <t>type</t>
  </si>
  <si>
    <t>verbatimLatitude</t>
  </si>
  <si>
    <t>verbatimLongitude</t>
  </si>
  <si>
    <t>vernacularName</t>
  </si>
  <si>
    <t>waterBody</t>
  </si>
  <si>
    <t>year</t>
  </si>
  <si>
    <t>Type</t>
  </si>
  <si>
    <t>Collation</t>
  </si>
  <si>
    <t>Attributes</t>
  </si>
  <si>
    <t>Null</t>
  </si>
  <si>
    <t>Default</t>
  </si>
  <si>
    <t>Comments</t>
  </si>
  <si>
    <t>int(11)</t>
  </si>
  <si>
    <t>No</t>
  </si>
  <si>
    <t>Sp_code</t>
  </si>
  <si>
    <t>int(7)</t>
  </si>
  <si>
    <t>Global_unique_identifier</t>
  </si>
  <si>
    <t>varchar(50)</t>
  </si>
  <si>
    <t>latin1_general_ci</t>
  </si>
  <si>
    <t>Institution_code</t>
  </si>
  <si>
    <t>Yes</t>
  </si>
  <si>
    <t>NULL</t>
  </si>
  <si>
    <t>Collection_code</t>
  </si>
  <si>
    <t>Catalog_number</t>
  </si>
  <si>
    <t>varchar(30)</t>
  </si>
  <si>
    <t>Field_number</t>
  </si>
  <si>
    <t>External_sp_code</t>
  </si>
  <si>
    <t>Scientific_name</t>
  </si>
  <si>
    <t>Higher_taxon</t>
  </si>
  <si>
    <t>text</t>
  </si>
  <si>
    <t>Infraspecific_rank</t>
  </si>
  <si>
    <t>Identification_qualifier</t>
  </si>
  <si>
    <t>Basis_of_record</t>
  </si>
  <si>
    <t>Sex</t>
  </si>
  <si>
    <t>Life_stage</t>
  </si>
  <si>
    <t>Collector</t>
  </si>
  <si>
    <t>varchar(150)</t>
  </si>
  <si>
    <t>Collector_code</t>
  </si>
  <si>
    <t>int(6)</t>
  </si>
  <si>
    <t>collector_email</t>
  </si>
  <si>
    <t>varchar(100)</t>
  </si>
  <si>
    <t>Collector_sp_id</t>
  </si>
  <si>
    <t>varchar(200)</t>
  </si>
  <si>
    <t>Collector_category</t>
  </si>
  <si>
    <t>Higher_geography</t>
  </si>
  <si>
    <t>Continent</t>
  </si>
  <si>
    <t>Country</t>
  </si>
  <si>
    <t>State_province</t>
  </si>
  <si>
    <t>County</t>
  </si>
  <si>
    <t>Town</t>
  </si>
  <si>
    <t>Closest_town</t>
  </si>
  <si>
    <t>None</t>
  </si>
  <si>
    <t>Locality</t>
  </si>
  <si>
    <t>varchar(250)</t>
  </si>
  <si>
    <t>Locality_number</t>
  </si>
  <si>
    <t>int(5)</t>
  </si>
  <si>
    <t>Water_body</t>
  </si>
  <si>
    <t>Island_group</t>
  </si>
  <si>
    <t>Minimum_elevation_in_meters</t>
  </si>
  <si>
    <t>Island</t>
  </si>
  <si>
    <t>Maximum_elevation_in_meters</t>
  </si>
  <si>
    <t>Minimum_depth_in_meters</t>
  </si>
  <si>
    <t>Maximum_depth_in_meters</t>
  </si>
  <si>
    <t>Supplied_latitude</t>
  </si>
  <si>
    <t>Supplied_longitude</t>
  </si>
  <si>
    <t>Decimal_latitude</t>
  </si>
  <si>
    <t>double</t>
  </si>
  <si>
    <t>Decimal_longitude</t>
  </si>
  <si>
    <t>Projected_latitude</t>
  </si>
  <si>
    <t>Projected_longitude</t>
  </si>
  <si>
    <t>Geodetic_datum</t>
  </si>
  <si>
    <t>Coordinate_uncertainty_in_meters</t>
  </si>
  <si>
    <t>Coords_uncertainty_description</t>
  </si>
  <si>
    <t>Coords_source</t>
  </si>
  <si>
    <t>varchar(20)</t>
  </si>
  <si>
    <t>Within_geographic_scope</t>
  </si>
  <si>
    <t>tinyint(1)</t>
  </si>
  <si>
    <t>Year_collected</t>
  </si>
  <si>
    <t>int(4)</t>
  </si>
  <si>
    <t>Month_collected</t>
  </si>
  <si>
    <t>int(2)</t>
  </si>
  <si>
    <t>Day_collected</t>
  </si>
  <si>
    <t>Time_collected</t>
  </si>
  <si>
    <t>datetime</t>
  </si>
  <si>
    <t>Julian_day</t>
  </si>
  <si>
    <t>smallint(3)</t>
  </si>
  <si>
    <t>Image_url</t>
  </si>
  <si>
    <t>Related_information</t>
  </si>
  <si>
    <t>Vm_photos</t>
  </si>
  <si>
    <t>tinyint(2)</t>
  </si>
  <si>
    <t>Sound_recoding</t>
  </si>
  <si>
    <t>Number_specimens</t>
  </si>
  <si>
    <t>Main_filter</t>
  </si>
  <si>
    <t>Id_confirmed_by</t>
  </si>
  <si>
    <t>Date_id_confirmed</t>
  </si>
  <si>
    <t>deleted</t>
  </si>
  <si>
    <t>Date_deleted</t>
  </si>
  <si>
    <t>Deleted_by</t>
  </si>
  <si>
    <t>Reason_deleted</t>
  </si>
  <si>
    <t>Original_source</t>
  </si>
  <si>
    <t>Privacy_flag</t>
  </si>
  <si>
    <t>Record_status</t>
  </si>
  <si>
    <t>ACCEPTED</t>
  </si>
  <si>
    <t>Asmt_flag</t>
  </si>
  <si>
    <t>vetting_by</t>
  </si>
  <si>
    <t>varchar(255)</t>
  </si>
  <si>
    <t>vetting_date</t>
  </si>
  <si>
    <t>vetting_error</t>
  </si>
  <si>
    <t>vetting_notes</t>
  </si>
  <si>
    <t>vetting_correction</t>
  </si>
  <si>
    <t>Date_last_modified</t>
  </si>
  <si>
    <t>timestamp</t>
  </si>
  <si>
    <t>on update CURRENT_TIMESTAMP</t>
  </si>
  <si>
    <t>CURRENT_TIMESTAMP</t>
  </si>
  <si>
    <t>VMUPLOAD_copied_to</t>
  </si>
  <si>
    <t>PHOWN_nest_count</t>
  </si>
  <si>
    <t>PHOWN_nest_site</t>
  </si>
  <si>
    <t>roadkill</t>
  </si>
  <si>
    <t>occurrence_status</t>
  </si>
  <si>
    <t>date_uploaded</t>
  </si>
  <si>
    <t>RL_date_category</t>
  </si>
  <si>
    <t>Collection_method</t>
  </si>
  <si>
    <t>Count</t>
  </si>
  <si>
    <t>Embargo</t>
  </si>
  <si>
    <t>Reference</t>
  </si>
  <si>
    <t>project_name</t>
  </si>
  <si>
    <t>BirdPix</t>
  </si>
  <si>
    <t>indeterminate</t>
  </si>
  <si>
    <t>vm_data</t>
  </si>
  <si>
    <t>varchar(60)</t>
  </si>
  <si>
    <t>Common_name</t>
  </si>
  <si>
    <t>Common_name2</t>
  </si>
  <si>
    <t>Kingdom</t>
  </si>
  <si>
    <t>Phylum</t>
  </si>
  <si>
    <t>Class</t>
  </si>
  <si>
    <t>Subclass</t>
  </si>
  <si>
    <t>Order_</t>
  </si>
  <si>
    <t>Suborder</t>
  </si>
  <si>
    <t>Superfamily</t>
  </si>
  <si>
    <t>Family</t>
  </si>
  <si>
    <t>Subfamily</t>
  </si>
  <si>
    <t>Genus</t>
  </si>
  <si>
    <t>Species</t>
  </si>
  <si>
    <t>Subspecies</t>
  </si>
  <si>
    <t>Taxonomic_authority</t>
  </si>
  <si>
    <t>Type_locality</t>
  </si>
  <si>
    <t>Red_data_status</t>
  </si>
  <si>
    <t>Taxonomic_notes</t>
  </si>
  <si>
    <t>Notes</t>
  </si>
  <si>
    <t>Deleted</t>
  </si>
  <si>
    <t>Atlas_region_endemic</t>
  </si>
  <si>
    <t>SA_region_endemic</t>
  </si>
  <si>
    <t>Auto_id_level</t>
  </si>
  <si>
    <t>hide</t>
  </si>
  <si>
    <t>Last_updated</t>
  </si>
  <si>
    <t>id_level</t>
  </si>
  <si>
    <t>vm_taxonomy</t>
  </si>
  <si>
    <t>Vm_number</t>
  </si>
  <si>
    <t>Locus</t>
  </si>
  <si>
    <t>{key1:value1}; {key2:value2}</t>
  </si>
  <si>
    <t>concat-1</t>
  </si>
  <si>
    <t>concat-2</t>
  </si>
  <si>
    <t>DWC extra</t>
  </si>
  <si>
    <t>Not used</t>
  </si>
  <si>
    <t>VM-use</t>
  </si>
  <si>
    <t>Internal use</t>
  </si>
  <si>
    <t>n/a</t>
  </si>
  <si>
    <t>Indicates that records has the given number of sound recordings (MP3 format only)</t>
  </si>
  <si>
    <t>Indicates that records has the given number of photos (JPEG format only)</t>
  </si>
  <si>
    <t>Used by LepiMAP to flag records as 'MOTH' or 'BUTTERFLY'</t>
  </si>
  <si>
    <t>Flag record as deleted</t>
  </si>
  <si>
    <t>Time-stamp of record deletion</t>
  </si>
  <si>
    <t>Name of person that deleted the record</t>
  </si>
  <si>
    <t>Reason for the record deletion</t>
  </si>
  <si>
    <t>Indicates the source of the record</t>
  </si>
  <si>
    <t>Record status, one of: ACCEPTED; INTRODUCED; HISTORICAL; QUESTIONABLE; PENDING; DELETED; HIDDEN</t>
  </si>
  <si>
    <t>Indicates record was used for conservation assessment (red-listing)</t>
  </si>
  <si>
    <t>Flag record as a road-kill</t>
  </si>
  <si>
    <t>Indicates the closest town to the actual locality of the occurrence event, useful for cross-checking geo-coding or supplied coordinates</t>
  </si>
  <si>
    <t>External taxa-id code, if one is used by data supplier</t>
  </si>
  <si>
    <t>Observer number as per ADU user registration (= ADU-number, Observer-number)</t>
  </si>
  <si>
    <t>Observers taxa identification</t>
  </si>
  <si>
    <t>Primary key; event id-number, unique within a given VM-project</t>
  </si>
  <si>
    <t>Verbal description of the coordinates uncertainty/precision (DwC uses a numeric value for this)</t>
  </si>
  <si>
    <t>Indicates how coordinates where obtained, ie GPS; Google-map; Gazetteer</t>
  </si>
  <si>
    <t>The quarter-degree grid cell, coding extended to accommodate all hemispheres</t>
  </si>
  <si>
    <t>URL for additional media hosted by a third party organization</t>
  </si>
  <si>
    <t>Indicate the year when record becomes publically available, if observer places the event under embargo</t>
  </si>
  <si>
    <t>The name of the VM project</t>
  </si>
  <si>
    <t>The taxa-id code, links to the respective record in the taxonomy table</t>
  </si>
  <si>
    <t>Primary key fo taxonomy table; links to event taxa-id</t>
  </si>
  <si>
    <t>Flags hidden taxa, ie sensitive species</t>
  </si>
  <si>
    <t>namespace</t>
  </si>
  <si>
    <t>qualName</t>
  </si>
  <si>
    <t>dc:relation</t>
  </si>
  <si>
    <t>dc:description</t>
  </si>
  <si>
    <t>examples</t>
  </si>
  <si>
    <t>required</t>
  </si>
  <si>
    <t>thesaurus</t>
  </si>
  <si>
    <t>http://rs.tdwg.org/dwc/terms/</t>
  </si>
  <si>
    <t>http://rs.tdwg.org/dwc/terms/eventID</t>
  </si>
  <si>
    <t>http://rs.tdwg.org/dwc/terms/index.htm#eventID</t>
  </si>
  <si>
    <t>An identifier for the set of information associated with an Event (something that occurs at a place and time). May be a global unique identifier or an identifier specific to the data set.</t>
  </si>
  <si>
    <t>Darwin Core Occurrence</t>
  </si>
  <si>
    <t>http://rs.tdwg.org/dwc/terms/taxonID</t>
  </si>
  <si>
    <t>http://rs.tdwg.org/dwc/terms/index.htm#taxonID</t>
  </si>
  <si>
    <t>An identifier for the set of taxon information (data associated with the Taxon class). May be a global unique identifier or an identifier specific to the data set.</t>
  </si>
  <si>
    <t>&amp;quot;8fa58e08-08de-4ac1-b69c-1235340b7001&amp;quot;, &amp;quot;32567&amp;quot;, &amp;quot;http://species.gbif.org/abies_alba_1753&amp;quot;, &amp;quot;urn:lsid:gbif.org:usages:32567&amp;quot;</t>
  </si>
  <si>
    <t>http://rs.tdwg.org/dwc/terms/occurrenceID</t>
  </si>
  <si>
    <t>http://rs.tdwg.org/dwc/terms/index.htm#occurrenceID</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</si>
  <si>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</si>
  <si>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For a specimen in the absence of a bona fide global unique identifier, for example, use the form: &amp;quot;urn:catalog:[institutionCode]:[collectionCode]:[catalogNumber]&amp;quot;. Examples: &amp;quot;urn:lsid:nhm.ku.edu:Herps:32&amp;quot;, &amp;quot;urn:catalog:FMNH:Mammal:145732&amp;quot;</t>
  </si>
  <si>
    <t>http://rs.tdwg.org/dwc/terms/institutionCode</t>
  </si>
  <si>
    <t>http://rs.tdwg.org/dwc/terms/index.htm#institutionCode</t>
  </si>
  <si>
    <t>The name (or acronym) in use by the institution having custody of the object(s) or information referred to in the record.</t>
  </si>
  <si>
    <t>&amp;quot;MVZ&amp;quot;, &amp;quot;FMNH&amp;quot;, &amp;quot;AKN-CLO&amp;quot;, &amp;quot;University of California Museum of Paleontology (UCMP)&amp;quot;</t>
  </si>
  <si>
    <t>http://rs.tdwg.org/dwc/terms/collectionCode</t>
  </si>
  <si>
    <t>http://rs.tdwg.org/dwc/terms/index.htm#collectionCode</t>
  </si>
  <si>
    <t>The name, acronym, coden, or initialism identifying the collection or data set from which the record was derived.</t>
  </si>
  <si>
    <t>&amp;quot;Mammals&amp;quot;, &amp;quot;Hildebrandt&amp;quot;, &amp;quot;eBird&amp;quot;</t>
  </si>
  <si>
    <t>http://rs.tdwg.org/dwc/terms/catalogNumber</t>
  </si>
  <si>
    <t>http://rs.tdwg.org/dwc/terms/index.htm#catalogNumber</t>
  </si>
  <si>
    <t>An identifier (preferably unique) for the record within the data set or collection.</t>
  </si>
  <si>
    <t>&amp;quot;2008.1334&amp;quot;, &amp;quot;145732a&amp;quot;, &amp;quot;145732&amp;quot;</t>
  </si>
  <si>
    <t>http://rs.tdwg.org/dwc/terms/fieldNumber</t>
  </si>
  <si>
    <t>http://rs.tdwg.org/dwc/terms/index.htm#fieldNumber</t>
  </si>
  <si>
    <t>An identifier given to the event in the field. Often serves as a link between field notes and the Event.</t>
  </si>
  <si>
    <t>&amp;quot;RV Sol 87-03-08&amp;quot;</t>
  </si>
  <si>
    <t>http://rs.tdwg.org/dwc/terms/previousIdentifications</t>
  </si>
  <si>
    <t>http://rs.tdwg.org/dwc/terms/index.htm#previousIdentifications</t>
  </si>
  <si>
    <t>A list (concatenated and separated) of previous assignments of names to the Occurrence. The recommended best practice is to separate the values with a vertical bar (&amp;apos; | &amp;apos;).</t>
  </si>
  <si>
    <t>&amp;quot;Chalepidae&amp;quot;, &amp;quot;Pinus abies&amp;quot;, &amp;quot;Anthus sp., field ID by G. Iglesias | Anthus correndera, expert ID by C. Cicero 2009-02-12 based on morphology&amp;quot;</t>
  </si>
  <si>
    <t>http://rs.tdwg.org/dwc/terms/higherClassification</t>
  </si>
  <si>
    <t>http://rs.tdwg.org/dwc/terms/index.htm#higherClassification</t>
  </si>
  <si>
    <t>A list (concatenated and separated) of taxa names terminating at the rank immediately superior to the taxon referenced in the taxon record. Recommended best practice is to order the list starting with the highest rank and separating the names for each rank with a vertical bar (&amp;apos; | &amp;apos;)..</t>
  </si>
  <si>
    <t>&amp;quot;Animalia | Chordata | Vertebrata | Mammalia | Theria | Eutheria | Rodentia | Hystricognatha | Hystricognathi | Ctenomyidae | Ctenomyini | Ctenomys&amp;quot;</t>
  </si>
  <si>
    <t>http://rs.tdwg.org/dwc/terms/identificationQualifier</t>
  </si>
  <si>
    <t>http://rs.tdwg.org/dwc/terms/index.htm#identificationQualifier</t>
  </si>
  <si>
    <t>A brief phrase or a standard term (&amp;quot;cf.&amp;quot;, &amp;quot;aff.&amp;quot;) to express the determiner&amp;apos;s doubts about the Identification.</t>
  </si>
  <si>
    <t>1) For the determination &amp;quot;Quercus aff. agrifolia var. oxyadenia&amp;quot;, identificationQualifier would be &amp;quot;aff. agrifolia var. oxyadenia&amp;quot; with accompanying values &amp;quot;Quercus&amp;quot; in genus, &amp;quot;agrifolia&amp;quot; in specificEpithet, &amp;quot;oxyadenia&amp;quot; in infraspecificEpithet, and &amp;quot;var.&amp;quot; in rank. 2) For the determination &amp;quot;Quercus agrifolia cf. var. oxyadenia&amp;quot;, identificationQualifier would be &amp;quot;cf. var. oxyadenia &amp;quot; with accompanying values &amp;quot;Quercus&amp;quot; in genus, &amp;quot;agrifolia&amp;quot; in specificEpithet, &amp;quot;oxyadenia&amp;quot; in infraspecificEpithet, and &amp;quot;var.&amp;quot; in rank.</t>
  </si>
  <si>
    <t>http://rs.tdwg.org/dwc/terms/basisOfRecord</t>
  </si>
  <si>
    <t>http://rs.tdwg.org/dwc/terms/index.htm#basisOfRecord</t>
  </si>
  <si>
    <t>The specific nature of the data record - a subtype of the dcterms:type. Recommended best practice is to use a controlled vocabulary such as the Darwin Core Type Vocabulary (http://rs.tdwg.org/dwc/terms/type-vocabulary/index.htm).</t>
  </si>
  <si>
    <t>&amp;quot;PreservedSpecimen&amp;quot;, &amp;quot;FossilSpecimen&amp;quot;, &amp;quot;LivingSpecimen&amp;quot;, &amp;quot;HumanObservation&amp;quot;, &amp;quot;MachineObservation&amp;quot;</t>
  </si>
  <si>
    <t>http://rs.gbif.org/vocabulary/dwc/basis_of_record.xml</t>
  </si>
  <si>
    <t>http://rs.tdwg.org/dwc/terms/sex</t>
  </si>
  <si>
    <t>http://rs.tdwg.org/dwc/terms/index.htm#sex</t>
  </si>
  <si>
    <t>The sex of the biological individual(s) represented in the Occurrence. Recommended best practice is to use a controlled vocabulary.</t>
  </si>
  <si>
    <t>&amp;quot;female&amp;quot;, &amp;quot;hermaphrodite&amp;quot;, &amp;quot;male&amp;quot;</t>
  </si>
  <si>
    <t>http://rs.tdwg.org/dwc/terms/lifeStage</t>
  </si>
  <si>
    <t>http://rs.tdwg.org/dwc/terms/index.htm#lifeStage</t>
  </si>
  <si>
    <t>The age class or life stage of the biological individual(s) at the time the Occurrence was recorded. Recommended best practice is to use a controlled vocabulary.</t>
  </si>
  <si>
    <t>&amp;quot;egg&amp;quot;, &amp;quot;eft&amp;quot;, &amp;quot;juvenile&amp;quot;, &amp;quot;adult&amp;quot;, &amp;quot;2 adults 4 juveniles&amp;quot;</t>
  </si>
  <si>
    <t>http://rs.tdwg.org/dwc/terms/recordedBy</t>
  </si>
  <si>
    <t>http://rs.tdwg.org/dwc/terms/index.htm#recordedBy</t>
  </si>
  <si>
    <t>A list (concatenated and separated) of names of people, groups, or organizations responsible for recording the original Occurrence. The primary collector or observer, especially one who applies a personal identifier (recordNumber), should be listed first. The recommended best practice is to separate the values with a vertical bar (&amp;apos; | &amp;apos;).</t>
  </si>
  <si>
    <t>&amp;quot;Oliver P. Pearson | Anita K. Pearson&amp;quot; where the value in recordNumber &amp;quot;OPP 7101&amp;quot; corresponds to the number for the specimen in the field catalog (collector number) of Oliver P. Pearson.</t>
  </si>
  <si>
    <t>http://rs.tdwg.org/dwc/terms/higherGeography</t>
  </si>
  <si>
    <t>http://rs.tdwg.org/dwc/terms/index.htm#higherGeography</t>
  </si>
  <si>
    <t>A list (concatenated and separated) of geographic names less specific than the information captured in the locality term. The recommended best practice is to separate the values with a vertical bar (&amp;apos; | &amp;apos;).</t>
  </si>
  <si>
    <t>&amp;quot;South America | Argentina | Patagonia | Parque Nacional Nahuel Huapi | Neuquén | Los Lagos&amp;quot; with accompanying values &amp;quot;South America&amp;quot; in Continent, &amp;quot;Argentina&amp;quot; in Country, &amp;quot;Neuquén&amp;quot; in StateProvince, and Los Lagos in County.</t>
  </si>
  <si>
    <t>http://rs.tdwg.org/dwc/terms/continent</t>
  </si>
  <si>
    <t>http://rs.tdwg.org/dwc/terms/index.htm#continent</t>
  </si>
  <si>
    <t>The name of the continent in which the Location occurs. Recommended best practice is to use a controlled vocabulary such as the Getty Thesaurus of Geographic Names or the ISO 3166 Continent code.</t>
  </si>
  <si>
    <t>&amp;quot;Antarctica&amp;quot;</t>
  </si>
  <si>
    <t>http://rs.tdwg.org/dwc/terms/country</t>
  </si>
  <si>
    <t>http://rs.tdwg.org/dwc/terms/index.htm#country</t>
  </si>
  <si>
    <t>The name of the country or major administrative unit in which the Location occurs. Recommended best practice is to use a controlled vocabulary such as the Getty Thesaurus of Geographic Names.</t>
  </si>
  <si>
    <t>&amp;quot;Denmark&amp;quot;, &amp;quot;Colombia&amp;quot;, &amp;quot;España&amp;quot;</t>
  </si>
  <si>
    <t>http://rs.tdwg.org/dwc/terms/stateProvince</t>
  </si>
  <si>
    <t>http://rs.tdwg.org/dwc/terms/index.htm#stateProvince</t>
  </si>
  <si>
    <t>The name of the next smaller administrative region than country (state, province, canton, department, region, etc.) in which the Location occurs.</t>
  </si>
  <si>
    <t>&amp;quot;Montana&amp;quot;, &amp;quot;Minas Gerais&amp;quot;, &amp;quot;Córdoba&amp;quot;</t>
  </si>
  <si>
    <t>http://rs.tdwg.org/dwc/terms/county</t>
  </si>
  <si>
    <t>http://rs.tdwg.org/dwc/terms/index.htm#county</t>
  </si>
  <si>
    <t>The full, unabbreviated name of the next smaller administrative region than stateProvince (county, shire, department, etc.) in which the Location occurs.</t>
  </si>
  <si>
    <t>&amp;quot;Missoula&amp;quot;, &amp;quot;Los Lagos&amp;quot;, &amp;quot;Mataró&amp;quot;</t>
  </si>
  <si>
    <t>http://rs.tdwg.org/dwc/terms/locality</t>
  </si>
  <si>
    <t>http://rs.tdwg.org/dwc/terms/index.htm#locality</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</si>
  <si>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</si>
  <si>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&amp;quot;Bariloche, 25 km NNE via Ruta Nacional 40 (=Ruta 237)&amp;quot;</t>
  </si>
  <si>
    <t>http://rs.tdwg.org/dwc/terms/locationID</t>
  </si>
  <si>
    <t>http://rs.tdwg.org/dwc/terms/index.htm#locationID</t>
  </si>
  <si>
    <t>An identifier for the set of location information (data associated with dcterms:Location). May be a global unique identifier or an identifier specific to the data set.</t>
  </si>
  <si>
    <t>http://rs.tdwg.org/dwc/terms/waterBody</t>
  </si>
  <si>
    <t>http://rs.tdwg.org/dwc/terms/index.htm#waterBody</t>
  </si>
  <si>
    <t>The name of the water body in which the Location occurs. Recommended best practice is to use a controlled vocabulary such as the Getty Thesaurus of Geographic Names.</t>
  </si>
  <si>
    <t>&amp;quot;Indian Ocean&amp;quot;, &amp;quot;Baltic Sea&amp;quot;</t>
  </si>
  <si>
    <t>http://rs.tdwg.org/dwc/terms/islandGroup</t>
  </si>
  <si>
    <t>http://rs.tdwg.org/dwc/terms/index.htm#islandGroup</t>
  </si>
  <si>
    <t>The name of the island group in which the Location occurs. Recommended best practice is to use a controlled vocabulary such as the Getty Thesaurus of Geographic Names.</t>
  </si>
  <si>
    <t>&amp;quot;Alexander Archipelago&amp;quot;</t>
  </si>
  <si>
    <t>decimal</t>
  </si>
  <si>
    <t>http://rs.tdwg.org/dwc/terms/minimumElevationInMeters</t>
  </si>
  <si>
    <t>http://rs.tdwg.org/dwc/terms/index.htm#minimumElevationInMeters</t>
  </si>
  <si>
    <t>The lower limit of the range of elevation (altitude, usually above sea level), in meters.</t>
  </si>
  <si>
    <t>&amp;quot;100&amp;quot;</t>
  </si>
  <si>
    <t>http://rs.tdwg.org/dwc/terms/island</t>
  </si>
  <si>
    <t>http://rs.tdwg.org/dwc/terms/index.htm#island</t>
  </si>
  <si>
    <t>The name of the island on or near which the Location occurs. Recommended best practice is to use a controlled vocabulary such as the Getty Thesaurus of Geographic Names.</t>
  </si>
  <si>
    <t>&amp;quot;Isla Victoria&amp;quot;</t>
  </si>
  <si>
    <t>http://rs.tdwg.org/dwc/terms/maximumElevationInMeters</t>
  </si>
  <si>
    <t>http://rs.tdwg.org/dwc/terms/index.htm#maximumElevationInMeters</t>
  </si>
  <si>
    <t>The upper limit of the range of elevation (altitude, usually above sea level), in meters.</t>
  </si>
  <si>
    <t>&amp;quot;200&amp;quot;</t>
  </si>
  <si>
    <t>http://rs.tdwg.org/dwc/terms/minimumDepthInMeters</t>
  </si>
  <si>
    <t>http://rs.tdwg.org/dwc/terms/index.htm#minimumDepthInMeters</t>
  </si>
  <si>
    <t>The lesser depth of a range of depth below the local surface, in meters.</t>
  </si>
  <si>
    <t>http://rs.tdwg.org/dwc/terms/maximumDepthInMeters</t>
  </si>
  <si>
    <t>http://rs.tdwg.org/dwc/terms/index.htm#maximumDepthInMeters</t>
  </si>
  <si>
    <t>The greater depth of a range of depth below the local surface, in meters.</t>
  </si>
  <si>
    <t>http://rs.tdwg.org/dwc/terms/verbatimLatitude</t>
  </si>
  <si>
    <t>http://rs.tdwg.org/dwc/terms/index.htm#verbatimLatitude</t>
  </si>
  <si>
    <t>The verbatim original latitude of the Location. The coordinate ellipsoid, geodeticDatum, or full Spatial Reference System (SRS) for these coordinates should be stored in verbatimSRS and the coordinate system should be stored in verbatimCoordinateSystem.</t>
  </si>
  <si>
    <t>&amp;quot;41 05 54.03S&amp;quot;</t>
  </si>
  <si>
    <t>http://rs.tdwg.org/dwc/terms/verbatimLongitude</t>
  </si>
  <si>
    <t>http://rs.tdwg.org/dwc/terms/index.htm#verbatimLongitude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</si>
  <si>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</si>
  <si>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&amp;quot;121d 10&amp;apos; 34&amp;quot; W&amp;quot;</t>
  </si>
  <si>
    <t>http://rs.tdwg.org/dwc/terms/decimalLatitude</t>
  </si>
  <si>
    <t>http://rs.tdwg.org/dwc/terms/index.htm#decimalLatitude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</si>
  <si>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</si>
  <si>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&amp;quot;-41.0983423&amp;quot;</t>
  </si>
  <si>
    <t>http://rs.tdwg.org/dwc/terms/decimalLongitude</t>
  </si>
  <si>
    <t>http://rs.tdwg.org/dwc/terms/index.htm#decimalLongitude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</si>
  <si>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</si>
  <si>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&amp;quot;-121.1761111&amp;quot;</t>
  </si>
  <si>
    <t>http://rs.tdwg.org/dwc/terms/geodeticDatum</t>
  </si>
  <si>
    <t>http://rs.tdwg.org/dwc/terms/index.htm#geodeticDatum</t>
  </si>
  <si>
    <t>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&amp;quot;unknown&amp;quot;.</t>
  </si>
  <si>
    <t>&amp;quot;EPSG:4326&amp;quot;, &amp;quot;WGS84&amp;quot;, &amp;quot;NAD27&amp;quot;, &amp;quot;Campo Inchauspe&amp;quot;, &amp;quot;European 1950&amp;quot;, &amp;quot;Clarke 1866&amp;quot;</t>
  </si>
  <si>
    <t>http://rs.tdwg.org/dwc/terms/coordinateUncertaintyInMeters</t>
  </si>
  <si>
    <t>http://rs.tdwg.org/dwc/terms/index.htm#coordinateUncertaintyInMeters</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</si>
  <si>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</si>
  <si>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&amp;quot;30&amp;quot; (reasonable lower limit of a GPS reading under good conditions if the actual precision was not recorded at the time), &amp;quot;71&amp;quot; (uncertainty for a UTM coordinate having 100 meter precision and a known spatial reference system).</t>
  </si>
  <si>
    <t>http://rs.tdwg.org/dwc/terms/georeferenceSources</t>
  </si>
  <si>
    <t>http://rs.tdwg.org/dwc/terms/index.htm#georeferenceSources</t>
  </si>
  <si>
    <t>A list (concatenated and separated) of maps, gazetteers, or other resources used to georeference the Location, described specifically enough to allow anyone in the future to use the same resources. The recommended best practice is to separate the values with a vertical bar (&amp;apos; | &amp;apos;).</t>
  </si>
  <si>
    <t>&amp;quot;USGS 1:24000 Florence Montana Quad | Terrametrics 2008 on Google Earth&amp;quot;</t>
  </si>
  <si>
    <t>integer</t>
  </si>
  <si>
    <t>http://rs.tdwg.org/dwc/terms/year</t>
  </si>
  <si>
    <t>http://rs.tdwg.org/dwc/terms/index.htm#year</t>
  </si>
  <si>
    <t>The four-digit year in which the Event occurred, according to the Common Era Calendar.</t>
  </si>
  <si>
    <t>&amp;quot;2008&amp;quot;</t>
  </si>
  <si>
    <t>http://rs.tdwg.org/dwc/terms/month</t>
  </si>
  <si>
    <t>http://rs.tdwg.org/dwc/terms/index.htm#month</t>
  </si>
  <si>
    <t>The ordinal month in which the Event occurred.</t>
  </si>
  <si>
    <t>&amp;quot;1&amp;quot; (=January), &amp;quot;10&amp;quot; (=October)</t>
  </si>
  <si>
    <t>http://rs.tdwg.org/dwc/terms/day</t>
  </si>
  <si>
    <t>http://rs.tdwg.org/dwc/terms/index.htm#day</t>
  </si>
  <si>
    <t>The integer day of the month on which the Event occurred.</t>
  </si>
  <si>
    <t>&amp;quot;9&amp;quot;, &amp;quot;28&amp;quot;</t>
  </si>
  <si>
    <t>http://rs.tdwg.org/dwc/terms/eventTime</t>
  </si>
  <si>
    <t>http://rs.tdwg.org/dwc/terms/index.htm#eventTime</t>
  </si>
  <si>
    <t>The time or interval during which an Event occurred. Recommended best practice is to use an encoding scheme, such as ISO 8601:2004(E).</t>
  </si>
  <si>
    <t>&amp;quot;14:07-0600&amp;quot; is 2:07pm in the time zone six hours earlier than UTC, &amp;quot;08:40:21Z&amp;quot; is 8:40:21am UTC, &amp;quot;13:00:00Z/15:30:00Z&amp;quot; is the interval between 1pm UTC and 3:30pm UTC.</t>
  </si>
  <si>
    <t>http://rs.tdwg.org/dwc/terms/associatedMedia</t>
  </si>
  <si>
    <t>http://rs.tdwg.org/dwc/terms/index.htm#associatedMedia</t>
  </si>
  <si>
    <t>A list (concatenated and separated) of identifiers (publication, global unique identifier, URI) of media associated with the Occurrence. The recommended best practice is to separate the values with a vertical bar (&amp;apos; | &amp;apos;).</t>
  </si>
  <si>
    <t>&amp;quot;http://arctos.database.museum/SpecimenImages/UAMObs/Mamm/2/P7291179.JPG&amp;quot;</t>
  </si>
  <si>
    <t>http://rs.tdwg.org/dwc/terms/occurrenceRemarks</t>
  </si>
  <si>
    <t>http://rs.tdwg.org/dwc/terms/index.htm#occurrenceRemarks</t>
  </si>
  <si>
    <t>Comments or notes about the Occurrence.</t>
  </si>
  <si>
    <t>&amp;quot;found dead on road&amp;quot;</t>
  </si>
  <si>
    <t>http://rs.tdwg.org/dwc/terms/organismQuantity</t>
  </si>
  <si>
    <t>http://rs.tdwg.org/dwc/terms/index.htm#organismQuantity</t>
  </si>
  <si>
    <t>A number or enumeration value for the quantity of organisms.</t>
  </si>
  <si>
    <t>An organismQuantity must have a corresponding organismQuantityType, e.g., &amp;quot;27&amp;quot; for organismQuantity with &amp;quot;individuals&amp;quot; for organismQuantityType; &amp;quot;12.5&amp;quot; for organismQuantity with &amp;quot;%biomass&amp;quot; for organismQuantityType; &amp;quot;r&amp;quot; for organismQuantity with &amp;quot;BraunBlanquetScale&amp;quot; for organismQuantityType.</t>
  </si>
  <si>
    <t>http://rs.tdwg.org/dwc/terms/identifiedBy</t>
  </si>
  <si>
    <t>http://rs.tdwg.org/dwc/terms/index.htm#identifiedBy</t>
  </si>
  <si>
    <t>A list (concatenated and separated) of names of people, groups, or organizations who assigned the Taxon to the subject. The recommended best practice is to separate the values with a vertical bar (&amp;apos; | &amp;apos;).</t>
  </si>
  <si>
    <t>&amp;quot;James L. Patton&amp;quot;, &amp;quot;Theodore Pappenfuss | Robert Macey&amp;quot;</t>
  </si>
  <si>
    <t>http://rs.tdwg.org/dwc/terms/dateIdentified</t>
  </si>
  <si>
    <t>http://rs.tdwg.org/dwc/terms/index.htm#dateIdentified</t>
  </si>
  <si>
    <t>The date on which the subject was identified as representing the Taxon. Recommended best practice is to use an encoding scheme, such as ISO 8601:2004(E).</t>
  </si>
  <si>
    <t>&amp;quot;1963-03-08T14:07-0600&amp;quot; is 8 Mar 1963 2:07pm in the time zone six hours earlier than UTC, &amp;quot;2009-02-20T08:40Z&amp;quot; is 20 Feb 2009 8:40am UTC, &amp;quot;1809-02-12&amp;quot; is 12 Feb 1809, &amp;quot;1906-06&amp;quot; is Jun 1906, &amp;quot;1971&amp;quot; is just that year, &amp;quot;2007-03-01T13:00:00Z/2008-05-11T15:30:00Z&amp;quot; is the interval between 1 Mar 2007 1pm UTC and 11 May 2008 3:30pm UTC, &amp;quot;2007-11-13/15&amp;quot; is the interval between 13 Nov 2007 and 15 Nov 2007.</t>
  </si>
  <si>
    <t>http://purl.org/dc/terms/</t>
  </si>
  <si>
    <t>http://purl.org/dc/terms/accessRights</t>
  </si>
  <si>
    <t>http://rs.tdwg.org/dwc/terms/index.htm#dcterms:accessRights</t>
  </si>
  <si>
    <t>Information about who can access the resource or an indication of its security status. Access Rights may include information regarding access or restrictions based on privacy, security, or other policies</t>
  </si>
  <si>
    <t>&amp;quot;not-for-profit use only&amp;quot;</t>
  </si>
  <si>
    <t>date</t>
  </si>
  <si>
    <t>http://purl.org/dc/terms/modified</t>
  </si>
  <si>
    <t>http://rs.tdwg.org/dwc/terms/index.htm#dcterms:modified</t>
  </si>
  <si>
    <t>The most recent date-time on which the resource was changed. For Darwin Core, recommended best practice is to use an encoding scheme, such as ISO 8601:2004(E)</t>
  </si>
  <si>
    <t>&amp;quot;1963-03-08T14:07-0600&amp;quot; is 8 Mar 1963 2:07pm in the time zone six hours earlier than UTC, &amp;quot;2009-02-20T08:40Z&amp;quot; is 20 Feb 2009 8:40am UTC, &amp;quot;1809-02-12&amp;quot; is 12 Feb 1809, &amp;quot;1906-06&amp;quot; is Jun 1906, &amp;quot;1971&amp;quot; is just that year, &amp;quot;2007-03-01T13:00:00Z/2008-05-11T15:30:00Z&amp;quot; is the interval between 1 Mar 2007 1pm UTC and 11 May 2008 3:30pm UTC, &amp;quot;2007-11-13/15&amp;quot; is the interval between 13 Nov 2007 and 15 Nov 2007</t>
  </si>
  <si>
    <t>http://rs.tdwg.org/dwc/terms/occurrenceStatus</t>
  </si>
  <si>
    <t>http://rs.tdwg.org/dwc/terms/index.htm#occurrenceStatus</t>
  </si>
  <si>
    <t>A statement about the presence or absence of a Taxon at a Location. Recommended best practice is to use a controlled vocabulary.</t>
  </si>
  <si>
    <t>&amp;quot;present&amp;quot;, &amp;quot;absent&amp;quot;</t>
  </si>
  <si>
    <t>http://rs.tdwg.org/dwc/terms/samplingProtocol</t>
  </si>
  <si>
    <t>http://rs.tdwg.org/dwc/terms/index.htm#samplingProtocol</t>
  </si>
  <si>
    <t>The name of, reference to, or description of the method or protocol used during an Event.</t>
  </si>
  <si>
    <t>&amp;quot;UV light trap&amp;quot;, &amp;quot;mist net&amp;quot;, &amp;quot;bottom trawl&amp;quot;, &amp;quot;ad hoc observation&amp;quot;, &amp;quot;point count&amp;quot;, &amp;quot;Penguins from space: faecal stains reveal the location of emperor penguin colonies, http://dx.doi.org/10.1111/j.1466-8238.2009.00467.x&amp;quot;, &amp;quot;Takats et al. 2001. Guidelines for Nocturnal Owl Monitoring in North America. Beaverhill Bird Observatory and Bird Studies Canada, Edmonton, Alberta. 32 pp.&amp;quot;, &amp;quot;http://www.bsc-eoc.org/download/Owl.pdf&amp;quot;</t>
  </si>
  <si>
    <t>http://rs.tdwg.org/dwc/terms/individualCount</t>
  </si>
  <si>
    <t>http://rs.tdwg.org/dwc/terms/index.htm#individualCount</t>
  </si>
  <si>
    <t>The number of individuals represented present at the time of the Occurrence.</t>
  </si>
  <si>
    <t>&amp;quot;1&amp;quot;, &amp;quot;25&amp;quot;</t>
  </si>
  <si>
    <t>http://rs.tdwg.org/dwc/terms/associatedReferences</t>
  </si>
  <si>
    <t>http://rs.tdwg.org/dwc/terms/index.htm#associatedReferences</t>
  </si>
  <si>
    <t>A list (concatenated and separated) of identifiers (publication, bibliographic reference, global unique identifier, URI) of literature associated with the Occurrence. The recommended best practice is to separate the values with a vertical bar (&amp;apos; | &amp;apos;).</t>
  </si>
  <si>
    <t>&amp;quot;http://www.sciencemag.org/cgi/content/abstract/322/5899/261&amp;quot;, &amp;quot;Christopher J. Conroy, Jennifer L. Neuwald. 2008. Phylogeographic study of the California vole, Microtus californicus Journal of Mammalogy, 89(3):755-767.&amp;quot;</t>
  </si>
  <si>
    <t>http://rs.tdwg.org/dwc/terms/datasetName</t>
  </si>
  <si>
    <t>http://rs.tdwg.org/dwc/terms/index.htm#datasetName</t>
  </si>
  <si>
    <t>The name identifying the data set from which the record was derived.</t>
  </si>
  <si>
    <t>&amp;quot;Grinnell Resurvey Mammals&amp;quot;, &amp;quot;Lacey Ctenomys Recaptures&amp;quot;</t>
  </si>
  <si>
    <t>http://rs.tdwg.org/dwc/terms/scientificName</t>
  </si>
  <si>
    <t>http://rs.tdwg.org/dwc/terms/index.htm#scientificName</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</si>
  <si>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</si>
  <si>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&amp;quot;Coleoptera&amp;quot; (order), &amp;quot;Vespertilionidae&amp;quot; (family), &amp;quot;Manis&amp;quot; (genus), &amp;quot;Ctenomys sociabilis&amp;quot; (genus + specificEpithet), &amp;quot;Ambystoma tigrinum diaboli&amp;quot; (genus + specificEpithet + infraspecificEpithet), &amp;quot;Roptrocerus typographi (Györfi, 1952)&amp;quot; (genus + specificEpithet + scientificNameAuthorship), &amp;quot;Quercus agrifolia var. oxyadenia (Torr.) J.T. Howell&amp;quot; (genus + specificEpithet + taxonRank + infraspecificEpithet + scientificNameAuthorship)</t>
  </si>
  <si>
    <t>http://rs.tdwg.org/dwc/terms/vernacularName</t>
  </si>
  <si>
    <t>http://rs.tdwg.org/dwc/terms/index.htm#vernacularName</t>
  </si>
  <si>
    <t>A common or vernacular name.</t>
  </si>
  <si>
    <t>&amp;quot;Andean Condor&amp;quot;, &amp;quot;Condor Andino&amp;quot;, &amp;quot;American Eagle&amp;quot;, &amp;quot;Gänsegeier&amp;quot;</t>
  </si>
  <si>
    <t>http://rs.tdwg.org/dwc/terms/kingdom</t>
  </si>
  <si>
    <t>http://rs.tdwg.org/dwc/terms/index.htm#kingdom</t>
  </si>
  <si>
    <t>The full scientific name of the kingdom in which the taxon is classified.</t>
  </si>
  <si>
    <t>&amp;quot;Animalia&amp;quot;, &amp;quot;Plantae&amp;quot;</t>
  </si>
  <si>
    <t>http://rs.tdwg.org/dwc/terms/phylum</t>
  </si>
  <si>
    <t>http://rs.tdwg.org/dwc/terms/index.htm#phylum</t>
  </si>
  <si>
    <t>The full scientific name of the phylum or division in which the taxon is classified.</t>
  </si>
  <si>
    <t>&amp;quot;Chordata&amp;quot; (phylum), &amp;quot;Bryophyta&amp;quot; (division)</t>
  </si>
  <si>
    <t>http://rs.tdwg.org/dwc/terms/class</t>
  </si>
  <si>
    <t>http://rs.tdwg.org/dwc/terms/index.htm#class</t>
  </si>
  <si>
    <t>The full scientific name of the class in which the taxon is classified.</t>
  </si>
  <si>
    <t>&amp;quot;Mammalia&amp;quot;, &amp;quot;Hepaticopsida&amp;quot;</t>
  </si>
  <si>
    <t>http://rs.tdwg.org/dwc/terms/order</t>
  </si>
  <si>
    <t>http://rs.tdwg.org/dwc/terms/index.htm#order</t>
  </si>
  <si>
    <t>The full scientific name of the order in which the taxon is classified.</t>
  </si>
  <si>
    <t>&amp;quot;Carnivora&amp;quot;, &amp;quot;Monocleales&amp;quot;</t>
  </si>
  <si>
    <t>http://rs.tdwg.org/dwc/terms/family</t>
  </si>
  <si>
    <t>http://rs.tdwg.org/dwc/terms/index.htm#family</t>
  </si>
  <si>
    <t>The full scientific name of the family in which the taxon is classified.</t>
  </si>
  <si>
    <t>&amp;quot;Felidae&amp;quot;, &amp;quot;Monocleaceae&amp;quot;</t>
  </si>
  <si>
    <t>http://rs.tdwg.org/dwc/terms/genus</t>
  </si>
  <si>
    <t>http://rs.tdwg.org/dwc/terms/index.htm#genus</t>
  </si>
  <si>
    <t>The full scientific name of the genus in which the taxon is classified.</t>
  </si>
  <si>
    <t>&amp;quot;Puma&amp;quot;, &amp;quot;Monoclea&amp;quot;</t>
  </si>
  <si>
    <t>http://rs.tdwg.org/dwc/terms/specificEpithet</t>
  </si>
  <si>
    <t>http://rs.tdwg.org/dwc/terms/index.htm#specificEpithet</t>
  </si>
  <si>
    <t>The name of the first or species epithet of the scientificName.</t>
  </si>
  <si>
    <t>&amp;quot;concolor&amp;quot;, &amp;quot;gottschei&amp;quot;</t>
  </si>
  <si>
    <t>http://rs.tdwg.org/dwc/terms/infraspecificEpithet</t>
  </si>
  <si>
    <t>http://rs.tdwg.org/dwc/terms/index.htm#infraspecificEpithet</t>
  </si>
  <si>
    <t>The name of the lowest or terminal infraspecific epithet of the scientificName, excluding any rank designation.</t>
  </si>
  <si>
    <t>&amp;quot;concolor&amp;quot;, &amp;quot;oxyadenia&amp;quot;, &amp;quot;sayi&amp;quot;</t>
  </si>
  <si>
    <t>http://rs.tdwg.org/dwc/terms/scientificNameAuthorship</t>
  </si>
  <si>
    <t>http://rs.tdwg.org/dwc/terms/index.htm#scientificNameAuthorship</t>
  </si>
  <si>
    <t>The authorship information for the scientificName formatted according to the conventions of the applicable nomenclaturalCode.</t>
  </si>
  <si>
    <t>&amp;quot;(Torr.) J.T. Howell&amp;quot;, &amp;quot;(Martinovský) Tzvelev&amp;quot;, &amp;quot;(Györfi, 1952)&amp;quot;</t>
  </si>
  <si>
    <t>http://rs.tdwg.org/dwc/terms/dynamicProperties</t>
  </si>
  <si>
    <t>http://rs.tdwg.org/dwc/terms/index.htm#dynamicProperties</t>
  </si>
  <si>
    <t>A list (concatenated and separated) of additional measurements, facts, characteristics, or assertions about the record. Meant to provide a mechanism for structured content such as key-value pairs. The recommended best practice is to use a key:value encoding schema such as JSON.</t>
  </si>
  <si>
    <t>&amp;quot;{&amp;quot;heightInMeters&amp;quot;:1.5}&amp;quot;, &amp;quot;{&amp;quot;tragusLengthInMeters&amp;quot;:0.014, &amp;quot;weightInGrams&amp;quot;:120}&amp;quot;, &amp;quot;{&amp;quot;natureOfID&amp;quot;:&amp;quot;expert identification&amp;quot;, &amp;quot;identificationEvidence&amp;quot;:&amp;quot;cytochrome B sequence&amp;quot;}&amp;quot;, &amp;quot;{&amp;quot;relativeHumidity&amp;quot;:28, &amp;quot;airTemperatureInCelcius&amp;quot;:22, &amp;quot;sampleSizeInKilograms&amp;quot;:10}&amp;quot;, &amp;quot;{&amp;quot;aspectHeading&amp;quot;:277, &amp;quot;slopeInDegrees&amp;quot;:6}&amp;quot;, &amp;quot;{&amp;quot;iucnStatus&amp;quot;:&amp;quot;vulnerable&amp;quot;, &amp;quot;taxonDistribution&amp;quot;:&amp;quot;Neuquén, Argentina&amp;quot;}&amp;quot;</t>
  </si>
  <si>
    <t>http://rs.tdwg.org/dwc/terms/taxonRemarks</t>
  </si>
  <si>
    <t>http://rs.tdwg.org/dwc/terms/index.htm#taxonRemarks</t>
  </si>
  <si>
    <t>Comments or notes about the taxon or name.</t>
  </si>
  <si>
    <t>&amp;quot;this name is a misspelling in common use&amp;quot;</t>
  </si>
  <si>
    <t>http://rs.tdwg.org/dwc/terms/taxonRank</t>
  </si>
  <si>
    <t>http://rs.tdwg.org/dwc/terms/index.htm#taxonRank</t>
  </si>
  <si>
    <t>The taxonomic rank of the most specific name in the scientificName. Recommended best practice is to use a controlled vocabulary.</t>
  </si>
  <si>
    <t>&amp;quot;subspecies&amp;quot;, &amp;quot;varietas&amp;quot;, &amp;quot;forma&amp;quot;, &amp;quot;species&amp;quot;, &amp;quot;genus&amp;quot;</t>
  </si>
  <si>
    <t>http://rs.gbif.org/vocabulary/gbif/rank_2015-04-24.xml</t>
  </si>
  <si>
    <t>row</t>
  </si>
  <si>
    <t>Field name</t>
  </si>
  <si>
    <t>DwC Field name</t>
  </si>
  <si>
    <t xml:space="preserve"> </t>
  </si>
  <si>
    <t>Virtual Museum:</t>
  </si>
  <si>
    <t>Darwin Core:</t>
  </si>
  <si>
    <t>Extension</t>
  </si>
  <si>
    <t>Table name</t>
  </si>
  <si>
    <t>SQL</t>
  </si>
  <si>
    <t>birdpix</t>
  </si>
  <si>
    <t>bop</t>
  </si>
  <si>
    <t>echinomap</t>
  </si>
  <si>
    <t>fishmap</t>
  </si>
  <si>
    <t>lacewingmap</t>
  </si>
  <si>
    <t>mushroommap</t>
  </si>
  <si>
    <t>odonata</t>
  </si>
  <si>
    <t>orchidmap</t>
  </si>
  <si>
    <t>phown</t>
  </si>
  <si>
    <t>sabca</t>
  </si>
  <si>
    <t>safap</t>
  </si>
  <si>
    <t>sarca</t>
  </si>
  <si>
    <t>scorpionmap</t>
  </si>
  <si>
    <t>spidermap</t>
  </si>
  <si>
    <t>vimma</t>
  </si>
  <si>
    <t>vith</t>
  </si>
  <si>
    <t>dungbeetlemap</t>
  </si>
  <si>
    <t>Vm_db_id</t>
  </si>
  <si>
    <t>Project_acronym</t>
  </si>
  <si>
    <t>Database_name</t>
  </si>
  <si>
    <t>BOP</t>
  </si>
  <si>
    <t>DungBeetleMAP</t>
  </si>
  <si>
    <t>EchinoMAP</t>
  </si>
  <si>
    <t>FishMAP</t>
  </si>
  <si>
    <t>LacewingMAP</t>
  </si>
  <si>
    <t>MushroomMAP</t>
  </si>
  <si>
    <t>OdonataMAP</t>
  </si>
  <si>
    <t>OrchidMAP</t>
  </si>
  <si>
    <t>PHOWN</t>
  </si>
  <si>
    <t>LepiMAP</t>
  </si>
  <si>
    <t>FrogMAP</t>
  </si>
  <si>
    <t>ReptileMAP</t>
  </si>
  <si>
    <t>ScorpionMAP</t>
  </si>
  <si>
    <t>SpiderMAP</t>
  </si>
  <si>
    <t>MammalMAP</t>
  </si>
  <si>
    <t>TreeMAP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</si>
</sst>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rgb="FFFF0000"/>
      <name val="Calibri"/>
      <family val="2"/>
      <scheme val="minor"/>
    </font>
    <font>
      <b/>
      <u/>
      <sz val="12"/>
      <color rgb="FFFF0000"/>
      <name val="Calibri"/>
      <family val="2"/>
      <scheme val="minor"/>
    </font>
    <font>
      <sz val="11"/>
      <color rgb="FF006100"/>
      <name val="Calibri"/>
      <family val="2"/>
    </font>
  </fonts>
  <fills count="6">
    <fill>
      <patternFill patternType="none"/>
    </fill>
    <fill>
      <patternFill patternType="gray125"/>
    </fill>
    <fill>
      <patternFill patternType="solid">
        <fgColor rgb="FFFFFF00"/>
        <bgColor indexed="64"/>
      </patternFill>
    </fill>
    <fill>
      <patternFill patternType="solid">
        <fgColor theme="9" tint="0.59996337778862885"/>
        <bgColor indexed="64"/>
      </patternFill>
    </fill>
    <fill>
      <patternFill patternType="solid">
        <fgColor theme="6" tint="0.39997558519241921"/>
        <bgColor indexed="64"/>
      </patternFill>
    </fill>
    <fill>
      <patternFill patternType="solid">
        <fgColor rgb="FFC6EFCE"/>
      </patternFill>
    </fill>
  </fills>
  <borders count="1">
    <border>
      <left/>
      <right/>
      <top/>
      <bottom/>
      <diagonal/>
    </border>
  </borders>
  <cellStyleXfs count="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5" fillId="5" borderId="0" applyNumberFormat="0" applyBorder="0" applyAlignment="0" applyProtection="0"/>
  </cellStyleXfs>
  <cellXfs count="12">
    <xf numFmtId="0" fontId="0" fillId="0" borderId="0" xfId="0"/>
    <xf numFmtId="0" fontId="3" fillId="0" borderId="0" xfId="0" applyFont="1"/>
    <xf numFmtId="0" fontId="0" fillId="0" borderId="0" xfId="0" applyFill="1"/>
    <xf numFmtId="0" fontId="0" fillId="0" borderId="0" xfId="0" applyFont="1"/>
    <xf numFmtId="0" fontId="0" fillId="0" borderId="0" xfId="0" applyAlignment="1">
      <alignment horizontal="center"/>
    </xf>
    <xf numFmtId="0" fontId="3" fillId="2" borderId="0" xfId="0" applyFont="1" applyFill="1"/>
    <xf numFmtId="0" fontId="0" fillId="3" borderId="0" xfId="0" applyFill="1" applyAlignment="1">
      <alignment horizontal="center"/>
    </xf>
    <xf numFmtId="0" fontId="3" fillId="4" borderId="0" xfId="0" applyFont="1" applyFill="1" applyAlignment="1">
      <alignment horizontal="center"/>
    </xf>
    <xf numFmtId="0" fontId="3" fillId="4" borderId="0" xfId="0" applyFont="1" applyFill="1"/>
    <xf numFmtId="0" fontId="4" fillId="2" borderId="0" xfId="43" applyFont="1" applyFill="1"/>
    <xf numFmtId="0" fontId="5" fillId="5" borderId="0" xfId="44" applyAlignment="1">
      <alignment horizontal="left"/>
    </xf>
    <xf numFmtId="0" fontId="5" fillId="5" borderId="0" xfId="44"/>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Good" xfId="44"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4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s.gbif.org/core/dwc_occurrence_2015-07-02.x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0"/>
  <sheetViews>
    <sheetView tabSelected="1" workbookViewId="0"/>
  </sheetViews>
  <sheetFormatPr defaultRowHeight="15.75" x14ac:dyDescent="0.25"/>
  <cols>
    <col min="1" max="1" width="16.125" customWidth="1"/>
    <col min="2" max="2" width="9" style="4"/>
    <col min="3" max="3" width="13.625" customWidth="1"/>
    <col min="4" max="4" width="29.625" bestFit="1" customWidth="1"/>
    <col min="5" max="5" width="13.125" customWidth="1"/>
    <col min="6" max="6" width="18" customWidth="1"/>
    <col min="7" max="7" width="15.375" customWidth="1"/>
    <col min="8" max="8" width="9.5" customWidth="1"/>
    <col min="9" max="10" width="11" customWidth="1"/>
    <col min="11" max="11" width="13.75" customWidth="1"/>
    <col min="12" max="12" width="16" customWidth="1"/>
    <col min="13" max="13" width="14.125" customWidth="1"/>
    <col min="14" max="14" width="23.875" customWidth="1"/>
    <col min="15" max="15" width="11" customWidth="1"/>
    <col min="16" max="16" width="11.625" bestFit="1" customWidth="1"/>
    <col min="17" max="17" width="7.25" bestFit="1" customWidth="1"/>
    <col min="18" max="18" width="13.5" customWidth="1"/>
    <col min="19" max="19" width="15.25" customWidth="1"/>
    <col min="20" max="20" width="16.5" customWidth="1"/>
    <col min="21" max="21" width="20.375" customWidth="1"/>
    <col min="22" max="22" width="15.5" customWidth="1"/>
    <col min="23" max="23" width="12.25" customWidth="1"/>
    <col min="24" max="24" width="15.125" customWidth="1"/>
    <col min="25" max="25" width="23.875" customWidth="1"/>
  </cols>
  <sheetData>
    <row r="1" spans="1:25" s="1" customFormat="1" x14ac:dyDescent="0.25">
      <c r="A1" s="8" t="s">
        <v>534</v>
      </c>
      <c r="B1" s="7" t="s">
        <v>530</v>
      </c>
      <c r="C1" s="8" t="s">
        <v>537</v>
      </c>
      <c r="D1" s="8" t="s">
        <v>531</v>
      </c>
      <c r="E1" s="8" t="s">
        <v>73</v>
      </c>
      <c r="F1" s="8" t="s">
        <v>74</v>
      </c>
      <c r="G1" s="8" t="s">
        <v>75</v>
      </c>
      <c r="H1" s="8" t="s">
        <v>76</v>
      </c>
      <c r="I1" s="8" t="s">
        <v>77</v>
      </c>
      <c r="J1" s="8" t="s">
        <v>231</v>
      </c>
      <c r="K1" s="8" t="s">
        <v>78</v>
      </c>
      <c r="L1" s="8" t="s">
        <v>538</v>
      </c>
      <c r="M1" s="9" t="s">
        <v>535</v>
      </c>
      <c r="N1" s="5" t="s">
        <v>532</v>
      </c>
      <c r="O1" s="5" t="s">
        <v>229</v>
      </c>
      <c r="P1" s="5" t="s">
        <v>2</v>
      </c>
      <c r="Q1" s="5" t="s">
        <v>67</v>
      </c>
      <c r="R1" s="5" t="s">
        <v>259</v>
      </c>
      <c r="S1" s="5" t="s">
        <v>260</v>
      </c>
      <c r="T1" s="5" t="s">
        <v>261</v>
      </c>
      <c r="U1" s="5" t="s">
        <v>262</v>
      </c>
      <c r="V1" s="5" t="s">
        <v>263</v>
      </c>
      <c r="W1" s="5" t="s">
        <v>264</v>
      </c>
      <c r="X1" s="5" t="s">
        <v>265</v>
      </c>
      <c r="Y1" s="5" t="s">
        <v>536</v>
      </c>
    </row>
    <row r="2" spans="1:25" x14ac:dyDescent="0.25">
      <c r="A2" t="s">
        <v>533</v>
      </c>
      <c r="B2" s="4">
        <v>1</v>
      </c>
      <c r="C2" t="s">
        <v>195</v>
      </c>
      <c r="D2" t="s">
        <v>224</v>
      </c>
      <c r="E2" t="s">
        <v>79</v>
      </c>
      <c r="H2" t="s">
        <v>80</v>
      </c>
      <c r="I2">
        <v>0</v>
      </c>
      <c r="K2" t="s">
        <v>249</v>
      </c>
      <c r="L2" t="str">
        <f>IF(N2="n/a","","`"&amp;C2&amp;"`.`"&amp;D2&amp;"` AS `"&amp;N2&amp;"`,")</f>
        <v>`vm_data`.`Vm_number` AS `eventID`,</v>
      </c>
      <c r="M2" t="s">
        <v>533</v>
      </c>
      <c r="N2" t="s">
        <v>35</v>
      </c>
      <c r="P2" t="s">
        <v>31</v>
      </c>
      <c r="R2" t="s">
        <v>266</v>
      </c>
      <c r="S2" t="s">
        <v>267</v>
      </c>
      <c r="T2" t="s">
        <v>268</v>
      </c>
      <c r="U2" t="s">
        <v>269</v>
      </c>
      <c r="W2" t="b">
        <v>0</v>
      </c>
      <c r="Y2" t="s">
        <v>270</v>
      </c>
    </row>
    <row r="3" spans="1:25" x14ac:dyDescent="0.25">
      <c r="A3" t="s">
        <v>533</v>
      </c>
      <c r="B3" s="4">
        <v>2</v>
      </c>
      <c r="C3" t="s">
        <v>195</v>
      </c>
      <c r="D3" t="s">
        <v>81</v>
      </c>
      <c r="E3" t="s">
        <v>82</v>
      </c>
      <c r="H3" t="s">
        <v>80</v>
      </c>
      <c r="I3">
        <v>0</v>
      </c>
      <c r="J3" t="s">
        <v>232</v>
      </c>
      <c r="K3" t="s">
        <v>256</v>
      </c>
      <c r="L3" t="str">
        <f t="shared" ref="L3:L66" si="0">IF(N3="n/a","","`"&amp;C3&amp;"`.`"&amp;D3&amp;"` AS `"&amp;N3&amp;"`,")</f>
        <v>`vm_data`.`Sp_code` AS `taxonID`,</v>
      </c>
      <c r="M3" t="s">
        <v>533</v>
      </c>
      <c r="N3" t="s">
        <v>0</v>
      </c>
      <c r="P3" t="s">
        <v>12</v>
      </c>
      <c r="R3" t="s">
        <v>266</v>
      </c>
      <c r="S3" t="s">
        <v>271</v>
      </c>
      <c r="T3" t="s">
        <v>272</v>
      </c>
      <c r="U3" t="s">
        <v>273</v>
      </c>
      <c r="V3" t="s">
        <v>274</v>
      </c>
      <c r="W3" t="b">
        <v>0</v>
      </c>
      <c r="Y3" t="s">
        <v>270</v>
      </c>
    </row>
    <row r="4" spans="1:25" x14ac:dyDescent="0.25">
      <c r="A4" t="s">
        <v>533</v>
      </c>
      <c r="B4" s="4">
        <v>3</v>
      </c>
      <c r="C4" t="s">
        <v>195</v>
      </c>
      <c r="D4" t="s">
        <v>83</v>
      </c>
      <c r="E4" t="s">
        <v>84</v>
      </c>
      <c r="F4" t="s">
        <v>85</v>
      </c>
      <c r="H4" t="s">
        <v>80</v>
      </c>
      <c r="L4" t="str">
        <f t="shared" si="0"/>
        <v>`vm_data`.`Global_unique_identifier` AS `occurrenceID`,</v>
      </c>
      <c r="M4" t="s">
        <v>533</v>
      </c>
      <c r="N4" t="s">
        <v>56</v>
      </c>
      <c r="P4" t="s">
        <v>16</v>
      </c>
      <c r="R4" t="s">
        <v>266</v>
      </c>
      <c r="S4" t="s">
        <v>275</v>
      </c>
      <c r="T4" t="s">
        <v>276</v>
      </c>
      <c r="U4" t="s">
        <v>277</v>
      </c>
      <c r="V4" t="s">
        <v>278</v>
      </c>
      <c r="W4" t="b">
        <v>0</v>
      </c>
      <c r="Y4" t="s">
        <v>270</v>
      </c>
    </row>
    <row r="5" spans="1:25" x14ac:dyDescent="0.25">
      <c r="A5" t="s">
        <v>533</v>
      </c>
      <c r="B5" s="4">
        <v>4</v>
      </c>
      <c r="C5" t="s">
        <v>195</v>
      </c>
      <c r="D5" t="s">
        <v>86</v>
      </c>
      <c r="E5" t="s">
        <v>84</v>
      </c>
      <c r="F5" t="s">
        <v>85</v>
      </c>
      <c r="H5" t="s">
        <v>87</v>
      </c>
      <c r="I5" t="s">
        <v>88</v>
      </c>
      <c r="L5" t="str">
        <f t="shared" si="0"/>
        <v>`vm_data`.`Institution_code` AS `institutionCode`,</v>
      </c>
      <c r="M5" t="s">
        <v>533</v>
      </c>
      <c r="N5" t="s">
        <v>45</v>
      </c>
      <c r="P5" t="s">
        <v>14</v>
      </c>
      <c r="R5" t="s">
        <v>266</v>
      </c>
      <c r="S5" t="s">
        <v>279</v>
      </c>
      <c r="T5" t="s">
        <v>280</v>
      </c>
      <c r="U5" t="s">
        <v>281</v>
      </c>
      <c r="V5" t="s">
        <v>282</v>
      </c>
      <c r="W5" t="b">
        <v>0</v>
      </c>
      <c r="Y5" t="s">
        <v>270</v>
      </c>
    </row>
    <row r="6" spans="1:25" x14ac:dyDescent="0.25">
      <c r="A6" t="s">
        <v>533</v>
      </c>
      <c r="B6" s="4">
        <v>5</v>
      </c>
      <c r="C6" t="s">
        <v>195</v>
      </c>
      <c r="D6" t="s">
        <v>89</v>
      </c>
      <c r="E6" t="s">
        <v>84</v>
      </c>
      <c r="F6" t="s">
        <v>85</v>
      </c>
      <c r="H6" t="s">
        <v>87</v>
      </c>
      <c r="I6" t="s">
        <v>88</v>
      </c>
      <c r="L6" t="str">
        <f t="shared" si="0"/>
        <v>`vm_data`.`Collection_code` AS `collectionCode`,</v>
      </c>
      <c r="M6" t="s">
        <v>533</v>
      </c>
      <c r="N6" t="s">
        <v>21</v>
      </c>
      <c r="P6" t="s">
        <v>14</v>
      </c>
      <c r="R6" t="s">
        <v>266</v>
      </c>
      <c r="S6" t="s">
        <v>283</v>
      </c>
      <c r="T6" t="s">
        <v>284</v>
      </c>
      <c r="U6" t="s">
        <v>285</v>
      </c>
      <c r="V6" t="s">
        <v>286</v>
      </c>
      <c r="W6" t="b">
        <v>0</v>
      </c>
      <c r="Y6" t="s">
        <v>270</v>
      </c>
    </row>
    <row r="7" spans="1:25" x14ac:dyDescent="0.25">
      <c r="A7" t="s">
        <v>533</v>
      </c>
      <c r="B7" s="4">
        <v>6</v>
      </c>
      <c r="C7" t="s">
        <v>195</v>
      </c>
      <c r="D7" t="s">
        <v>90</v>
      </c>
      <c r="E7" t="s">
        <v>91</v>
      </c>
      <c r="F7" t="s">
        <v>85</v>
      </c>
      <c r="H7" t="s">
        <v>87</v>
      </c>
      <c r="I7" t="s">
        <v>88</v>
      </c>
      <c r="L7" t="str">
        <f t="shared" si="0"/>
        <v>`vm_data`.`Catalog_number` AS `catalogNumber`,</v>
      </c>
      <c r="M7" t="s">
        <v>533</v>
      </c>
      <c r="N7" t="s">
        <v>20</v>
      </c>
      <c r="P7" t="s">
        <v>16</v>
      </c>
      <c r="R7" t="s">
        <v>266</v>
      </c>
      <c r="S7" t="s">
        <v>287</v>
      </c>
      <c r="T7" t="s">
        <v>288</v>
      </c>
      <c r="U7" t="s">
        <v>289</v>
      </c>
      <c r="V7" t="s">
        <v>290</v>
      </c>
      <c r="W7" t="b">
        <v>0</v>
      </c>
      <c r="Y7" t="s">
        <v>270</v>
      </c>
    </row>
    <row r="8" spans="1:25" x14ac:dyDescent="0.25">
      <c r="A8" t="s">
        <v>533</v>
      </c>
      <c r="B8" s="4">
        <v>7</v>
      </c>
      <c r="C8" t="s">
        <v>195</v>
      </c>
      <c r="D8" t="s">
        <v>92</v>
      </c>
      <c r="E8" t="s">
        <v>91</v>
      </c>
      <c r="F8" t="s">
        <v>85</v>
      </c>
      <c r="H8" t="s">
        <v>87</v>
      </c>
      <c r="I8" t="s">
        <v>88</v>
      </c>
      <c r="L8" t="str">
        <f t="shared" si="0"/>
        <v>`vm_data`.`Field_number` AS `fieldNumber`,</v>
      </c>
      <c r="M8" t="s">
        <v>533</v>
      </c>
      <c r="N8" t="s">
        <v>37</v>
      </c>
      <c r="P8" t="s">
        <v>31</v>
      </c>
      <c r="R8" t="s">
        <v>266</v>
      </c>
      <c r="S8" t="s">
        <v>291</v>
      </c>
      <c r="T8" t="s">
        <v>292</v>
      </c>
      <c r="U8" t="s">
        <v>293</v>
      </c>
      <c r="V8" t="s">
        <v>294</v>
      </c>
      <c r="W8" t="b">
        <v>0</v>
      </c>
      <c r="Y8" t="s">
        <v>270</v>
      </c>
    </row>
    <row r="9" spans="1:25" x14ac:dyDescent="0.25">
      <c r="A9" t="s">
        <v>533</v>
      </c>
      <c r="B9" s="4">
        <v>8</v>
      </c>
      <c r="C9" t="s">
        <v>195</v>
      </c>
      <c r="D9" t="s">
        <v>93</v>
      </c>
      <c r="E9" t="s">
        <v>84</v>
      </c>
      <c r="F9" t="s">
        <v>85</v>
      </c>
      <c r="H9" t="s">
        <v>87</v>
      </c>
      <c r="I9" t="s">
        <v>88</v>
      </c>
      <c r="J9" t="s">
        <v>232</v>
      </c>
      <c r="K9" t="s">
        <v>246</v>
      </c>
      <c r="L9" t="str">
        <f t="shared" si="0"/>
        <v/>
      </c>
      <c r="M9" t="s">
        <v>533</v>
      </c>
      <c r="N9" s="6" t="s">
        <v>233</v>
      </c>
    </row>
    <row r="10" spans="1:25" x14ac:dyDescent="0.25">
      <c r="A10" t="s">
        <v>533</v>
      </c>
      <c r="B10" s="4">
        <v>9</v>
      </c>
      <c r="C10" t="s">
        <v>195</v>
      </c>
      <c r="D10" t="s">
        <v>94</v>
      </c>
      <c r="E10" t="s">
        <v>84</v>
      </c>
      <c r="F10" t="s">
        <v>85</v>
      </c>
      <c r="H10" t="s">
        <v>87</v>
      </c>
      <c r="I10" t="s">
        <v>88</v>
      </c>
      <c r="L10" t="str">
        <f t="shared" si="0"/>
        <v>`vm_data`.`Scientific_name` AS `previousIdentifications`,</v>
      </c>
      <c r="M10" t="s">
        <v>533</v>
      </c>
      <c r="N10" s="3" t="s">
        <v>61</v>
      </c>
      <c r="P10" t="s">
        <v>17</v>
      </c>
      <c r="R10" t="s">
        <v>266</v>
      </c>
      <c r="S10" t="s">
        <v>295</v>
      </c>
      <c r="T10" t="s">
        <v>296</v>
      </c>
      <c r="U10" t="s">
        <v>297</v>
      </c>
      <c r="V10" t="s">
        <v>298</v>
      </c>
      <c r="W10" t="b">
        <v>0</v>
      </c>
      <c r="Y10" t="s">
        <v>270</v>
      </c>
    </row>
    <row r="11" spans="1:25" x14ac:dyDescent="0.25">
      <c r="A11" t="s">
        <v>533</v>
      </c>
      <c r="B11" s="4">
        <v>10</v>
      </c>
      <c r="C11" t="s">
        <v>195</v>
      </c>
      <c r="D11" t="s">
        <v>95</v>
      </c>
      <c r="E11" t="s">
        <v>96</v>
      </c>
      <c r="F11" t="s">
        <v>85</v>
      </c>
      <c r="H11" t="s">
        <v>87</v>
      </c>
      <c r="I11" t="s">
        <v>88</v>
      </c>
      <c r="L11" t="str">
        <f t="shared" si="0"/>
        <v>`vm_data`.`Higher_taxon` AS `higherClassification`,</v>
      </c>
      <c r="M11" t="s">
        <v>533</v>
      </c>
      <c r="N11" t="s">
        <v>40</v>
      </c>
      <c r="P11" t="s">
        <v>12</v>
      </c>
      <c r="R11" t="s">
        <v>266</v>
      </c>
      <c r="S11" t="s">
        <v>299</v>
      </c>
      <c r="T11" t="s">
        <v>300</v>
      </c>
      <c r="U11" t="s">
        <v>301</v>
      </c>
      <c r="V11" t="s">
        <v>302</v>
      </c>
      <c r="W11" t="b">
        <v>0</v>
      </c>
      <c r="Y11" t="s">
        <v>270</v>
      </c>
    </row>
    <row r="12" spans="1:25" x14ac:dyDescent="0.25">
      <c r="A12" t="s">
        <v>533</v>
      </c>
      <c r="B12" s="4">
        <v>11</v>
      </c>
      <c r="C12" t="s">
        <v>195</v>
      </c>
      <c r="D12" t="s">
        <v>97</v>
      </c>
      <c r="E12" t="s">
        <v>91</v>
      </c>
      <c r="F12" t="s">
        <v>85</v>
      </c>
      <c r="H12" t="s">
        <v>87</v>
      </c>
      <c r="I12" t="s">
        <v>88</v>
      </c>
      <c r="J12" t="s">
        <v>230</v>
      </c>
      <c r="L12" t="str">
        <f t="shared" si="0"/>
        <v/>
      </c>
      <c r="M12" t="s">
        <v>533</v>
      </c>
      <c r="N12" s="6" t="s">
        <v>233</v>
      </c>
    </row>
    <row r="13" spans="1:25" x14ac:dyDescent="0.25">
      <c r="A13" t="s">
        <v>533</v>
      </c>
      <c r="B13" s="4">
        <v>12</v>
      </c>
      <c r="C13" t="s">
        <v>195</v>
      </c>
      <c r="D13" t="s">
        <v>98</v>
      </c>
      <c r="E13" t="s">
        <v>91</v>
      </c>
      <c r="F13" t="s">
        <v>85</v>
      </c>
      <c r="H13" t="s">
        <v>87</v>
      </c>
      <c r="I13" t="s">
        <v>88</v>
      </c>
      <c r="L13" t="str">
        <f t="shared" si="0"/>
        <v>`vm_data`.`Identification_qualifier` AS `identificationQualifier`,</v>
      </c>
      <c r="M13" t="s">
        <v>533</v>
      </c>
      <c r="N13" t="s">
        <v>42</v>
      </c>
      <c r="P13" t="s">
        <v>29</v>
      </c>
      <c r="R13" t="s">
        <v>266</v>
      </c>
      <c r="S13" t="s">
        <v>303</v>
      </c>
      <c r="T13" t="s">
        <v>304</v>
      </c>
      <c r="U13" t="s">
        <v>305</v>
      </c>
      <c r="V13" t="s">
        <v>306</v>
      </c>
      <c r="W13" t="b">
        <v>0</v>
      </c>
      <c r="Y13" t="s">
        <v>270</v>
      </c>
    </row>
    <row r="14" spans="1:25" x14ac:dyDescent="0.25">
      <c r="A14" t="s">
        <v>533</v>
      </c>
      <c r="B14" s="4">
        <v>13</v>
      </c>
      <c r="C14" t="s">
        <v>195</v>
      </c>
      <c r="D14" t="s">
        <v>99</v>
      </c>
      <c r="E14" t="s">
        <v>91</v>
      </c>
      <c r="F14" t="s">
        <v>85</v>
      </c>
      <c r="H14" t="s">
        <v>87</v>
      </c>
      <c r="I14" t="s">
        <v>88</v>
      </c>
      <c r="L14" t="str">
        <f t="shared" si="0"/>
        <v>`vm_data`.`Basis_of_record` AS `basisOfRecord`,</v>
      </c>
      <c r="M14" t="s">
        <v>533</v>
      </c>
      <c r="N14" t="s">
        <v>19</v>
      </c>
      <c r="P14" t="s">
        <v>14</v>
      </c>
      <c r="R14" t="s">
        <v>266</v>
      </c>
      <c r="S14" t="s">
        <v>307</v>
      </c>
      <c r="T14" t="s">
        <v>308</v>
      </c>
      <c r="U14" t="s">
        <v>309</v>
      </c>
      <c r="V14" t="s">
        <v>310</v>
      </c>
      <c r="W14" t="b">
        <v>1</v>
      </c>
      <c r="X14" t="s">
        <v>311</v>
      </c>
      <c r="Y14" t="s">
        <v>270</v>
      </c>
    </row>
    <row r="15" spans="1:25" x14ac:dyDescent="0.25">
      <c r="A15" t="s">
        <v>533</v>
      </c>
      <c r="B15" s="4">
        <v>14</v>
      </c>
      <c r="C15" t="s">
        <v>195</v>
      </c>
      <c r="D15" t="s">
        <v>100</v>
      </c>
      <c r="E15" t="s">
        <v>91</v>
      </c>
      <c r="F15" t="s">
        <v>85</v>
      </c>
      <c r="H15" t="s">
        <v>87</v>
      </c>
      <c r="I15" t="s">
        <v>88</v>
      </c>
      <c r="L15" t="str">
        <f t="shared" si="0"/>
        <v>`vm_data`.`Sex` AS `sex`,</v>
      </c>
      <c r="M15" t="s">
        <v>533</v>
      </c>
      <c r="N15" t="s">
        <v>64</v>
      </c>
      <c r="P15" t="s">
        <v>16</v>
      </c>
      <c r="R15" t="s">
        <v>266</v>
      </c>
      <c r="S15" t="s">
        <v>312</v>
      </c>
      <c r="T15" t="s">
        <v>313</v>
      </c>
      <c r="U15" t="s">
        <v>314</v>
      </c>
      <c r="V15" t="s">
        <v>315</v>
      </c>
      <c r="W15" t="b">
        <v>0</v>
      </c>
      <c r="Y15" t="s">
        <v>270</v>
      </c>
    </row>
    <row r="16" spans="1:25" x14ac:dyDescent="0.25">
      <c r="A16" t="s">
        <v>533</v>
      </c>
      <c r="B16" s="4">
        <v>15</v>
      </c>
      <c r="C16" t="s">
        <v>195</v>
      </c>
      <c r="D16" t="s">
        <v>101</v>
      </c>
      <c r="E16" t="s">
        <v>91</v>
      </c>
      <c r="F16" t="s">
        <v>85</v>
      </c>
      <c r="H16" t="s">
        <v>87</v>
      </c>
      <c r="I16" t="s">
        <v>88</v>
      </c>
      <c r="L16" t="str">
        <f t="shared" si="0"/>
        <v>`vm_data`.`Life_stage` AS `lifeStage`,</v>
      </c>
      <c r="M16" t="s">
        <v>533</v>
      </c>
      <c r="N16" t="s">
        <v>48</v>
      </c>
      <c r="P16" t="s">
        <v>16</v>
      </c>
      <c r="R16" t="s">
        <v>266</v>
      </c>
      <c r="S16" t="s">
        <v>316</v>
      </c>
      <c r="T16" t="s">
        <v>317</v>
      </c>
      <c r="U16" t="s">
        <v>318</v>
      </c>
      <c r="V16" t="s">
        <v>319</v>
      </c>
      <c r="W16" t="b">
        <v>0</v>
      </c>
      <c r="Y16" t="s">
        <v>270</v>
      </c>
    </row>
    <row r="17" spans="1:25" x14ac:dyDescent="0.25">
      <c r="A17" t="s">
        <v>533</v>
      </c>
      <c r="B17" s="4">
        <v>16</v>
      </c>
      <c r="C17" t="s">
        <v>195</v>
      </c>
      <c r="D17" t="s">
        <v>102</v>
      </c>
      <c r="E17" t="s">
        <v>103</v>
      </c>
      <c r="F17" t="s">
        <v>85</v>
      </c>
      <c r="H17" t="s">
        <v>87</v>
      </c>
      <c r="I17" t="s">
        <v>88</v>
      </c>
      <c r="L17" t="str">
        <f t="shared" si="0"/>
        <v>`vm_data`.`Collector` AS `recordedBy`,</v>
      </c>
      <c r="M17" t="s">
        <v>533</v>
      </c>
      <c r="N17" t="s">
        <v>62</v>
      </c>
      <c r="P17" t="s">
        <v>16</v>
      </c>
      <c r="R17" t="s">
        <v>266</v>
      </c>
      <c r="S17" t="s">
        <v>320</v>
      </c>
      <c r="T17" t="s">
        <v>321</v>
      </c>
      <c r="U17" t="s">
        <v>322</v>
      </c>
      <c r="V17" t="s">
        <v>323</v>
      </c>
      <c r="W17" t="b">
        <v>0</v>
      </c>
      <c r="Y17" t="s">
        <v>270</v>
      </c>
    </row>
    <row r="18" spans="1:25" x14ac:dyDescent="0.25">
      <c r="A18" t="s">
        <v>533</v>
      </c>
      <c r="B18" s="4">
        <v>17</v>
      </c>
      <c r="C18" t="s">
        <v>195</v>
      </c>
      <c r="D18" t="s">
        <v>104</v>
      </c>
      <c r="E18" t="s">
        <v>105</v>
      </c>
      <c r="H18" t="s">
        <v>80</v>
      </c>
      <c r="I18">
        <v>0</v>
      </c>
      <c r="J18" t="s">
        <v>232</v>
      </c>
      <c r="K18" t="s">
        <v>247</v>
      </c>
      <c r="L18" t="str">
        <f t="shared" si="0"/>
        <v/>
      </c>
      <c r="M18" t="s">
        <v>533</v>
      </c>
      <c r="N18" s="6" t="s">
        <v>233</v>
      </c>
    </row>
    <row r="19" spans="1:25" x14ac:dyDescent="0.25">
      <c r="A19" t="s">
        <v>533</v>
      </c>
      <c r="B19" s="4">
        <v>18</v>
      </c>
      <c r="C19" t="s">
        <v>195</v>
      </c>
      <c r="D19" t="s">
        <v>106</v>
      </c>
      <c r="E19" t="s">
        <v>107</v>
      </c>
      <c r="F19" t="s">
        <v>85</v>
      </c>
      <c r="H19" t="s">
        <v>87</v>
      </c>
      <c r="I19" t="s">
        <v>88</v>
      </c>
      <c r="J19" t="s">
        <v>230</v>
      </c>
      <c r="L19" t="str">
        <f t="shared" si="0"/>
        <v/>
      </c>
      <c r="M19" t="s">
        <v>533</v>
      </c>
      <c r="N19" s="6" t="s">
        <v>233</v>
      </c>
    </row>
    <row r="20" spans="1:25" x14ac:dyDescent="0.25">
      <c r="A20" t="s">
        <v>533</v>
      </c>
      <c r="B20" s="4">
        <v>19</v>
      </c>
      <c r="C20" t="s">
        <v>195</v>
      </c>
      <c r="D20" t="s">
        <v>108</v>
      </c>
      <c r="E20" t="s">
        <v>109</v>
      </c>
      <c r="F20" t="s">
        <v>85</v>
      </c>
      <c r="H20" t="s">
        <v>87</v>
      </c>
      <c r="I20" t="s">
        <v>88</v>
      </c>
      <c r="J20" t="s">
        <v>232</v>
      </c>
      <c r="K20" t="s">
        <v>248</v>
      </c>
      <c r="L20" t="str">
        <f t="shared" si="0"/>
        <v/>
      </c>
      <c r="M20" t="s">
        <v>533</v>
      </c>
      <c r="N20" s="6" t="s">
        <v>233</v>
      </c>
    </row>
    <row r="21" spans="1:25" x14ac:dyDescent="0.25">
      <c r="A21" t="s">
        <v>533</v>
      </c>
      <c r="B21" s="4">
        <v>20</v>
      </c>
      <c r="C21" t="s">
        <v>195</v>
      </c>
      <c r="D21" t="s">
        <v>110</v>
      </c>
      <c r="E21" t="s">
        <v>84</v>
      </c>
      <c r="F21" t="s">
        <v>85</v>
      </c>
      <c r="H21" t="s">
        <v>87</v>
      </c>
      <c r="I21" t="s">
        <v>88</v>
      </c>
      <c r="J21" t="s">
        <v>230</v>
      </c>
      <c r="L21" t="str">
        <f t="shared" si="0"/>
        <v/>
      </c>
      <c r="M21" t="s">
        <v>533</v>
      </c>
      <c r="N21" s="6" t="s">
        <v>233</v>
      </c>
    </row>
    <row r="22" spans="1:25" x14ac:dyDescent="0.25">
      <c r="A22" t="s">
        <v>533</v>
      </c>
      <c r="B22" s="4">
        <v>21</v>
      </c>
      <c r="C22" t="s">
        <v>195</v>
      </c>
      <c r="D22" t="s">
        <v>111</v>
      </c>
      <c r="E22" t="s">
        <v>96</v>
      </c>
      <c r="F22" t="s">
        <v>85</v>
      </c>
      <c r="H22" t="s">
        <v>87</v>
      </c>
      <c r="I22" t="s">
        <v>88</v>
      </c>
      <c r="L22" t="str">
        <f t="shared" si="0"/>
        <v>`vm_data`.`Higher_geography` AS `higherGeography`,</v>
      </c>
      <c r="M22" t="s">
        <v>533</v>
      </c>
      <c r="N22" t="s">
        <v>41</v>
      </c>
      <c r="P22" t="s">
        <v>23</v>
      </c>
      <c r="R22" t="s">
        <v>266</v>
      </c>
      <c r="S22" t="s">
        <v>324</v>
      </c>
      <c r="T22" t="s">
        <v>325</v>
      </c>
      <c r="U22" t="s">
        <v>326</v>
      </c>
      <c r="V22" t="s">
        <v>327</v>
      </c>
      <c r="W22" t="b">
        <v>0</v>
      </c>
      <c r="Y22" t="s">
        <v>270</v>
      </c>
    </row>
    <row r="23" spans="1:25" x14ac:dyDescent="0.25">
      <c r="A23" t="s">
        <v>533</v>
      </c>
      <c r="B23" s="4">
        <v>22</v>
      </c>
      <c r="C23" t="s">
        <v>195</v>
      </c>
      <c r="D23" t="s">
        <v>112</v>
      </c>
      <c r="E23" t="s">
        <v>91</v>
      </c>
      <c r="F23" t="s">
        <v>85</v>
      </c>
      <c r="H23" t="s">
        <v>87</v>
      </c>
      <c r="I23" t="s">
        <v>88</v>
      </c>
      <c r="L23" t="str">
        <f t="shared" si="0"/>
        <v>`vm_data`.`Continent` AS `continent`,</v>
      </c>
      <c r="M23" t="s">
        <v>533</v>
      </c>
      <c r="N23" t="s">
        <v>22</v>
      </c>
      <c r="P23" t="s">
        <v>23</v>
      </c>
      <c r="R23" t="s">
        <v>266</v>
      </c>
      <c r="S23" t="s">
        <v>328</v>
      </c>
      <c r="T23" t="s">
        <v>329</v>
      </c>
      <c r="U23" t="s">
        <v>330</v>
      </c>
      <c r="V23" t="s">
        <v>331</v>
      </c>
      <c r="W23" t="b">
        <v>0</v>
      </c>
      <c r="Y23" t="s">
        <v>270</v>
      </c>
    </row>
    <row r="24" spans="1:25" x14ac:dyDescent="0.25">
      <c r="A24" t="s">
        <v>533</v>
      </c>
      <c r="B24" s="4">
        <v>23</v>
      </c>
      <c r="C24" t="s">
        <v>195</v>
      </c>
      <c r="D24" t="s">
        <v>113</v>
      </c>
      <c r="E24" t="s">
        <v>91</v>
      </c>
      <c r="F24" t="s">
        <v>85</v>
      </c>
      <c r="H24" t="s">
        <v>87</v>
      </c>
      <c r="I24" t="s">
        <v>88</v>
      </c>
      <c r="L24" t="str">
        <f t="shared" si="0"/>
        <v>`vm_data`.`Country` AS `country`,</v>
      </c>
      <c r="M24" t="s">
        <v>533</v>
      </c>
      <c r="N24" t="s">
        <v>25</v>
      </c>
      <c r="P24" t="s">
        <v>23</v>
      </c>
      <c r="R24" t="s">
        <v>266</v>
      </c>
      <c r="S24" t="s">
        <v>332</v>
      </c>
      <c r="T24" t="s">
        <v>333</v>
      </c>
      <c r="U24" t="s">
        <v>334</v>
      </c>
      <c r="V24" t="s">
        <v>335</v>
      </c>
      <c r="W24" t="b">
        <v>0</v>
      </c>
      <c r="Y24" t="s">
        <v>270</v>
      </c>
    </row>
    <row r="25" spans="1:25" x14ac:dyDescent="0.25">
      <c r="A25" t="s">
        <v>533</v>
      </c>
      <c r="B25" s="4">
        <v>24</v>
      </c>
      <c r="C25" t="s">
        <v>195</v>
      </c>
      <c r="D25" t="s">
        <v>114</v>
      </c>
      <c r="E25" t="s">
        <v>91</v>
      </c>
      <c r="F25" t="s">
        <v>85</v>
      </c>
      <c r="H25" t="s">
        <v>87</v>
      </c>
      <c r="I25" t="s">
        <v>88</v>
      </c>
      <c r="L25" t="str">
        <f t="shared" si="0"/>
        <v>`vm_data`.`State_province` AS `stateProvince`,</v>
      </c>
      <c r="M25" t="s">
        <v>533</v>
      </c>
      <c r="N25" t="s">
        <v>65</v>
      </c>
      <c r="P25" t="s">
        <v>23</v>
      </c>
      <c r="R25" t="s">
        <v>266</v>
      </c>
      <c r="S25" t="s">
        <v>336</v>
      </c>
      <c r="T25" t="s">
        <v>337</v>
      </c>
      <c r="U25" t="s">
        <v>338</v>
      </c>
      <c r="V25" t="s">
        <v>339</v>
      </c>
      <c r="W25" t="b">
        <v>0</v>
      </c>
      <c r="Y25" t="s">
        <v>270</v>
      </c>
    </row>
    <row r="26" spans="1:25" x14ac:dyDescent="0.25">
      <c r="A26" t="s">
        <v>533</v>
      </c>
      <c r="B26" s="4">
        <v>25</v>
      </c>
      <c r="C26" t="s">
        <v>195</v>
      </c>
      <c r="D26" t="s">
        <v>115</v>
      </c>
      <c r="E26" t="s">
        <v>91</v>
      </c>
      <c r="F26" t="s">
        <v>85</v>
      </c>
      <c r="H26" t="s">
        <v>87</v>
      </c>
      <c r="I26" t="s">
        <v>88</v>
      </c>
      <c r="L26" t="str">
        <f t="shared" si="0"/>
        <v>`vm_data`.`County` AS `county`,</v>
      </c>
      <c r="M26" t="s">
        <v>533</v>
      </c>
      <c r="N26" t="s">
        <v>26</v>
      </c>
      <c r="P26" t="s">
        <v>23</v>
      </c>
      <c r="R26" t="s">
        <v>266</v>
      </c>
      <c r="S26" t="s">
        <v>340</v>
      </c>
      <c r="T26" t="s">
        <v>341</v>
      </c>
      <c r="U26" t="s">
        <v>342</v>
      </c>
      <c r="V26" t="s">
        <v>343</v>
      </c>
      <c r="W26" t="b">
        <v>0</v>
      </c>
      <c r="Y26" t="s">
        <v>270</v>
      </c>
    </row>
    <row r="27" spans="1:25" x14ac:dyDescent="0.25">
      <c r="A27" t="s">
        <v>533</v>
      </c>
      <c r="B27" s="4">
        <v>26</v>
      </c>
      <c r="C27" t="s">
        <v>195</v>
      </c>
      <c r="D27" t="s">
        <v>116</v>
      </c>
      <c r="E27" t="s">
        <v>91</v>
      </c>
      <c r="F27" t="s">
        <v>85</v>
      </c>
      <c r="H27" t="s">
        <v>87</v>
      </c>
      <c r="I27" t="s">
        <v>88</v>
      </c>
      <c r="J27" t="s">
        <v>230</v>
      </c>
      <c r="L27" t="str">
        <f t="shared" si="0"/>
        <v/>
      </c>
      <c r="M27" t="s">
        <v>533</v>
      </c>
      <c r="N27" s="6" t="s">
        <v>233</v>
      </c>
    </row>
    <row r="28" spans="1:25" x14ac:dyDescent="0.25">
      <c r="A28" t="s">
        <v>533</v>
      </c>
      <c r="B28" s="4">
        <v>27</v>
      </c>
      <c r="C28" t="s">
        <v>195</v>
      </c>
      <c r="D28" t="s">
        <v>117</v>
      </c>
      <c r="E28" t="s">
        <v>91</v>
      </c>
      <c r="F28" t="s">
        <v>85</v>
      </c>
      <c r="H28" t="s">
        <v>80</v>
      </c>
      <c r="I28" t="s">
        <v>118</v>
      </c>
      <c r="J28" t="s">
        <v>232</v>
      </c>
      <c r="K28" t="s">
        <v>245</v>
      </c>
      <c r="L28" t="str">
        <f t="shared" si="0"/>
        <v/>
      </c>
      <c r="M28" t="s">
        <v>533</v>
      </c>
      <c r="N28" s="6" t="s">
        <v>233</v>
      </c>
    </row>
    <row r="29" spans="1:25" x14ac:dyDescent="0.25">
      <c r="A29" t="s">
        <v>533</v>
      </c>
      <c r="B29" s="4">
        <v>28</v>
      </c>
      <c r="C29" t="s">
        <v>195</v>
      </c>
      <c r="D29" t="s">
        <v>119</v>
      </c>
      <c r="E29" t="s">
        <v>120</v>
      </c>
      <c r="F29" t="s">
        <v>85</v>
      </c>
      <c r="H29" t="s">
        <v>87</v>
      </c>
      <c r="I29" t="s">
        <v>88</v>
      </c>
      <c r="L29" t="str">
        <f t="shared" si="0"/>
        <v>`vm_data`.`Locality` AS `locality`,</v>
      </c>
      <c r="M29" t="s">
        <v>533</v>
      </c>
      <c r="N29" t="s">
        <v>49</v>
      </c>
      <c r="P29" t="s">
        <v>23</v>
      </c>
      <c r="R29" t="s">
        <v>266</v>
      </c>
      <c r="S29" t="s">
        <v>344</v>
      </c>
      <c r="T29" t="s">
        <v>345</v>
      </c>
      <c r="U29" t="s">
        <v>346</v>
      </c>
      <c r="V29" t="s">
        <v>347</v>
      </c>
      <c r="W29" t="b">
        <v>0</v>
      </c>
      <c r="Y29" t="s">
        <v>270</v>
      </c>
    </row>
    <row r="30" spans="1:25" x14ac:dyDescent="0.25">
      <c r="A30" t="s">
        <v>533</v>
      </c>
      <c r="B30" s="4">
        <v>29</v>
      </c>
      <c r="C30" t="s">
        <v>195</v>
      </c>
      <c r="D30" t="s">
        <v>121</v>
      </c>
      <c r="E30" t="s">
        <v>122</v>
      </c>
      <c r="H30" t="s">
        <v>87</v>
      </c>
      <c r="I30" t="s">
        <v>88</v>
      </c>
      <c r="L30" t="str">
        <f t="shared" si="0"/>
        <v>`vm_data`.`Locality_number` AS `locationID`,</v>
      </c>
      <c r="M30" t="s">
        <v>533</v>
      </c>
      <c r="N30" t="s">
        <v>50</v>
      </c>
      <c r="P30" t="s">
        <v>23</v>
      </c>
      <c r="R30" t="s">
        <v>266</v>
      </c>
      <c r="S30" t="s">
        <v>348</v>
      </c>
      <c r="T30" t="s">
        <v>349</v>
      </c>
      <c r="U30" t="s">
        <v>350</v>
      </c>
      <c r="W30" t="b">
        <v>0</v>
      </c>
      <c r="Y30" t="s">
        <v>270</v>
      </c>
    </row>
    <row r="31" spans="1:25" x14ac:dyDescent="0.25">
      <c r="A31" t="s">
        <v>533</v>
      </c>
      <c r="B31" s="4">
        <v>30</v>
      </c>
      <c r="C31" t="s">
        <v>195</v>
      </c>
      <c r="D31" t="s">
        <v>123</v>
      </c>
      <c r="E31" t="s">
        <v>91</v>
      </c>
      <c r="F31" t="s">
        <v>85</v>
      </c>
      <c r="H31" t="s">
        <v>87</v>
      </c>
      <c r="I31" t="s">
        <v>88</v>
      </c>
      <c r="L31" t="str">
        <f t="shared" si="0"/>
        <v>`vm_data`.`Water_body` AS `waterBody`,</v>
      </c>
      <c r="M31" t="s">
        <v>533</v>
      </c>
      <c r="N31" t="s">
        <v>71</v>
      </c>
      <c r="P31" t="s">
        <v>23</v>
      </c>
      <c r="R31" t="s">
        <v>266</v>
      </c>
      <c r="S31" t="s">
        <v>351</v>
      </c>
      <c r="T31" t="s">
        <v>352</v>
      </c>
      <c r="U31" t="s">
        <v>353</v>
      </c>
      <c r="V31" t="s">
        <v>354</v>
      </c>
      <c r="W31" t="b">
        <v>0</v>
      </c>
      <c r="Y31" t="s">
        <v>270</v>
      </c>
    </row>
    <row r="32" spans="1:25" x14ac:dyDescent="0.25">
      <c r="A32" t="s">
        <v>533</v>
      </c>
      <c r="B32" s="4">
        <v>31</v>
      </c>
      <c r="C32" t="s">
        <v>195</v>
      </c>
      <c r="D32" t="s">
        <v>124</v>
      </c>
      <c r="E32" t="s">
        <v>91</v>
      </c>
      <c r="F32" t="s">
        <v>85</v>
      </c>
      <c r="H32" t="s">
        <v>87</v>
      </c>
      <c r="I32" t="s">
        <v>88</v>
      </c>
      <c r="L32" t="str">
        <f t="shared" si="0"/>
        <v>`vm_data`.`Island_group` AS `islandGroup`,</v>
      </c>
      <c r="M32" t="s">
        <v>533</v>
      </c>
      <c r="N32" t="s">
        <v>47</v>
      </c>
      <c r="P32" t="s">
        <v>23</v>
      </c>
      <c r="R32" t="s">
        <v>266</v>
      </c>
      <c r="S32" t="s">
        <v>355</v>
      </c>
      <c r="T32" t="s">
        <v>356</v>
      </c>
      <c r="U32" t="s">
        <v>357</v>
      </c>
      <c r="V32" t="s">
        <v>358</v>
      </c>
      <c r="W32" t="b">
        <v>0</v>
      </c>
      <c r="Y32" t="s">
        <v>270</v>
      </c>
    </row>
    <row r="33" spans="1:25" x14ac:dyDescent="0.25">
      <c r="A33" t="s">
        <v>533</v>
      </c>
      <c r="B33" s="4">
        <v>32</v>
      </c>
      <c r="C33" t="s">
        <v>195</v>
      </c>
      <c r="D33" t="s">
        <v>125</v>
      </c>
      <c r="E33" t="s">
        <v>122</v>
      </c>
      <c r="H33" t="s">
        <v>87</v>
      </c>
      <c r="I33" t="s">
        <v>88</v>
      </c>
      <c r="L33" t="str">
        <f t="shared" si="0"/>
        <v>`vm_data`.`Minimum_elevation_in_meters` AS `minimumElevationInMeters`,</v>
      </c>
      <c r="M33" t="s">
        <v>533</v>
      </c>
      <c r="N33" t="s">
        <v>54</v>
      </c>
      <c r="P33" t="s">
        <v>23</v>
      </c>
      <c r="Q33" t="s">
        <v>359</v>
      </c>
      <c r="R33" t="s">
        <v>266</v>
      </c>
      <c r="S33" t="s">
        <v>360</v>
      </c>
      <c r="T33" t="s">
        <v>361</v>
      </c>
      <c r="U33" t="s">
        <v>362</v>
      </c>
      <c r="V33" t="s">
        <v>363</v>
      </c>
      <c r="W33" t="b">
        <v>0</v>
      </c>
      <c r="Y33" t="s">
        <v>270</v>
      </c>
    </row>
    <row r="34" spans="1:25" x14ac:dyDescent="0.25">
      <c r="A34" t="s">
        <v>533</v>
      </c>
      <c r="B34" s="4">
        <v>33</v>
      </c>
      <c r="C34" t="s">
        <v>195</v>
      </c>
      <c r="D34" t="s">
        <v>126</v>
      </c>
      <c r="E34" t="s">
        <v>91</v>
      </c>
      <c r="F34" t="s">
        <v>85</v>
      </c>
      <c r="H34" t="s">
        <v>87</v>
      </c>
      <c r="I34" t="s">
        <v>88</v>
      </c>
      <c r="L34" t="str">
        <f t="shared" si="0"/>
        <v>`vm_data`.`Island` AS `island`,</v>
      </c>
      <c r="M34" t="s">
        <v>533</v>
      </c>
      <c r="N34" t="s">
        <v>46</v>
      </c>
      <c r="P34" t="s">
        <v>23</v>
      </c>
      <c r="R34" t="s">
        <v>266</v>
      </c>
      <c r="S34" t="s">
        <v>364</v>
      </c>
      <c r="T34" t="s">
        <v>365</v>
      </c>
      <c r="U34" t="s">
        <v>366</v>
      </c>
      <c r="V34" t="s">
        <v>367</v>
      </c>
      <c r="W34" t="b">
        <v>0</v>
      </c>
      <c r="Y34" t="s">
        <v>270</v>
      </c>
    </row>
    <row r="35" spans="1:25" x14ac:dyDescent="0.25">
      <c r="A35" t="s">
        <v>533</v>
      </c>
      <c r="B35" s="4">
        <v>34</v>
      </c>
      <c r="C35" t="s">
        <v>195</v>
      </c>
      <c r="D35" t="s">
        <v>127</v>
      </c>
      <c r="E35" t="s">
        <v>122</v>
      </c>
      <c r="H35" t="s">
        <v>87</v>
      </c>
      <c r="I35" t="s">
        <v>88</v>
      </c>
      <c r="L35" t="str">
        <f t="shared" si="0"/>
        <v>`vm_data`.`Maximum_elevation_in_meters` AS `maximumElevationInMeters`,</v>
      </c>
      <c r="M35" t="s">
        <v>533</v>
      </c>
      <c r="N35" t="s">
        <v>52</v>
      </c>
      <c r="P35" t="s">
        <v>23</v>
      </c>
      <c r="Q35" t="s">
        <v>359</v>
      </c>
      <c r="R35" t="s">
        <v>266</v>
      </c>
      <c r="S35" t="s">
        <v>368</v>
      </c>
      <c r="T35" t="s">
        <v>369</v>
      </c>
      <c r="U35" t="s">
        <v>370</v>
      </c>
      <c r="V35" t="s">
        <v>371</v>
      </c>
      <c r="W35" t="b">
        <v>0</v>
      </c>
      <c r="Y35" t="s">
        <v>270</v>
      </c>
    </row>
    <row r="36" spans="1:25" x14ac:dyDescent="0.25">
      <c r="A36" t="s">
        <v>533</v>
      </c>
      <c r="B36" s="4">
        <v>35</v>
      </c>
      <c r="C36" t="s">
        <v>195</v>
      </c>
      <c r="D36" t="s">
        <v>128</v>
      </c>
      <c r="E36" t="s">
        <v>122</v>
      </c>
      <c r="H36" t="s">
        <v>87</v>
      </c>
      <c r="I36" t="s">
        <v>88</v>
      </c>
      <c r="L36" t="str">
        <f t="shared" si="0"/>
        <v>`vm_data`.`Minimum_depth_in_meters` AS `minimumDepthInMeters`,</v>
      </c>
      <c r="M36" t="s">
        <v>533</v>
      </c>
      <c r="N36" t="s">
        <v>53</v>
      </c>
      <c r="P36" t="s">
        <v>23</v>
      </c>
      <c r="Q36" t="s">
        <v>359</v>
      </c>
      <c r="R36" t="s">
        <v>266</v>
      </c>
      <c r="S36" t="s">
        <v>372</v>
      </c>
      <c r="T36" t="s">
        <v>373</v>
      </c>
      <c r="U36" t="s">
        <v>374</v>
      </c>
      <c r="V36" t="s">
        <v>363</v>
      </c>
      <c r="W36" t="b">
        <v>0</v>
      </c>
      <c r="Y36" t="s">
        <v>270</v>
      </c>
    </row>
    <row r="37" spans="1:25" x14ac:dyDescent="0.25">
      <c r="A37" t="s">
        <v>533</v>
      </c>
      <c r="B37" s="4">
        <v>36</v>
      </c>
      <c r="C37" t="s">
        <v>195</v>
      </c>
      <c r="D37" t="s">
        <v>129</v>
      </c>
      <c r="E37" t="s">
        <v>122</v>
      </c>
      <c r="H37" t="s">
        <v>87</v>
      </c>
      <c r="I37" t="s">
        <v>88</v>
      </c>
      <c r="L37" t="str">
        <f t="shared" si="0"/>
        <v>`vm_data`.`Maximum_depth_in_meters` AS `maximumDepthInMeters`,</v>
      </c>
      <c r="M37" t="s">
        <v>533</v>
      </c>
      <c r="N37" t="s">
        <v>51</v>
      </c>
      <c r="P37" t="s">
        <v>23</v>
      </c>
      <c r="Q37" t="s">
        <v>359</v>
      </c>
      <c r="R37" t="s">
        <v>266</v>
      </c>
      <c r="S37" t="s">
        <v>375</v>
      </c>
      <c r="T37" t="s">
        <v>376</v>
      </c>
      <c r="U37" t="s">
        <v>377</v>
      </c>
      <c r="V37" t="s">
        <v>371</v>
      </c>
      <c r="W37" t="b">
        <v>0</v>
      </c>
      <c r="Y37" t="s">
        <v>270</v>
      </c>
    </row>
    <row r="38" spans="1:25" x14ac:dyDescent="0.25">
      <c r="A38" t="s">
        <v>533</v>
      </c>
      <c r="B38" s="4">
        <v>37</v>
      </c>
      <c r="C38" t="s">
        <v>195</v>
      </c>
      <c r="D38" t="s">
        <v>130</v>
      </c>
      <c r="E38" t="s">
        <v>91</v>
      </c>
      <c r="F38" t="s">
        <v>85</v>
      </c>
      <c r="H38" t="s">
        <v>87</v>
      </c>
      <c r="I38" t="s">
        <v>88</v>
      </c>
      <c r="L38" t="str">
        <f t="shared" si="0"/>
        <v>`vm_data`.`Supplied_latitude` AS `verbatimLatitude`,</v>
      </c>
      <c r="M38" t="s">
        <v>533</v>
      </c>
      <c r="N38" t="s">
        <v>68</v>
      </c>
      <c r="P38" t="s">
        <v>23</v>
      </c>
      <c r="R38" t="s">
        <v>266</v>
      </c>
      <c r="S38" t="s">
        <v>378</v>
      </c>
      <c r="T38" t="s">
        <v>379</v>
      </c>
      <c r="U38" t="s">
        <v>380</v>
      </c>
      <c r="V38" t="s">
        <v>381</v>
      </c>
      <c r="W38" t="b">
        <v>0</v>
      </c>
      <c r="Y38" t="s">
        <v>270</v>
      </c>
    </row>
    <row r="39" spans="1:25" x14ac:dyDescent="0.25">
      <c r="A39" t="s">
        <v>533</v>
      </c>
      <c r="B39" s="4">
        <v>38</v>
      </c>
      <c r="C39" t="s">
        <v>195</v>
      </c>
      <c r="D39" t="s">
        <v>131</v>
      </c>
      <c r="E39" t="s">
        <v>91</v>
      </c>
      <c r="F39" t="s">
        <v>85</v>
      </c>
      <c r="H39" t="s">
        <v>87</v>
      </c>
      <c r="I39" t="s">
        <v>88</v>
      </c>
      <c r="L39" t="str">
        <f t="shared" si="0"/>
        <v>`vm_data`.`Supplied_longitude` AS `verbatimLongitude`,</v>
      </c>
      <c r="M39" t="s">
        <v>533</v>
      </c>
      <c r="N39" t="s">
        <v>69</v>
      </c>
      <c r="P39" t="s">
        <v>23</v>
      </c>
      <c r="R39" t="s">
        <v>266</v>
      </c>
      <c r="S39" t="s">
        <v>382</v>
      </c>
      <c r="T39" t="s">
        <v>383</v>
      </c>
      <c r="U39" t="s">
        <v>384</v>
      </c>
      <c r="V39" t="s">
        <v>385</v>
      </c>
      <c r="W39" t="b">
        <v>0</v>
      </c>
      <c r="Y39" t="s">
        <v>270</v>
      </c>
    </row>
    <row r="40" spans="1:25" x14ac:dyDescent="0.25">
      <c r="A40" t="s">
        <v>533</v>
      </c>
      <c r="B40" s="4">
        <v>39</v>
      </c>
      <c r="C40" t="s">
        <v>195</v>
      </c>
      <c r="D40" t="s">
        <v>132</v>
      </c>
      <c r="E40" t="s">
        <v>133</v>
      </c>
      <c r="H40" t="s">
        <v>87</v>
      </c>
      <c r="I40" t="s">
        <v>88</v>
      </c>
      <c r="L40" t="str">
        <f t="shared" si="0"/>
        <v>`vm_data`.`Decimal_latitude` AS `decimalLatitude`,</v>
      </c>
      <c r="M40" t="s">
        <v>533</v>
      </c>
      <c r="N40" t="s">
        <v>32</v>
      </c>
      <c r="P40" t="s">
        <v>23</v>
      </c>
      <c r="Q40" t="s">
        <v>359</v>
      </c>
      <c r="R40" t="s">
        <v>266</v>
      </c>
      <c r="S40" t="s">
        <v>386</v>
      </c>
      <c r="T40" t="s">
        <v>387</v>
      </c>
      <c r="U40" t="s">
        <v>388</v>
      </c>
      <c r="V40" t="s">
        <v>389</v>
      </c>
      <c r="W40" t="b">
        <v>0</v>
      </c>
      <c r="Y40" t="s">
        <v>270</v>
      </c>
    </row>
    <row r="41" spans="1:25" x14ac:dyDescent="0.25">
      <c r="A41" t="s">
        <v>533</v>
      </c>
      <c r="B41" s="4">
        <v>40</v>
      </c>
      <c r="C41" t="s">
        <v>195</v>
      </c>
      <c r="D41" t="s">
        <v>134</v>
      </c>
      <c r="E41" t="s">
        <v>133</v>
      </c>
      <c r="H41" t="s">
        <v>87</v>
      </c>
      <c r="I41" t="s">
        <v>88</v>
      </c>
      <c r="L41" t="str">
        <f t="shared" si="0"/>
        <v>`vm_data`.`Decimal_longitude` AS `decimalLongitude`,</v>
      </c>
      <c r="M41" t="s">
        <v>533</v>
      </c>
      <c r="N41" t="s">
        <v>33</v>
      </c>
      <c r="P41" t="s">
        <v>23</v>
      </c>
      <c r="Q41" t="s">
        <v>359</v>
      </c>
      <c r="R41" t="s">
        <v>266</v>
      </c>
      <c r="S41" t="s">
        <v>390</v>
      </c>
      <c r="T41" t="s">
        <v>391</v>
      </c>
      <c r="U41" t="s">
        <v>392</v>
      </c>
      <c r="V41" t="s">
        <v>393</v>
      </c>
      <c r="W41" t="b">
        <v>0</v>
      </c>
      <c r="Y41" t="s">
        <v>270</v>
      </c>
    </row>
    <row r="42" spans="1:25" x14ac:dyDescent="0.25">
      <c r="A42" t="s">
        <v>533</v>
      </c>
      <c r="B42" s="4">
        <v>41</v>
      </c>
      <c r="C42" t="s">
        <v>195</v>
      </c>
      <c r="D42" t="s">
        <v>135</v>
      </c>
      <c r="E42" t="s">
        <v>133</v>
      </c>
      <c r="H42" t="s">
        <v>87</v>
      </c>
      <c r="I42" t="s">
        <v>88</v>
      </c>
      <c r="J42" t="s">
        <v>230</v>
      </c>
      <c r="L42" t="str">
        <f t="shared" si="0"/>
        <v/>
      </c>
      <c r="M42" t="s">
        <v>533</v>
      </c>
      <c r="N42" s="6" t="s">
        <v>233</v>
      </c>
    </row>
    <row r="43" spans="1:25" x14ac:dyDescent="0.25">
      <c r="A43" t="s">
        <v>533</v>
      </c>
      <c r="B43" s="4">
        <v>42</v>
      </c>
      <c r="C43" t="s">
        <v>195</v>
      </c>
      <c r="D43" t="s">
        <v>136</v>
      </c>
      <c r="E43" t="s">
        <v>133</v>
      </c>
      <c r="H43" t="s">
        <v>87</v>
      </c>
      <c r="I43" t="s">
        <v>88</v>
      </c>
      <c r="J43" t="s">
        <v>230</v>
      </c>
      <c r="L43" t="str">
        <f t="shared" si="0"/>
        <v/>
      </c>
      <c r="M43" t="s">
        <v>533</v>
      </c>
      <c r="N43" s="6" t="s">
        <v>233</v>
      </c>
    </row>
    <row r="44" spans="1:25" x14ac:dyDescent="0.25">
      <c r="A44" t="s">
        <v>533</v>
      </c>
      <c r="B44" s="4">
        <v>43</v>
      </c>
      <c r="C44" t="s">
        <v>195</v>
      </c>
      <c r="D44" t="s">
        <v>137</v>
      </c>
      <c r="E44" t="s">
        <v>91</v>
      </c>
      <c r="F44" t="s">
        <v>85</v>
      </c>
      <c r="H44" t="s">
        <v>87</v>
      </c>
      <c r="I44" t="s">
        <v>88</v>
      </c>
      <c r="L44" t="str">
        <f t="shared" si="0"/>
        <v>`vm_data`.`Geodetic_datum` AS `geodeticDatum`,</v>
      </c>
      <c r="M44" t="s">
        <v>533</v>
      </c>
      <c r="N44" t="s">
        <v>38</v>
      </c>
      <c r="P44" t="s">
        <v>23</v>
      </c>
      <c r="R44" t="s">
        <v>266</v>
      </c>
      <c r="S44" t="s">
        <v>394</v>
      </c>
      <c r="T44" t="s">
        <v>395</v>
      </c>
      <c r="U44" t="s">
        <v>396</v>
      </c>
      <c r="V44" t="s">
        <v>397</v>
      </c>
      <c r="W44" t="b">
        <v>0</v>
      </c>
      <c r="Y44" t="s">
        <v>270</v>
      </c>
    </row>
    <row r="45" spans="1:25" x14ac:dyDescent="0.25">
      <c r="A45" t="s">
        <v>533</v>
      </c>
      <c r="B45" s="4">
        <v>44</v>
      </c>
      <c r="C45" t="s">
        <v>195</v>
      </c>
      <c r="D45" t="s">
        <v>138</v>
      </c>
      <c r="E45" t="s">
        <v>122</v>
      </c>
      <c r="H45" t="s">
        <v>87</v>
      </c>
      <c r="I45" t="s">
        <v>88</v>
      </c>
      <c r="L45" t="str">
        <f t="shared" si="0"/>
        <v>`vm_data`.`Coordinate_uncertainty_in_meters` AS `coordinateUncertaintyInMeters`,</v>
      </c>
      <c r="M45" t="s">
        <v>533</v>
      </c>
      <c r="N45" t="s">
        <v>24</v>
      </c>
      <c r="P45" t="s">
        <v>23</v>
      </c>
      <c r="Q45" t="s">
        <v>359</v>
      </c>
      <c r="R45" t="s">
        <v>266</v>
      </c>
      <c r="S45" t="s">
        <v>398</v>
      </c>
      <c r="T45" t="s">
        <v>399</v>
      </c>
      <c r="U45" t="s">
        <v>400</v>
      </c>
      <c r="V45" t="s">
        <v>401</v>
      </c>
      <c r="W45" t="b">
        <v>0</v>
      </c>
      <c r="Y45" t="s">
        <v>270</v>
      </c>
    </row>
    <row r="46" spans="1:25" x14ac:dyDescent="0.25">
      <c r="A46" t="s">
        <v>533</v>
      </c>
      <c r="B46" s="4">
        <v>45</v>
      </c>
      <c r="C46" t="s">
        <v>195</v>
      </c>
      <c r="D46" t="s">
        <v>139</v>
      </c>
      <c r="E46" t="s">
        <v>84</v>
      </c>
      <c r="F46" t="s">
        <v>85</v>
      </c>
      <c r="H46" t="s">
        <v>87</v>
      </c>
      <c r="I46" t="s">
        <v>88</v>
      </c>
      <c r="K46" t="s">
        <v>250</v>
      </c>
      <c r="L46" t="str">
        <f t="shared" si="0"/>
        <v/>
      </c>
      <c r="M46" t="s">
        <v>533</v>
      </c>
      <c r="N46" s="6" t="s">
        <v>233</v>
      </c>
    </row>
    <row r="47" spans="1:25" x14ac:dyDescent="0.25">
      <c r="A47" t="s">
        <v>533</v>
      </c>
      <c r="B47" s="4">
        <v>46</v>
      </c>
      <c r="C47" t="s">
        <v>195</v>
      </c>
      <c r="D47" t="s">
        <v>140</v>
      </c>
      <c r="E47" t="s">
        <v>91</v>
      </c>
      <c r="F47" t="s">
        <v>85</v>
      </c>
      <c r="H47" t="s">
        <v>87</v>
      </c>
      <c r="I47" t="s">
        <v>88</v>
      </c>
      <c r="K47" t="s">
        <v>251</v>
      </c>
      <c r="L47" t="str">
        <f t="shared" si="0"/>
        <v>`vm_data`.`Coords_source` AS `georeferenceSources`,</v>
      </c>
      <c r="M47" t="s">
        <v>533</v>
      </c>
      <c r="N47" t="s">
        <v>39</v>
      </c>
      <c r="P47" t="s">
        <v>23</v>
      </c>
      <c r="R47" t="s">
        <v>266</v>
      </c>
      <c r="S47" t="s">
        <v>402</v>
      </c>
      <c r="T47" t="s">
        <v>403</v>
      </c>
      <c r="U47" t="s">
        <v>404</v>
      </c>
      <c r="V47" t="s">
        <v>405</v>
      </c>
      <c r="W47" t="b">
        <v>0</v>
      </c>
      <c r="Y47" t="s">
        <v>270</v>
      </c>
    </row>
    <row r="48" spans="1:25" x14ac:dyDescent="0.25">
      <c r="A48" t="s">
        <v>533</v>
      </c>
      <c r="B48" s="4">
        <v>47</v>
      </c>
      <c r="C48" t="s">
        <v>195</v>
      </c>
      <c r="D48" t="s">
        <v>225</v>
      </c>
      <c r="E48" t="s">
        <v>141</v>
      </c>
      <c r="F48" t="s">
        <v>85</v>
      </c>
      <c r="H48" t="s">
        <v>87</v>
      </c>
      <c r="I48" t="s">
        <v>88</v>
      </c>
      <c r="K48" t="s">
        <v>252</v>
      </c>
      <c r="L48" t="str">
        <f t="shared" si="0"/>
        <v/>
      </c>
      <c r="M48" t="s">
        <v>533</v>
      </c>
      <c r="N48" s="6" t="s">
        <v>233</v>
      </c>
    </row>
    <row r="49" spans="1:25" x14ac:dyDescent="0.25">
      <c r="A49" t="s">
        <v>533</v>
      </c>
      <c r="B49" s="4">
        <v>48</v>
      </c>
      <c r="C49" t="s">
        <v>195</v>
      </c>
      <c r="D49" t="s">
        <v>142</v>
      </c>
      <c r="E49" t="s">
        <v>143</v>
      </c>
      <c r="H49" t="s">
        <v>87</v>
      </c>
      <c r="I49" t="s">
        <v>88</v>
      </c>
      <c r="J49" t="s">
        <v>230</v>
      </c>
      <c r="L49" t="str">
        <f t="shared" si="0"/>
        <v/>
      </c>
      <c r="M49" t="s">
        <v>533</v>
      </c>
      <c r="N49" s="6" t="s">
        <v>233</v>
      </c>
    </row>
    <row r="50" spans="1:25" x14ac:dyDescent="0.25">
      <c r="A50" t="s">
        <v>533</v>
      </c>
      <c r="B50" s="4">
        <v>49</v>
      </c>
      <c r="C50" t="s">
        <v>195</v>
      </c>
      <c r="D50" t="s">
        <v>144</v>
      </c>
      <c r="E50" t="s">
        <v>145</v>
      </c>
      <c r="H50" t="s">
        <v>87</v>
      </c>
      <c r="I50" t="s">
        <v>88</v>
      </c>
      <c r="L50" t="str">
        <f t="shared" si="0"/>
        <v>`vm_data`.`Year_collected` AS `year`,</v>
      </c>
      <c r="M50" t="s">
        <v>533</v>
      </c>
      <c r="N50" t="s">
        <v>72</v>
      </c>
      <c r="P50" t="s">
        <v>31</v>
      </c>
      <c r="Q50" t="s">
        <v>406</v>
      </c>
      <c r="R50" t="s">
        <v>266</v>
      </c>
      <c r="S50" t="s">
        <v>407</v>
      </c>
      <c r="T50" t="s">
        <v>408</v>
      </c>
      <c r="U50" t="s">
        <v>409</v>
      </c>
      <c r="V50" t="s">
        <v>410</v>
      </c>
      <c r="W50" t="b">
        <v>0</v>
      </c>
      <c r="Y50" t="s">
        <v>270</v>
      </c>
    </row>
    <row r="51" spans="1:25" x14ac:dyDescent="0.25">
      <c r="A51" t="s">
        <v>533</v>
      </c>
      <c r="B51" s="4">
        <v>50</v>
      </c>
      <c r="C51" t="s">
        <v>195</v>
      </c>
      <c r="D51" t="s">
        <v>146</v>
      </c>
      <c r="E51" t="s">
        <v>147</v>
      </c>
      <c r="H51" t="s">
        <v>87</v>
      </c>
      <c r="I51" t="s">
        <v>88</v>
      </c>
      <c r="L51" t="str">
        <f t="shared" si="0"/>
        <v>`vm_data`.`Month_collected` AS `month`,</v>
      </c>
      <c r="M51" t="s">
        <v>533</v>
      </c>
      <c r="N51" t="s">
        <v>55</v>
      </c>
      <c r="P51" t="s">
        <v>31</v>
      </c>
      <c r="Q51" t="s">
        <v>406</v>
      </c>
      <c r="R51" t="s">
        <v>266</v>
      </c>
      <c r="S51" t="s">
        <v>411</v>
      </c>
      <c r="T51" t="s">
        <v>412</v>
      </c>
      <c r="U51" t="s">
        <v>413</v>
      </c>
      <c r="V51" t="s">
        <v>414</v>
      </c>
      <c r="W51" t="b">
        <v>0</v>
      </c>
      <c r="Y51" t="s">
        <v>270</v>
      </c>
    </row>
    <row r="52" spans="1:25" x14ac:dyDescent="0.25">
      <c r="A52" t="s">
        <v>533</v>
      </c>
      <c r="B52" s="4">
        <v>51</v>
      </c>
      <c r="C52" t="s">
        <v>195</v>
      </c>
      <c r="D52" t="s">
        <v>148</v>
      </c>
      <c r="E52" t="s">
        <v>147</v>
      </c>
      <c r="H52" t="s">
        <v>87</v>
      </c>
      <c r="I52" t="s">
        <v>88</v>
      </c>
      <c r="L52" t="str">
        <f t="shared" si="0"/>
        <v>`vm_data`.`Day_collected` AS `day`,</v>
      </c>
      <c r="M52" t="s">
        <v>533</v>
      </c>
      <c r="N52" t="s">
        <v>30</v>
      </c>
      <c r="P52" t="s">
        <v>31</v>
      </c>
      <c r="Q52" t="s">
        <v>406</v>
      </c>
      <c r="R52" t="s">
        <v>266</v>
      </c>
      <c r="S52" t="s">
        <v>415</v>
      </c>
      <c r="T52" t="s">
        <v>416</v>
      </c>
      <c r="U52" t="s">
        <v>417</v>
      </c>
      <c r="V52" t="s">
        <v>418</v>
      </c>
      <c r="W52" t="b">
        <v>0</v>
      </c>
      <c r="Y52" t="s">
        <v>270</v>
      </c>
    </row>
    <row r="53" spans="1:25" x14ac:dyDescent="0.25">
      <c r="A53" t="s">
        <v>533</v>
      </c>
      <c r="B53" s="4">
        <v>52</v>
      </c>
      <c r="C53" t="s">
        <v>195</v>
      </c>
      <c r="D53" t="s">
        <v>149</v>
      </c>
      <c r="E53" t="s">
        <v>150</v>
      </c>
      <c r="H53" t="s">
        <v>87</v>
      </c>
      <c r="I53" t="s">
        <v>88</v>
      </c>
      <c r="L53" t="str">
        <f t="shared" si="0"/>
        <v>`vm_data`.`Time_collected` AS `eventTime`,</v>
      </c>
      <c r="M53" t="s">
        <v>533</v>
      </c>
      <c r="N53" t="s">
        <v>36</v>
      </c>
      <c r="P53" t="s">
        <v>31</v>
      </c>
      <c r="R53" t="s">
        <v>266</v>
      </c>
      <c r="S53" t="s">
        <v>419</v>
      </c>
      <c r="T53" t="s">
        <v>420</v>
      </c>
      <c r="U53" t="s">
        <v>421</v>
      </c>
      <c r="V53" t="s">
        <v>422</v>
      </c>
      <c r="W53" t="b">
        <v>0</v>
      </c>
      <c r="Y53" t="s">
        <v>270</v>
      </c>
    </row>
    <row r="54" spans="1:25" x14ac:dyDescent="0.25">
      <c r="A54" t="s">
        <v>533</v>
      </c>
      <c r="B54" s="4">
        <v>53</v>
      </c>
      <c r="C54" t="s">
        <v>195</v>
      </c>
      <c r="D54" t="s">
        <v>151</v>
      </c>
      <c r="E54" t="s">
        <v>152</v>
      </c>
      <c r="H54" t="s">
        <v>87</v>
      </c>
      <c r="I54" t="s">
        <v>88</v>
      </c>
      <c r="J54" t="s">
        <v>230</v>
      </c>
      <c r="L54" t="str">
        <f t="shared" si="0"/>
        <v/>
      </c>
      <c r="M54" t="s">
        <v>533</v>
      </c>
      <c r="N54" s="6" t="s">
        <v>233</v>
      </c>
    </row>
    <row r="55" spans="1:25" x14ac:dyDescent="0.25">
      <c r="A55" t="s">
        <v>533</v>
      </c>
      <c r="B55" s="4">
        <v>54</v>
      </c>
      <c r="C55" t="s">
        <v>195</v>
      </c>
      <c r="D55" t="s">
        <v>153</v>
      </c>
      <c r="E55" t="s">
        <v>96</v>
      </c>
      <c r="F55" t="s">
        <v>85</v>
      </c>
      <c r="H55" t="s">
        <v>87</v>
      </c>
      <c r="I55" t="s">
        <v>88</v>
      </c>
      <c r="K55" t="s">
        <v>253</v>
      </c>
      <c r="L55" t="str">
        <f t="shared" si="0"/>
        <v>`vm_data`.`Image_url` AS `associatedMedia`,</v>
      </c>
      <c r="M55" t="s">
        <v>533</v>
      </c>
      <c r="N55" t="s">
        <v>15</v>
      </c>
      <c r="P55" t="s">
        <v>16</v>
      </c>
      <c r="R55" t="s">
        <v>266</v>
      </c>
      <c r="S55" t="s">
        <v>423</v>
      </c>
      <c r="T55" t="s">
        <v>424</v>
      </c>
      <c r="U55" t="s">
        <v>425</v>
      </c>
      <c r="V55" t="s">
        <v>426</v>
      </c>
      <c r="W55" t="b">
        <v>0</v>
      </c>
      <c r="Y55" t="s">
        <v>270</v>
      </c>
    </row>
    <row r="56" spans="1:25" x14ac:dyDescent="0.25">
      <c r="A56" t="s">
        <v>533</v>
      </c>
      <c r="B56" s="4">
        <v>55</v>
      </c>
      <c r="C56" t="s">
        <v>195</v>
      </c>
      <c r="D56" t="s">
        <v>154</v>
      </c>
      <c r="E56" t="s">
        <v>96</v>
      </c>
      <c r="F56" t="s">
        <v>85</v>
      </c>
      <c r="H56" t="s">
        <v>87</v>
      </c>
      <c r="I56" t="s">
        <v>88</v>
      </c>
      <c r="L56" t="str">
        <f t="shared" si="0"/>
        <v>`vm_data`.`Related_information` AS `occurrenceRemarks`,</v>
      </c>
      <c r="M56" t="s">
        <v>533</v>
      </c>
      <c r="N56" t="s">
        <v>57</v>
      </c>
      <c r="P56" t="s">
        <v>16</v>
      </c>
      <c r="R56" t="s">
        <v>266</v>
      </c>
      <c r="S56" t="s">
        <v>427</v>
      </c>
      <c r="T56" t="s">
        <v>428</v>
      </c>
      <c r="U56" t="s">
        <v>429</v>
      </c>
      <c r="V56" t="s">
        <v>430</v>
      </c>
      <c r="W56" t="b">
        <v>0</v>
      </c>
      <c r="Y56" t="s">
        <v>270</v>
      </c>
    </row>
    <row r="57" spans="1:25" x14ac:dyDescent="0.25">
      <c r="A57" t="s">
        <v>533</v>
      </c>
      <c r="B57" s="4">
        <v>56</v>
      </c>
      <c r="C57" t="s">
        <v>195</v>
      </c>
      <c r="D57" t="s">
        <v>155</v>
      </c>
      <c r="E57" t="s">
        <v>156</v>
      </c>
      <c r="H57" t="s">
        <v>80</v>
      </c>
      <c r="I57">
        <v>0</v>
      </c>
      <c r="J57" t="s">
        <v>232</v>
      </c>
      <c r="K57" t="s">
        <v>235</v>
      </c>
      <c r="L57" t="str">
        <f t="shared" si="0"/>
        <v/>
      </c>
      <c r="M57" t="s">
        <v>533</v>
      </c>
      <c r="N57" s="6" t="s">
        <v>233</v>
      </c>
    </row>
    <row r="58" spans="1:25" x14ac:dyDescent="0.25">
      <c r="A58" t="s">
        <v>533</v>
      </c>
      <c r="B58" s="4">
        <v>57</v>
      </c>
      <c r="C58" t="s">
        <v>195</v>
      </c>
      <c r="D58" t="s">
        <v>157</v>
      </c>
      <c r="E58" t="s">
        <v>143</v>
      </c>
      <c r="H58" t="s">
        <v>80</v>
      </c>
      <c r="I58">
        <v>0</v>
      </c>
      <c r="J58" t="s">
        <v>232</v>
      </c>
      <c r="K58" t="s">
        <v>234</v>
      </c>
      <c r="L58" t="str">
        <f t="shared" si="0"/>
        <v/>
      </c>
      <c r="M58" t="s">
        <v>533</v>
      </c>
      <c r="N58" s="6" t="s">
        <v>233</v>
      </c>
    </row>
    <row r="59" spans="1:25" x14ac:dyDescent="0.25">
      <c r="A59" t="s">
        <v>533</v>
      </c>
      <c r="B59" s="4">
        <v>58</v>
      </c>
      <c r="C59" t="s">
        <v>195</v>
      </c>
      <c r="D59" t="s">
        <v>158</v>
      </c>
      <c r="E59" t="s">
        <v>84</v>
      </c>
      <c r="F59" t="s">
        <v>85</v>
      </c>
      <c r="H59" t="s">
        <v>80</v>
      </c>
      <c r="I59" t="s">
        <v>118</v>
      </c>
      <c r="L59" t="str">
        <f t="shared" si="0"/>
        <v>`vm_data`.`Number_specimens` AS `organismQuantity`,</v>
      </c>
      <c r="M59" t="s">
        <v>533</v>
      </c>
      <c r="N59" t="s">
        <v>59</v>
      </c>
      <c r="P59" t="s">
        <v>16</v>
      </c>
      <c r="R59" t="s">
        <v>266</v>
      </c>
      <c r="S59" t="s">
        <v>431</v>
      </c>
      <c r="T59" t="s">
        <v>432</v>
      </c>
      <c r="U59" t="s">
        <v>433</v>
      </c>
      <c r="V59" t="s">
        <v>434</v>
      </c>
      <c r="W59" t="b">
        <v>0</v>
      </c>
      <c r="Y59" t="s">
        <v>270</v>
      </c>
    </row>
    <row r="60" spans="1:25" x14ac:dyDescent="0.25">
      <c r="A60" t="s">
        <v>533</v>
      </c>
      <c r="B60" s="4">
        <v>59</v>
      </c>
      <c r="C60" t="s">
        <v>195</v>
      </c>
      <c r="D60" t="s">
        <v>159</v>
      </c>
      <c r="E60" t="s">
        <v>141</v>
      </c>
      <c r="F60" t="s">
        <v>85</v>
      </c>
      <c r="H60" t="s">
        <v>87</v>
      </c>
      <c r="I60" t="s">
        <v>88</v>
      </c>
      <c r="J60" t="s">
        <v>232</v>
      </c>
      <c r="K60" t="s">
        <v>236</v>
      </c>
      <c r="L60" t="str">
        <f t="shared" si="0"/>
        <v/>
      </c>
      <c r="M60" t="s">
        <v>533</v>
      </c>
      <c r="N60" s="6" t="s">
        <v>233</v>
      </c>
    </row>
    <row r="61" spans="1:25" x14ac:dyDescent="0.25">
      <c r="A61" t="s">
        <v>533</v>
      </c>
      <c r="B61" s="4">
        <v>60</v>
      </c>
      <c r="C61" t="s">
        <v>195</v>
      </c>
      <c r="D61" t="s">
        <v>160</v>
      </c>
      <c r="E61" t="s">
        <v>91</v>
      </c>
      <c r="F61" t="s">
        <v>85</v>
      </c>
      <c r="H61" t="s">
        <v>87</v>
      </c>
      <c r="I61" t="s">
        <v>88</v>
      </c>
      <c r="L61" t="str">
        <f t="shared" si="0"/>
        <v>`vm_data`.`Id_confirmed_by` AS `identifiedBy`,</v>
      </c>
      <c r="M61" t="s">
        <v>533</v>
      </c>
      <c r="N61" t="s">
        <v>43</v>
      </c>
      <c r="P61" t="s">
        <v>29</v>
      </c>
      <c r="R61" t="s">
        <v>266</v>
      </c>
      <c r="S61" t="s">
        <v>435</v>
      </c>
      <c r="T61" t="s">
        <v>436</v>
      </c>
      <c r="U61" t="s">
        <v>437</v>
      </c>
      <c r="V61" t="s">
        <v>438</v>
      </c>
      <c r="W61" t="b">
        <v>0</v>
      </c>
      <c r="Y61" t="s">
        <v>270</v>
      </c>
    </row>
    <row r="62" spans="1:25" x14ac:dyDescent="0.25">
      <c r="A62" t="s">
        <v>533</v>
      </c>
      <c r="B62" s="4">
        <v>61</v>
      </c>
      <c r="C62" t="s">
        <v>195</v>
      </c>
      <c r="D62" t="s">
        <v>161</v>
      </c>
      <c r="E62" t="s">
        <v>150</v>
      </c>
      <c r="H62" t="s">
        <v>87</v>
      </c>
      <c r="I62" t="s">
        <v>88</v>
      </c>
      <c r="L62" t="str">
        <f t="shared" si="0"/>
        <v>`vm_data`.`Date_id_confirmed` AS `dateIdentified`,</v>
      </c>
      <c r="M62" t="s">
        <v>533</v>
      </c>
      <c r="N62" t="s">
        <v>28</v>
      </c>
      <c r="P62" t="s">
        <v>29</v>
      </c>
      <c r="R62" t="s">
        <v>266</v>
      </c>
      <c r="S62" t="s">
        <v>439</v>
      </c>
      <c r="T62" t="s">
        <v>440</v>
      </c>
      <c r="U62" t="s">
        <v>441</v>
      </c>
      <c r="V62" t="s">
        <v>442</v>
      </c>
      <c r="W62" t="b">
        <v>0</v>
      </c>
      <c r="Y62" t="s">
        <v>270</v>
      </c>
    </row>
    <row r="63" spans="1:25" x14ac:dyDescent="0.25">
      <c r="A63" t="s">
        <v>533</v>
      </c>
      <c r="B63" s="4">
        <v>62</v>
      </c>
      <c r="C63" t="s">
        <v>195</v>
      </c>
      <c r="D63" t="s">
        <v>162</v>
      </c>
      <c r="E63" t="s">
        <v>143</v>
      </c>
      <c r="H63" t="s">
        <v>80</v>
      </c>
      <c r="I63">
        <v>0</v>
      </c>
      <c r="J63" t="s">
        <v>232</v>
      </c>
      <c r="K63" t="s">
        <v>237</v>
      </c>
      <c r="L63" t="str">
        <f t="shared" si="0"/>
        <v/>
      </c>
      <c r="M63" t="s">
        <v>533</v>
      </c>
      <c r="N63" s="6" t="s">
        <v>233</v>
      </c>
    </row>
    <row r="64" spans="1:25" x14ac:dyDescent="0.25">
      <c r="A64" t="s">
        <v>533</v>
      </c>
      <c r="B64" s="4">
        <v>63</v>
      </c>
      <c r="C64" t="s">
        <v>195</v>
      </c>
      <c r="D64" t="s">
        <v>163</v>
      </c>
      <c r="E64" t="s">
        <v>150</v>
      </c>
      <c r="H64" t="s">
        <v>87</v>
      </c>
      <c r="I64" t="s">
        <v>88</v>
      </c>
      <c r="J64" t="s">
        <v>232</v>
      </c>
      <c r="K64" t="s">
        <v>238</v>
      </c>
      <c r="L64" t="str">
        <f t="shared" si="0"/>
        <v/>
      </c>
      <c r="M64" t="s">
        <v>533</v>
      </c>
      <c r="N64" s="6" t="s">
        <v>233</v>
      </c>
    </row>
    <row r="65" spans="1:25" x14ac:dyDescent="0.25">
      <c r="A65" t="s">
        <v>533</v>
      </c>
      <c r="B65" s="4">
        <v>64</v>
      </c>
      <c r="C65" t="s">
        <v>195</v>
      </c>
      <c r="D65" t="s">
        <v>164</v>
      </c>
      <c r="E65" t="s">
        <v>91</v>
      </c>
      <c r="F65" t="s">
        <v>85</v>
      </c>
      <c r="H65" t="s">
        <v>87</v>
      </c>
      <c r="I65" t="s">
        <v>88</v>
      </c>
      <c r="J65" t="s">
        <v>232</v>
      </c>
      <c r="K65" t="s">
        <v>239</v>
      </c>
      <c r="L65" t="str">
        <f t="shared" si="0"/>
        <v/>
      </c>
      <c r="M65" t="s">
        <v>533</v>
      </c>
      <c r="N65" s="6" t="s">
        <v>233</v>
      </c>
    </row>
    <row r="66" spans="1:25" x14ac:dyDescent="0.25">
      <c r="A66" t="s">
        <v>533</v>
      </c>
      <c r="B66" s="4">
        <v>65</v>
      </c>
      <c r="C66" t="s">
        <v>195</v>
      </c>
      <c r="D66" t="s">
        <v>165</v>
      </c>
      <c r="E66" t="s">
        <v>120</v>
      </c>
      <c r="F66" t="s">
        <v>85</v>
      </c>
      <c r="H66" t="s">
        <v>87</v>
      </c>
      <c r="I66" t="s">
        <v>88</v>
      </c>
      <c r="J66" t="s">
        <v>232</v>
      </c>
      <c r="K66" t="s">
        <v>240</v>
      </c>
      <c r="L66" t="str">
        <f t="shared" si="0"/>
        <v/>
      </c>
      <c r="M66" t="s">
        <v>533</v>
      </c>
      <c r="N66" s="6" t="s">
        <v>233</v>
      </c>
    </row>
    <row r="67" spans="1:25" x14ac:dyDescent="0.25">
      <c r="A67" t="s">
        <v>533</v>
      </c>
      <c r="B67" s="4">
        <v>66</v>
      </c>
      <c r="C67" t="s">
        <v>195</v>
      </c>
      <c r="D67" t="s">
        <v>166</v>
      </c>
      <c r="E67" t="s">
        <v>120</v>
      </c>
      <c r="F67" t="s">
        <v>85</v>
      </c>
      <c r="H67" t="s">
        <v>87</v>
      </c>
      <c r="I67" t="s">
        <v>88</v>
      </c>
      <c r="J67" t="s">
        <v>232</v>
      </c>
      <c r="K67" t="s">
        <v>241</v>
      </c>
      <c r="L67" t="str">
        <f t="shared" ref="L67:L120" si="1">IF(N67="n/a","","`"&amp;C67&amp;"`.`"&amp;D67&amp;"` AS `"&amp;N67&amp;"`,")</f>
        <v/>
      </c>
      <c r="M67" t="s">
        <v>533</v>
      </c>
      <c r="N67" s="6" t="s">
        <v>233</v>
      </c>
    </row>
    <row r="68" spans="1:25" x14ac:dyDescent="0.25">
      <c r="A68" t="s">
        <v>533</v>
      </c>
      <c r="B68" s="4">
        <v>67</v>
      </c>
      <c r="C68" t="s">
        <v>195</v>
      </c>
      <c r="D68" t="s">
        <v>167</v>
      </c>
      <c r="E68" t="s">
        <v>143</v>
      </c>
      <c r="H68" t="s">
        <v>80</v>
      </c>
      <c r="I68">
        <v>0</v>
      </c>
      <c r="J68" t="s">
        <v>230</v>
      </c>
      <c r="L68" t="str">
        <f t="shared" si="1"/>
        <v>`vm_data`.`Privacy_flag` AS `accessRights`,</v>
      </c>
      <c r="M68" t="s">
        <v>533</v>
      </c>
      <c r="N68" t="s">
        <v>13</v>
      </c>
      <c r="P68" t="s">
        <v>14</v>
      </c>
      <c r="R68" t="s">
        <v>443</v>
      </c>
      <c r="S68" t="s">
        <v>444</v>
      </c>
      <c r="T68" t="s">
        <v>445</v>
      </c>
      <c r="U68" t="s">
        <v>446</v>
      </c>
      <c r="V68" t="s">
        <v>447</v>
      </c>
      <c r="W68" t="b">
        <v>0</v>
      </c>
      <c r="Y68" t="s">
        <v>270</v>
      </c>
    </row>
    <row r="69" spans="1:25" x14ac:dyDescent="0.25">
      <c r="A69" t="s">
        <v>533</v>
      </c>
      <c r="B69" s="4">
        <v>68</v>
      </c>
      <c r="C69" t="s">
        <v>195</v>
      </c>
      <c r="D69" t="s">
        <v>168</v>
      </c>
      <c r="E69" t="s">
        <v>141</v>
      </c>
      <c r="F69" t="s">
        <v>85</v>
      </c>
      <c r="H69" t="s">
        <v>80</v>
      </c>
      <c r="I69" t="s">
        <v>169</v>
      </c>
      <c r="J69" t="s">
        <v>232</v>
      </c>
      <c r="K69" t="s">
        <v>242</v>
      </c>
      <c r="L69" t="str">
        <f t="shared" si="1"/>
        <v/>
      </c>
      <c r="M69" t="s">
        <v>533</v>
      </c>
      <c r="N69" s="6" t="s">
        <v>233</v>
      </c>
    </row>
    <row r="70" spans="1:25" x14ac:dyDescent="0.25">
      <c r="A70" t="s">
        <v>533</v>
      </c>
      <c r="B70" s="4">
        <v>69</v>
      </c>
      <c r="C70" t="s">
        <v>195</v>
      </c>
      <c r="D70" t="s">
        <v>170</v>
      </c>
      <c r="E70" t="s">
        <v>143</v>
      </c>
      <c r="H70" t="s">
        <v>80</v>
      </c>
      <c r="I70">
        <v>0</v>
      </c>
      <c r="J70" t="s">
        <v>232</v>
      </c>
      <c r="K70" t="s">
        <v>243</v>
      </c>
      <c r="L70" t="str">
        <f t="shared" si="1"/>
        <v/>
      </c>
      <c r="M70" t="s">
        <v>533</v>
      </c>
      <c r="N70" s="6" t="s">
        <v>233</v>
      </c>
    </row>
    <row r="71" spans="1:25" x14ac:dyDescent="0.25">
      <c r="A71" t="s">
        <v>533</v>
      </c>
      <c r="B71" s="4">
        <v>70</v>
      </c>
      <c r="C71" t="s">
        <v>195</v>
      </c>
      <c r="D71" t="s">
        <v>171</v>
      </c>
      <c r="E71" t="s">
        <v>172</v>
      </c>
      <c r="F71" t="s">
        <v>85</v>
      </c>
      <c r="H71" t="s">
        <v>87</v>
      </c>
      <c r="I71" t="s">
        <v>88</v>
      </c>
      <c r="J71" t="s">
        <v>232</v>
      </c>
      <c r="L71" t="str">
        <f t="shared" si="1"/>
        <v/>
      </c>
      <c r="M71" t="s">
        <v>533</v>
      </c>
      <c r="N71" s="6" t="s">
        <v>233</v>
      </c>
    </row>
    <row r="72" spans="1:25" x14ac:dyDescent="0.25">
      <c r="A72" t="s">
        <v>533</v>
      </c>
      <c r="B72" s="4">
        <v>71</v>
      </c>
      <c r="C72" t="s">
        <v>195</v>
      </c>
      <c r="D72" t="s">
        <v>173</v>
      </c>
      <c r="E72" t="s">
        <v>141</v>
      </c>
      <c r="F72" t="s">
        <v>85</v>
      </c>
      <c r="H72" t="s">
        <v>87</v>
      </c>
      <c r="I72" t="s">
        <v>88</v>
      </c>
      <c r="J72" t="s">
        <v>232</v>
      </c>
      <c r="L72" t="str">
        <f t="shared" si="1"/>
        <v/>
      </c>
      <c r="M72" t="s">
        <v>533</v>
      </c>
      <c r="N72" s="6" t="s">
        <v>233</v>
      </c>
    </row>
    <row r="73" spans="1:25" x14ac:dyDescent="0.25">
      <c r="A73" t="s">
        <v>533</v>
      </c>
      <c r="B73" s="4">
        <v>72</v>
      </c>
      <c r="C73" t="s">
        <v>195</v>
      </c>
      <c r="D73" t="s">
        <v>174</v>
      </c>
      <c r="E73" t="s">
        <v>143</v>
      </c>
      <c r="H73" t="s">
        <v>80</v>
      </c>
      <c r="I73">
        <v>0</v>
      </c>
      <c r="J73" t="s">
        <v>232</v>
      </c>
      <c r="L73" t="str">
        <f t="shared" si="1"/>
        <v/>
      </c>
      <c r="M73" t="s">
        <v>533</v>
      </c>
      <c r="N73" s="6" t="s">
        <v>233</v>
      </c>
    </row>
    <row r="74" spans="1:25" x14ac:dyDescent="0.25">
      <c r="A74" t="s">
        <v>533</v>
      </c>
      <c r="B74" s="4">
        <v>73</v>
      </c>
      <c r="C74" t="s">
        <v>195</v>
      </c>
      <c r="D74" t="s">
        <v>175</v>
      </c>
      <c r="E74" t="s">
        <v>172</v>
      </c>
      <c r="F74" t="s">
        <v>85</v>
      </c>
      <c r="H74" t="s">
        <v>87</v>
      </c>
      <c r="I74" t="s">
        <v>88</v>
      </c>
      <c r="J74" t="s">
        <v>232</v>
      </c>
      <c r="L74" t="str">
        <f t="shared" si="1"/>
        <v/>
      </c>
      <c r="M74" t="s">
        <v>533</v>
      </c>
      <c r="N74" s="6" t="s">
        <v>233</v>
      </c>
    </row>
    <row r="75" spans="1:25" x14ac:dyDescent="0.25">
      <c r="A75" t="s">
        <v>533</v>
      </c>
      <c r="B75" s="4">
        <v>74</v>
      </c>
      <c r="C75" t="s">
        <v>195</v>
      </c>
      <c r="D75" t="s">
        <v>176</v>
      </c>
      <c r="E75" t="s">
        <v>172</v>
      </c>
      <c r="F75" t="s">
        <v>85</v>
      </c>
      <c r="H75" t="s">
        <v>87</v>
      </c>
      <c r="I75" t="s">
        <v>88</v>
      </c>
      <c r="J75" t="s">
        <v>232</v>
      </c>
      <c r="L75" t="str">
        <f t="shared" si="1"/>
        <v/>
      </c>
      <c r="M75" t="s">
        <v>533</v>
      </c>
      <c r="N75" s="6" t="s">
        <v>233</v>
      </c>
    </row>
    <row r="76" spans="1:25" x14ac:dyDescent="0.25">
      <c r="A76" t="s">
        <v>533</v>
      </c>
      <c r="B76" s="4">
        <v>75</v>
      </c>
      <c r="C76" t="s">
        <v>195</v>
      </c>
      <c r="D76" t="s">
        <v>177</v>
      </c>
      <c r="E76" t="s">
        <v>178</v>
      </c>
      <c r="G76" t="s">
        <v>179</v>
      </c>
      <c r="H76" t="s">
        <v>80</v>
      </c>
      <c r="I76" t="s">
        <v>180</v>
      </c>
      <c r="L76" t="str">
        <f t="shared" si="1"/>
        <v>`vm_data`.`Date_last_modified` AS `modified`,</v>
      </c>
      <c r="M76" t="s">
        <v>533</v>
      </c>
      <c r="N76" t="s">
        <v>10</v>
      </c>
      <c r="P76" t="s">
        <v>14</v>
      </c>
      <c r="Q76" t="s">
        <v>448</v>
      </c>
      <c r="R76" t="s">
        <v>443</v>
      </c>
      <c r="S76" t="s">
        <v>449</v>
      </c>
      <c r="T76" t="s">
        <v>450</v>
      </c>
      <c r="U76" t="s">
        <v>451</v>
      </c>
      <c r="V76" t="s">
        <v>452</v>
      </c>
      <c r="W76" t="b">
        <v>0</v>
      </c>
      <c r="Y76" t="s">
        <v>270</v>
      </c>
    </row>
    <row r="77" spans="1:25" x14ac:dyDescent="0.25">
      <c r="A77" t="s">
        <v>533</v>
      </c>
      <c r="B77" s="4">
        <v>76</v>
      </c>
      <c r="C77" t="s">
        <v>195</v>
      </c>
      <c r="D77" t="s">
        <v>181</v>
      </c>
      <c r="E77" t="s">
        <v>84</v>
      </c>
      <c r="F77" t="s">
        <v>85</v>
      </c>
      <c r="H77" t="s">
        <v>80</v>
      </c>
      <c r="I77" t="s">
        <v>118</v>
      </c>
      <c r="J77" t="s">
        <v>232</v>
      </c>
      <c r="L77" t="str">
        <f t="shared" si="1"/>
        <v/>
      </c>
      <c r="M77" t="s">
        <v>533</v>
      </c>
      <c r="N77" s="6" t="s">
        <v>233</v>
      </c>
    </row>
    <row r="78" spans="1:25" x14ac:dyDescent="0.25">
      <c r="A78" t="s">
        <v>533</v>
      </c>
      <c r="B78" s="4">
        <v>77</v>
      </c>
      <c r="C78" t="s">
        <v>195</v>
      </c>
      <c r="D78" t="s">
        <v>182</v>
      </c>
      <c r="E78" t="s">
        <v>141</v>
      </c>
      <c r="F78" t="s">
        <v>85</v>
      </c>
      <c r="H78" t="s">
        <v>80</v>
      </c>
      <c r="I78" t="s">
        <v>118</v>
      </c>
      <c r="J78" t="s">
        <v>232</v>
      </c>
      <c r="L78" t="str">
        <f t="shared" si="1"/>
        <v/>
      </c>
      <c r="M78" t="s">
        <v>533</v>
      </c>
      <c r="N78" s="6" t="s">
        <v>233</v>
      </c>
    </row>
    <row r="79" spans="1:25" x14ac:dyDescent="0.25">
      <c r="A79" t="s">
        <v>533</v>
      </c>
      <c r="B79" s="4">
        <v>78</v>
      </c>
      <c r="C79" t="s">
        <v>195</v>
      </c>
      <c r="D79" t="s">
        <v>183</v>
      </c>
      <c r="E79" t="s">
        <v>141</v>
      </c>
      <c r="F79" t="s">
        <v>85</v>
      </c>
      <c r="H79" t="s">
        <v>80</v>
      </c>
      <c r="I79" t="s">
        <v>118</v>
      </c>
      <c r="J79" t="s">
        <v>232</v>
      </c>
      <c r="L79" t="str">
        <f t="shared" si="1"/>
        <v/>
      </c>
      <c r="M79" t="s">
        <v>533</v>
      </c>
      <c r="N79" s="6" t="s">
        <v>233</v>
      </c>
    </row>
    <row r="80" spans="1:25" x14ac:dyDescent="0.25">
      <c r="A80" t="s">
        <v>533</v>
      </c>
      <c r="B80" s="4">
        <v>79</v>
      </c>
      <c r="C80" t="s">
        <v>195</v>
      </c>
      <c r="D80" t="s">
        <v>184</v>
      </c>
      <c r="E80" t="s">
        <v>143</v>
      </c>
      <c r="H80" t="s">
        <v>80</v>
      </c>
      <c r="I80">
        <v>0</v>
      </c>
      <c r="K80" t="s">
        <v>244</v>
      </c>
      <c r="L80" t="str">
        <f t="shared" si="1"/>
        <v/>
      </c>
      <c r="M80" t="s">
        <v>533</v>
      </c>
      <c r="N80" s="6" t="s">
        <v>233</v>
      </c>
    </row>
    <row r="81" spans="1:25" x14ac:dyDescent="0.25">
      <c r="A81" t="s">
        <v>533</v>
      </c>
      <c r="B81" s="4">
        <v>80</v>
      </c>
      <c r="C81" t="s">
        <v>195</v>
      </c>
      <c r="D81" t="s">
        <v>185</v>
      </c>
      <c r="E81" t="s">
        <v>84</v>
      </c>
      <c r="F81" t="s">
        <v>85</v>
      </c>
      <c r="H81" t="s">
        <v>87</v>
      </c>
      <c r="I81" t="s">
        <v>88</v>
      </c>
      <c r="L81" t="str">
        <f t="shared" si="1"/>
        <v>`vm_data`.`occurrence_status` AS `occurrenceStatus`,</v>
      </c>
      <c r="M81" t="s">
        <v>533</v>
      </c>
      <c r="N81" t="s">
        <v>58</v>
      </c>
      <c r="P81" t="s">
        <v>16</v>
      </c>
      <c r="R81" t="s">
        <v>266</v>
      </c>
      <c r="S81" t="s">
        <v>453</v>
      </c>
      <c r="T81" t="s">
        <v>454</v>
      </c>
      <c r="U81" t="s">
        <v>455</v>
      </c>
      <c r="V81" t="s">
        <v>456</v>
      </c>
      <c r="W81" t="b">
        <v>0</v>
      </c>
      <c r="Y81" t="s">
        <v>270</v>
      </c>
    </row>
    <row r="82" spans="1:25" x14ac:dyDescent="0.25">
      <c r="A82" t="s">
        <v>533</v>
      </c>
      <c r="B82" s="4">
        <v>81</v>
      </c>
      <c r="C82" t="s">
        <v>195</v>
      </c>
      <c r="D82" t="s">
        <v>186</v>
      </c>
      <c r="E82" t="s">
        <v>150</v>
      </c>
      <c r="H82" t="s">
        <v>87</v>
      </c>
      <c r="I82" t="s">
        <v>88</v>
      </c>
      <c r="J82" t="s">
        <v>232</v>
      </c>
      <c r="L82" t="str">
        <f t="shared" si="1"/>
        <v/>
      </c>
      <c r="M82" t="s">
        <v>533</v>
      </c>
      <c r="N82" s="6" t="s">
        <v>233</v>
      </c>
    </row>
    <row r="83" spans="1:25" x14ac:dyDescent="0.25">
      <c r="A83" t="s">
        <v>533</v>
      </c>
      <c r="B83" s="4">
        <v>82</v>
      </c>
      <c r="C83" t="s">
        <v>195</v>
      </c>
      <c r="D83" t="s">
        <v>187</v>
      </c>
      <c r="E83" t="s">
        <v>84</v>
      </c>
      <c r="F83" t="s">
        <v>85</v>
      </c>
      <c r="H83" t="s">
        <v>87</v>
      </c>
      <c r="I83" t="s">
        <v>88</v>
      </c>
      <c r="J83" t="s">
        <v>232</v>
      </c>
      <c r="L83" t="str">
        <f t="shared" si="1"/>
        <v/>
      </c>
      <c r="M83" t="s">
        <v>533</v>
      </c>
      <c r="N83" s="6" t="s">
        <v>233</v>
      </c>
    </row>
    <row r="84" spans="1:25" x14ac:dyDescent="0.25">
      <c r="A84" t="s">
        <v>533</v>
      </c>
      <c r="B84" s="4">
        <v>83</v>
      </c>
      <c r="C84" t="s">
        <v>195</v>
      </c>
      <c r="D84" t="s">
        <v>188</v>
      </c>
      <c r="E84" t="s">
        <v>107</v>
      </c>
      <c r="F84" t="s">
        <v>85</v>
      </c>
      <c r="H84" t="s">
        <v>87</v>
      </c>
      <c r="I84" t="s">
        <v>88</v>
      </c>
      <c r="L84" t="str">
        <f t="shared" si="1"/>
        <v>`vm_data`.`Collection_method` AS `samplingProtocol`,</v>
      </c>
      <c r="M84" t="s">
        <v>533</v>
      </c>
      <c r="N84" t="s">
        <v>63</v>
      </c>
      <c r="P84" t="s">
        <v>31</v>
      </c>
      <c r="R84" t="s">
        <v>266</v>
      </c>
      <c r="S84" t="s">
        <v>457</v>
      </c>
      <c r="T84" t="s">
        <v>458</v>
      </c>
      <c r="U84" t="s">
        <v>459</v>
      </c>
      <c r="V84" t="s">
        <v>460</v>
      </c>
      <c r="W84" t="b">
        <v>0</v>
      </c>
      <c r="Y84" t="s">
        <v>270</v>
      </c>
    </row>
    <row r="85" spans="1:25" x14ac:dyDescent="0.25">
      <c r="A85" t="s">
        <v>533</v>
      </c>
      <c r="B85" s="4">
        <v>84</v>
      </c>
      <c r="C85" t="s">
        <v>195</v>
      </c>
      <c r="D85" t="s">
        <v>189</v>
      </c>
      <c r="E85" t="s">
        <v>84</v>
      </c>
      <c r="F85" t="s">
        <v>85</v>
      </c>
      <c r="H85" t="s">
        <v>87</v>
      </c>
      <c r="I85" t="s">
        <v>88</v>
      </c>
      <c r="L85" t="str">
        <f t="shared" si="1"/>
        <v>`vm_data`.`Count` AS `individualCount`,</v>
      </c>
      <c r="M85" t="s">
        <v>533</v>
      </c>
      <c r="N85" t="s">
        <v>44</v>
      </c>
      <c r="P85" t="s">
        <v>16</v>
      </c>
      <c r="Q85" t="s">
        <v>406</v>
      </c>
      <c r="R85" t="s">
        <v>266</v>
      </c>
      <c r="S85" t="s">
        <v>461</v>
      </c>
      <c r="T85" t="s">
        <v>462</v>
      </c>
      <c r="U85" t="s">
        <v>463</v>
      </c>
      <c r="V85" t="s">
        <v>464</v>
      </c>
      <c r="W85" t="b">
        <v>0</v>
      </c>
      <c r="Y85" t="s">
        <v>270</v>
      </c>
    </row>
    <row r="86" spans="1:25" x14ac:dyDescent="0.25">
      <c r="A86" t="s">
        <v>533</v>
      </c>
      <c r="B86" s="4">
        <v>85</v>
      </c>
      <c r="C86" t="s">
        <v>195</v>
      </c>
      <c r="D86" t="s">
        <v>190</v>
      </c>
      <c r="E86" t="s">
        <v>79</v>
      </c>
      <c r="H86" t="s">
        <v>80</v>
      </c>
      <c r="I86">
        <v>0</v>
      </c>
      <c r="J86" t="s">
        <v>232</v>
      </c>
      <c r="K86" t="s">
        <v>254</v>
      </c>
      <c r="L86" t="str">
        <f t="shared" si="1"/>
        <v/>
      </c>
      <c r="M86" t="s">
        <v>533</v>
      </c>
      <c r="N86" s="6" t="s">
        <v>233</v>
      </c>
    </row>
    <row r="87" spans="1:25" x14ac:dyDescent="0.25">
      <c r="A87" t="s">
        <v>533</v>
      </c>
      <c r="B87" s="4">
        <v>86</v>
      </c>
      <c r="C87" t="s">
        <v>195</v>
      </c>
      <c r="D87" t="s">
        <v>191</v>
      </c>
      <c r="E87" t="s">
        <v>172</v>
      </c>
      <c r="F87" t="s">
        <v>85</v>
      </c>
      <c r="H87" t="s">
        <v>87</v>
      </c>
      <c r="I87" t="s">
        <v>88</v>
      </c>
      <c r="L87" t="str">
        <f t="shared" si="1"/>
        <v>`vm_data`.`Reference` AS `associatedReferences`,</v>
      </c>
      <c r="M87" t="s">
        <v>533</v>
      </c>
      <c r="N87" t="s">
        <v>18</v>
      </c>
      <c r="P87" t="s">
        <v>16</v>
      </c>
      <c r="R87" t="s">
        <v>266</v>
      </c>
      <c r="S87" t="s">
        <v>465</v>
      </c>
      <c r="T87" t="s">
        <v>466</v>
      </c>
      <c r="U87" t="s">
        <v>467</v>
      </c>
      <c r="V87" t="s">
        <v>468</v>
      </c>
      <c r="W87" t="b">
        <v>0</v>
      </c>
      <c r="Y87" t="s">
        <v>270</v>
      </c>
    </row>
    <row r="88" spans="1:25" x14ac:dyDescent="0.25">
      <c r="A88" t="s">
        <v>533</v>
      </c>
      <c r="B88" s="4">
        <v>87</v>
      </c>
      <c r="C88" t="s">
        <v>195</v>
      </c>
      <c r="D88" t="s">
        <v>192</v>
      </c>
      <c r="E88" t="s">
        <v>141</v>
      </c>
      <c r="F88" t="s">
        <v>85</v>
      </c>
      <c r="H88" t="s">
        <v>80</v>
      </c>
      <c r="I88" t="s">
        <v>193</v>
      </c>
      <c r="J88" t="s">
        <v>232</v>
      </c>
      <c r="K88" t="s">
        <v>255</v>
      </c>
      <c r="L88" t="str">
        <f t="shared" si="1"/>
        <v>`vm_data`.`project_name` AS `datasetName`,</v>
      </c>
      <c r="M88" t="s">
        <v>533</v>
      </c>
      <c r="N88" t="s">
        <v>27</v>
      </c>
      <c r="P88" t="s">
        <v>14</v>
      </c>
      <c r="R88" t="s">
        <v>266</v>
      </c>
      <c r="S88" t="s">
        <v>469</v>
      </c>
      <c r="T88" t="s">
        <v>470</v>
      </c>
      <c r="U88" t="s">
        <v>471</v>
      </c>
      <c r="V88" t="s">
        <v>472</v>
      </c>
      <c r="W88" t="b">
        <v>0</v>
      </c>
      <c r="Y88" t="s">
        <v>270</v>
      </c>
    </row>
    <row r="89" spans="1:25" x14ac:dyDescent="0.25">
      <c r="A89" t="s">
        <v>533</v>
      </c>
      <c r="B89" s="4">
        <v>88</v>
      </c>
      <c r="C89" t="s">
        <v>195</v>
      </c>
      <c r="D89" t="s">
        <v>194</v>
      </c>
      <c r="E89" t="s">
        <v>143</v>
      </c>
      <c r="H89" t="s">
        <v>80</v>
      </c>
      <c r="I89">
        <v>0</v>
      </c>
      <c r="J89" t="s">
        <v>230</v>
      </c>
      <c r="L89" t="str">
        <f t="shared" si="1"/>
        <v/>
      </c>
      <c r="M89" t="s">
        <v>533</v>
      </c>
      <c r="N89" s="6" t="s">
        <v>233</v>
      </c>
    </row>
    <row r="90" spans="1:25" x14ac:dyDescent="0.25">
      <c r="A90" t="s">
        <v>533</v>
      </c>
      <c r="B90" s="4">
        <v>89</v>
      </c>
      <c r="C90" t="s">
        <v>223</v>
      </c>
      <c r="D90" t="s">
        <v>81</v>
      </c>
      <c r="E90" t="s">
        <v>79</v>
      </c>
      <c r="H90" t="s">
        <v>80</v>
      </c>
      <c r="I90">
        <v>0</v>
      </c>
      <c r="K90" t="s">
        <v>257</v>
      </c>
      <c r="L90" t="str">
        <f t="shared" si="1"/>
        <v>`vm_taxonomy`.`Sp_code` AS `taxonID`,</v>
      </c>
      <c r="M90" t="s">
        <v>533</v>
      </c>
      <c r="N90" t="s">
        <v>0</v>
      </c>
      <c r="P90" t="s">
        <v>12</v>
      </c>
      <c r="R90" t="s">
        <v>266</v>
      </c>
      <c r="S90" t="s">
        <v>271</v>
      </c>
      <c r="T90" t="s">
        <v>272</v>
      </c>
      <c r="U90" t="s">
        <v>273</v>
      </c>
      <c r="V90" t="s">
        <v>274</v>
      </c>
      <c r="W90" t="b">
        <v>0</v>
      </c>
      <c r="Y90" t="s">
        <v>270</v>
      </c>
    </row>
    <row r="91" spans="1:25" x14ac:dyDescent="0.25">
      <c r="A91" t="s">
        <v>533</v>
      </c>
      <c r="B91" s="4">
        <v>90</v>
      </c>
      <c r="C91" t="s">
        <v>223</v>
      </c>
      <c r="D91" t="s">
        <v>94</v>
      </c>
      <c r="E91" t="s">
        <v>196</v>
      </c>
      <c r="F91" t="s">
        <v>85</v>
      </c>
      <c r="H91" t="s">
        <v>87</v>
      </c>
      <c r="I91" t="s">
        <v>88</v>
      </c>
      <c r="L91" t="str">
        <f t="shared" si="1"/>
        <v>`vm_taxonomy`.`Scientific_name` AS `scientificName`,</v>
      </c>
      <c r="M91" t="s">
        <v>533</v>
      </c>
      <c r="N91" t="s">
        <v>1</v>
      </c>
      <c r="P91" t="s">
        <v>12</v>
      </c>
      <c r="R91" t="s">
        <v>266</v>
      </c>
      <c r="S91" t="s">
        <v>473</v>
      </c>
      <c r="T91" t="s">
        <v>474</v>
      </c>
      <c r="U91" t="s">
        <v>475</v>
      </c>
      <c r="V91" t="s">
        <v>476</v>
      </c>
      <c r="W91" t="b">
        <v>0</v>
      </c>
      <c r="Y91" t="s">
        <v>270</v>
      </c>
    </row>
    <row r="92" spans="1:25" x14ac:dyDescent="0.25">
      <c r="A92" t="s">
        <v>533</v>
      </c>
      <c r="B92" s="4">
        <v>91</v>
      </c>
      <c r="C92" t="s">
        <v>223</v>
      </c>
      <c r="D92" t="s">
        <v>197</v>
      </c>
      <c r="E92" t="s">
        <v>196</v>
      </c>
      <c r="F92" t="s">
        <v>85</v>
      </c>
      <c r="H92" t="s">
        <v>87</v>
      </c>
      <c r="I92" t="s">
        <v>88</v>
      </c>
      <c r="L92" t="str">
        <f t="shared" si="1"/>
        <v>`vm_taxonomy`.`Common_name` AS `vernacularName`,</v>
      </c>
      <c r="M92" t="s">
        <v>533</v>
      </c>
      <c r="N92" t="s">
        <v>70</v>
      </c>
      <c r="O92" t="s">
        <v>227</v>
      </c>
      <c r="P92" t="s">
        <v>12</v>
      </c>
      <c r="R92" t="s">
        <v>266</v>
      </c>
      <c r="S92" t="s">
        <v>477</v>
      </c>
      <c r="T92" t="s">
        <v>478</v>
      </c>
      <c r="U92" t="s">
        <v>479</v>
      </c>
      <c r="V92" t="s">
        <v>480</v>
      </c>
      <c r="W92" t="b">
        <v>0</v>
      </c>
      <c r="Y92" t="s">
        <v>270</v>
      </c>
    </row>
    <row r="93" spans="1:25" x14ac:dyDescent="0.25">
      <c r="A93" t="s">
        <v>533</v>
      </c>
      <c r="B93" s="4">
        <v>92</v>
      </c>
      <c r="C93" t="s">
        <v>223</v>
      </c>
      <c r="D93" t="s">
        <v>198</v>
      </c>
      <c r="E93" t="s">
        <v>196</v>
      </c>
      <c r="F93" t="s">
        <v>85</v>
      </c>
      <c r="H93" t="s">
        <v>87</v>
      </c>
      <c r="I93" t="s">
        <v>88</v>
      </c>
      <c r="L93" t="str">
        <f t="shared" si="1"/>
        <v>`vm_taxonomy`.`Common_name2` AS `vernacularName`,</v>
      </c>
      <c r="M93" t="s">
        <v>533</v>
      </c>
      <c r="N93" t="s">
        <v>70</v>
      </c>
      <c r="O93" t="s">
        <v>227</v>
      </c>
      <c r="P93" t="s">
        <v>12</v>
      </c>
      <c r="R93" t="s">
        <v>266</v>
      </c>
      <c r="S93" t="s">
        <v>477</v>
      </c>
      <c r="T93" t="s">
        <v>478</v>
      </c>
      <c r="U93" t="s">
        <v>479</v>
      </c>
      <c r="V93" t="s">
        <v>480</v>
      </c>
      <c r="W93" t="b">
        <v>0</v>
      </c>
      <c r="Y93" t="s">
        <v>270</v>
      </c>
    </row>
    <row r="94" spans="1:25" x14ac:dyDescent="0.25">
      <c r="A94" t="s">
        <v>533</v>
      </c>
      <c r="B94" s="4">
        <v>93</v>
      </c>
      <c r="C94" t="s">
        <v>223</v>
      </c>
      <c r="D94" t="s">
        <v>199</v>
      </c>
      <c r="E94" t="s">
        <v>91</v>
      </c>
      <c r="F94" t="s">
        <v>85</v>
      </c>
      <c r="H94" t="s">
        <v>87</v>
      </c>
      <c r="I94" t="s">
        <v>88</v>
      </c>
      <c r="L94" t="str">
        <f t="shared" si="1"/>
        <v>`vm_taxonomy`.`Kingdom` AS `kingdom`,</v>
      </c>
      <c r="M94" t="s">
        <v>533</v>
      </c>
      <c r="N94" t="s">
        <v>11</v>
      </c>
      <c r="P94" t="s">
        <v>12</v>
      </c>
      <c r="R94" t="s">
        <v>266</v>
      </c>
      <c r="S94" t="s">
        <v>481</v>
      </c>
      <c r="T94" t="s">
        <v>482</v>
      </c>
      <c r="U94" t="s">
        <v>483</v>
      </c>
      <c r="V94" t="s">
        <v>484</v>
      </c>
      <c r="W94" t="b">
        <v>0</v>
      </c>
      <c r="Y94" t="s">
        <v>270</v>
      </c>
    </row>
    <row r="95" spans="1:25" x14ac:dyDescent="0.25">
      <c r="A95" t="s">
        <v>533</v>
      </c>
      <c r="B95" s="4">
        <v>94</v>
      </c>
      <c r="C95" t="s">
        <v>223</v>
      </c>
      <c r="D95" t="s">
        <v>200</v>
      </c>
      <c r="E95" t="s">
        <v>91</v>
      </c>
      <c r="F95" t="s">
        <v>85</v>
      </c>
      <c r="H95" t="s">
        <v>87</v>
      </c>
      <c r="I95" t="s">
        <v>88</v>
      </c>
      <c r="L95" t="str">
        <f t="shared" si="1"/>
        <v>`vm_taxonomy`.`Phylum` AS `phylum`,</v>
      </c>
      <c r="M95" t="s">
        <v>533</v>
      </c>
      <c r="N95" t="s">
        <v>60</v>
      </c>
      <c r="P95" t="s">
        <v>12</v>
      </c>
      <c r="R95" t="s">
        <v>266</v>
      </c>
      <c r="S95" t="s">
        <v>485</v>
      </c>
      <c r="T95" t="s">
        <v>486</v>
      </c>
      <c r="U95" t="s">
        <v>487</v>
      </c>
      <c r="V95" t="s">
        <v>488</v>
      </c>
      <c r="W95" t="b">
        <v>0</v>
      </c>
      <c r="Y95" t="s">
        <v>270</v>
      </c>
    </row>
    <row r="96" spans="1:25" x14ac:dyDescent="0.25">
      <c r="A96" t="s">
        <v>533</v>
      </c>
      <c r="B96" s="4">
        <v>95</v>
      </c>
      <c r="C96" t="s">
        <v>223</v>
      </c>
      <c r="D96" t="s">
        <v>201</v>
      </c>
      <c r="E96" t="s">
        <v>91</v>
      </c>
      <c r="F96" t="s">
        <v>85</v>
      </c>
      <c r="H96" t="s">
        <v>87</v>
      </c>
      <c r="I96" t="s">
        <v>88</v>
      </c>
      <c r="L96" t="str">
        <f t="shared" si="1"/>
        <v>`vm_taxonomy`.`Class` AS `class`,</v>
      </c>
      <c r="M96" t="s">
        <v>533</v>
      </c>
      <c r="N96" t="s">
        <v>2</v>
      </c>
      <c r="P96" t="s">
        <v>12</v>
      </c>
      <c r="R96" t="s">
        <v>266</v>
      </c>
      <c r="S96" t="s">
        <v>489</v>
      </c>
      <c r="T96" t="s">
        <v>490</v>
      </c>
      <c r="U96" t="s">
        <v>491</v>
      </c>
      <c r="V96" t="s">
        <v>492</v>
      </c>
      <c r="W96" t="b">
        <v>0</v>
      </c>
      <c r="Y96" t="s">
        <v>270</v>
      </c>
    </row>
    <row r="97" spans="1:25" x14ac:dyDescent="0.25">
      <c r="A97" t="s">
        <v>533</v>
      </c>
      <c r="B97" s="4">
        <v>96</v>
      </c>
      <c r="C97" t="s">
        <v>223</v>
      </c>
      <c r="D97" t="s">
        <v>202</v>
      </c>
      <c r="E97" t="s">
        <v>91</v>
      </c>
      <c r="F97" t="s">
        <v>85</v>
      </c>
      <c r="H97" t="s">
        <v>87</v>
      </c>
      <c r="I97" t="s">
        <v>88</v>
      </c>
      <c r="L97" t="str">
        <f t="shared" si="1"/>
        <v/>
      </c>
      <c r="M97" t="s">
        <v>533</v>
      </c>
      <c r="N97" s="6" t="s">
        <v>233</v>
      </c>
    </row>
    <row r="98" spans="1:25" x14ac:dyDescent="0.25">
      <c r="A98" t="s">
        <v>533</v>
      </c>
      <c r="B98" s="4">
        <v>97</v>
      </c>
      <c r="C98" t="s">
        <v>223</v>
      </c>
      <c r="D98" t="s">
        <v>203</v>
      </c>
      <c r="E98" t="s">
        <v>91</v>
      </c>
      <c r="F98" t="s">
        <v>85</v>
      </c>
      <c r="H98" t="s">
        <v>87</v>
      </c>
      <c r="I98" t="s">
        <v>88</v>
      </c>
      <c r="L98" t="str">
        <f t="shared" si="1"/>
        <v>`vm_taxonomy`.`Order_` AS `order`,</v>
      </c>
      <c r="M98" t="s">
        <v>533</v>
      </c>
      <c r="N98" t="s">
        <v>3</v>
      </c>
      <c r="P98" t="s">
        <v>12</v>
      </c>
      <c r="R98" t="s">
        <v>266</v>
      </c>
      <c r="S98" t="s">
        <v>493</v>
      </c>
      <c r="T98" t="s">
        <v>494</v>
      </c>
      <c r="U98" t="s">
        <v>495</v>
      </c>
      <c r="V98" t="s">
        <v>496</v>
      </c>
      <c r="W98" t="b">
        <v>0</v>
      </c>
      <c r="Y98" t="s">
        <v>270</v>
      </c>
    </row>
    <row r="99" spans="1:25" x14ac:dyDescent="0.25">
      <c r="A99" t="s">
        <v>533</v>
      </c>
      <c r="B99" s="4">
        <v>98</v>
      </c>
      <c r="C99" t="s">
        <v>223</v>
      </c>
      <c r="D99" t="s">
        <v>204</v>
      </c>
      <c r="E99" t="s">
        <v>91</v>
      </c>
      <c r="F99" t="s">
        <v>85</v>
      </c>
      <c r="H99" t="s">
        <v>87</v>
      </c>
      <c r="I99" t="s">
        <v>88</v>
      </c>
      <c r="L99" t="str">
        <f t="shared" si="1"/>
        <v/>
      </c>
      <c r="M99" t="s">
        <v>533</v>
      </c>
      <c r="N99" s="6" t="s">
        <v>233</v>
      </c>
    </row>
    <row r="100" spans="1:25" x14ac:dyDescent="0.25">
      <c r="A100" t="s">
        <v>533</v>
      </c>
      <c r="B100" s="4">
        <v>99</v>
      </c>
      <c r="C100" t="s">
        <v>223</v>
      </c>
      <c r="D100" t="s">
        <v>205</v>
      </c>
      <c r="E100" t="s">
        <v>91</v>
      </c>
      <c r="F100" t="s">
        <v>85</v>
      </c>
      <c r="H100" t="s">
        <v>87</v>
      </c>
      <c r="I100" t="s">
        <v>88</v>
      </c>
      <c r="L100" t="str">
        <f t="shared" si="1"/>
        <v/>
      </c>
      <c r="M100" t="s">
        <v>533</v>
      </c>
      <c r="N100" s="6" t="s">
        <v>233</v>
      </c>
    </row>
    <row r="101" spans="1:25" x14ac:dyDescent="0.25">
      <c r="A101" t="s">
        <v>533</v>
      </c>
      <c r="B101" s="4">
        <v>100</v>
      </c>
      <c r="C101" t="s">
        <v>223</v>
      </c>
      <c r="D101" t="s">
        <v>206</v>
      </c>
      <c r="E101" t="s">
        <v>91</v>
      </c>
      <c r="F101" t="s">
        <v>85</v>
      </c>
      <c r="H101" t="s">
        <v>87</v>
      </c>
      <c r="I101" t="s">
        <v>88</v>
      </c>
      <c r="L101" t="str">
        <f t="shared" si="1"/>
        <v>`vm_taxonomy`.`Family` AS `family`,</v>
      </c>
      <c r="M101" t="s">
        <v>533</v>
      </c>
      <c r="N101" t="s">
        <v>4</v>
      </c>
      <c r="P101" t="s">
        <v>12</v>
      </c>
      <c r="R101" t="s">
        <v>266</v>
      </c>
      <c r="S101" t="s">
        <v>497</v>
      </c>
      <c r="T101" t="s">
        <v>498</v>
      </c>
      <c r="U101" t="s">
        <v>499</v>
      </c>
      <c r="V101" t="s">
        <v>500</v>
      </c>
      <c r="W101" t="b">
        <v>0</v>
      </c>
      <c r="Y101" t="s">
        <v>270</v>
      </c>
    </row>
    <row r="102" spans="1:25" x14ac:dyDescent="0.25">
      <c r="A102" t="s">
        <v>533</v>
      </c>
      <c r="B102" s="4">
        <v>101</v>
      </c>
      <c r="C102" t="s">
        <v>223</v>
      </c>
      <c r="D102" t="s">
        <v>207</v>
      </c>
      <c r="E102" t="s">
        <v>91</v>
      </c>
      <c r="F102" t="s">
        <v>85</v>
      </c>
      <c r="H102" t="s">
        <v>87</v>
      </c>
      <c r="I102" t="s">
        <v>88</v>
      </c>
      <c r="L102" t="str">
        <f t="shared" si="1"/>
        <v/>
      </c>
      <c r="M102" t="s">
        <v>533</v>
      </c>
      <c r="N102" s="6" t="s">
        <v>233</v>
      </c>
    </row>
    <row r="103" spans="1:25" x14ac:dyDescent="0.25">
      <c r="A103" t="s">
        <v>533</v>
      </c>
      <c r="B103" s="4">
        <v>102</v>
      </c>
      <c r="C103" t="s">
        <v>223</v>
      </c>
      <c r="D103" t="s">
        <v>208</v>
      </c>
      <c r="E103" t="s">
        <v>91</v>
      </c>
      <c r="F103" t="s">
        <v>85</v>
      </c>
      <c r="H103" t="s">
        <v>87</v>
      </c>
      <c r="I103" t="s">
        <v>88</v>
      </c>
      <c r="L103" t="str">
        <f t="shared" si="1"/>
        <v>`vm_taxonomy`.`Genus` AS `genus`,</v>
      </c>
      <c r="M103" t="s">
        <v>533</v>
      </c>
      <c r="N103" t="s">
        <v>5</v>
      </c>
      <c r="P103" t="s">
        <v>12</v>
      </c>
      <c r="R103" t="s">
        <v>266</v>
      </c>
      <c r="S103" t="s">
        <v>501</v>
      </c>
      <c r="T103" t="s">
        <v>502</v>
      </c>
      <c r="U103" t="s">
        <v>503</v>
      </c>
      <c r="V103" t="s">
        <v>504</v>
      </c>
      <c r="W103" t="b">
        <v>0</v>
      </c>
      <c r="Y103" t="s">
        <v>270</v>
      </c>
    </row>
    <row r="104" spans="1:25" x14ac:dyDescent="0.25">
      <c r="A104" t="s">
        <v>533</v>
      </c>
      <c r="B104" s="4">
        <v>103</v>
      </c>
      <c r="C104" t="s">
        <v>223</v>
      </c>
      <c r="D104" t="s">
        <v>209</v>
      </c>
      <c r="E104" t="s">
        <v>91</v>
      </c>
      <c r="F104" t="s">
        <v>85</v>
      </c>
      <c r="H104" t="s">
        <v>87</v>
      </c>
      <c r="I104" t="s">
        <v>88</v>
      </c>
      <c r="L104" t="str">
        <f t="shared" si="1"/>
        <v>`vm_taxonomy`.`Species` AS `specificEpithet`,</v>
      </c>
      <c r="M104" t="s">
        <v>533</v>
      </c>
      <c r="N104" s="2" t="s">
        <v>6</v>
      </c>
      <c r="P104" t="s">
        <v>12</v>
      </c>
      <c r="R104" t="s">
        <v>266</v>
      </c>
      <c r="S104" t="s">
        <v>505</v>
      </c>
      <c r="T104" t="s">
        <v>506</v>
      </c>
      <c r="U104" t="s">
        <v>507</v>
      </c>
      <c r="V104" t="s">
        <v>508</v>
      </c>
      <c r="W104" t="b">
        <v>0</v>
      </c>
      <c r="Y104" t="s">
        <v>270</v>
      </c>
    </row>
    <row r="105" spans="1:25" x14ac:dyDescent="0.25">
      <c r="A105" t="s">
        <v>533</v>
      </c>
      <c r="B105" s="4">
        <v>104</v>
      </c>
      <c r="C105" t="s">
        <v>223</v>
      </c>
      <c r="D105" t="s">
        <v>210</v>
      </c>
      <c r="E105" t="s">
        <v>91</v>
      </c>
      <c r="F105" t="s">
        <v>85</v>
      </c>
      <c r="H105" t="s">
        <v>87</v>
      </c>
      <c r="I105" t="s">
        <v>88</v>
      </c>
      <c r="L105" t="str">
        <f t="shared" si="1"/>
        <v>`vm_taxonomy`.`Subspecies` AS `infraspecificEpithet`,</v>
      </c>
      <c r="M105" t="s">
        <v>533</v>
      </c>
      <c r="N105" t="s">
        <v>7</v>
      </c>
      <c r="P105" t="s">
        <v>12</v>
      </c>
      <c r="R105" t="s">
        <v>266</v>
      </c>
      <c r="S105" t="s">
        <v>509</v>
      </c>
      <c r="T105" t="s">
        <v>510</v>
      </c>
      <c r="U105" t="s">
        <v>511</v>
      </c>
      <c r="V105" t="s">
        <v>512</v>
      </c>
      <c r="W105" t="b">
        <v>0</v>
      </c>
      <c r="Y105" t="s">
        <v>270</v>
      </c>
    </row>
    <row r="106" spans="1:25" x14ac:dyDescent="0.25">
      <c r="A106" t="s">
        <v>533</v>
      </c>
      <c r="B106" s="4">
        <v>105</v>
      </c>
      <c r="C106" t="s">
        <v>223</v>
      </c>
      <c r="D106" t="s">
        <v>211</v>
      </c>
      <c r="E106" t="s">
        <v>84</v>
      </c>
      <c r="F106" t="s">
        <v>85</v>
      </c>
      <c r="H106" t="s">
        <v>87</v>
      </c>
      <c r="I106" t="s">
        <v>88</v>
      </c>
      <c r="L106" t="str">
        <f t="shared" si="1"/>
        <v>`vm_taxonomy`.`Taxonomic_authority` AS `scientificNameAuthorship`,</v>
      </c>
      <c r="M106" t="s">
        <v>533</v>
      </c>
      <c r="N106" t="s">
        <v>9</v>
      </c>
      <c r="P106" t="s">
        <v>12</v>
      </c>
      <c r="R106" t="s">
        <v>266</v>
      </c>
      <c r="S106" t="s">
        <v>513</v>
      </c>
      <c r="T106" t="s">
        <v>514</v>
      </c>
      <c r="U106" t="s">
        <v>515</v>
      </c>
      <c r="V106" t="s">
        <v>516</v>
      </c>
      <c r="W106" t="b">
        <v>0</v>
      </c>
      <c r="Y106" t="s">
        <v>270</v>
      </c>
    </row>
    <row r="107" spans="1:25" x14ac:dyDescent="0.25">
      <c r="A107" t="s">
        <v>533</v>
      </c>
      <c r="B107" s="4">
        <v>106</v>
      </c>
      <c r="C107" t="s">
        <v>223</v>
      </c>
      <c r="D107" t="s">
        <v>212</v>
      </c>
      <c r="E107" t="s">
        <v>96</v>
      </c>
      <c r="F107" t="s">
        <v>85</v>
      </c>
      <c r="H107" t="s">
        <v>80</v>
      </c>
      <c r="I107" t="s">
        <v>118</v>
      </c>
      <c r="L107" t="str">
        <f t="shared" si="1"/>
        <v/>
      </c>
      <c r="M107" t="s">
        <v>533</v>
      </c>
      <c r="N107" s="6" t="s">
        <v>233</v>
      </c>
    </row>
    <row r="108" spans="1:25" x14ac:dyDescent="0.25">
      <c r="A108" t="s">
        <v>533</v>
      </c>
      <c r="B108" s="4">
        <v>107</v>
      </c>
      <c r="C108" t="s">
        <v>223</v>
      </c>
      <c r="D108" t="s">
        <v>213</v>
      </c>
      <c r="E108" t="s">
        <v>91</v>
      </c>
      <c r="F108" t="s">
        <v>85</v>
      </c>
      <c r="H108" t="s">
        <v>87</v>
      </c>
      <c r="I108" t="s">
        <v>88</v>
      </c>
      <c r="L108" t="str">
        <f t="shared" si="1"/>
        <v>`vm_taxonomy`.`Red_data_status` AS `dynamicProperties`,</v>
      </c>
      <c r="M108" t="s">
        <v>533</v>
      </c>
      <c r="N108" t="s">
        <v>34</v>
      </c>
      <c r="O108" t="s">
        <v>226</v>
      </c>
      <c r="P108" t="s">
        <v>14</v>
      </c>
      <c r="R108" t="s">
        <v>266</v>
      </c>
      <c r="S108" t="s">
        <v>517</v>
      </c>
      <c r="T108" t="s">
        <v>518</v>
      </c>
      <c r="U108" t="s">
        <v>519</v>
      </c>
      <c r="V108" t="s">
        <v>520</v>
      </c>
      <c r="W108" t="b">
        <v>0</v>
      </c>
      <c r="Y108" t="s">
        <v>270</v>
      </c>
    </row>
    <row r="109" spans="1:25" x14ac:dyDescent="0.25">
      <c r="A109" t="s">
        <v>533</v>
      </c>
      <c r="B109" s="4">
        <v>108</v>
      </c>
      <c r="C109" t="s">
        <v>223</v>
      </c>
      <c r="D109" t="s">
        <v>214</v>
      </c>
      <c r="E109" t="s">
        <v>96</v>
      </c>
      <c r="F109" t="s">
        <v>85</v>
      </c>
      <c r="H109" t="s">
        <v>87</v>
      </c>
      <c r="I109" t="s">
        <v>88</v>
      </c>
      <c r="L109" t="str">
        <f t="shared" si="1"/>
        <v>`vm_taxonomy`.`Taxonomic_notes` AS `taxonRemarks`,</v>
      </c>
      <c r="M109" t="s">
        <v>533</v>
      </c>
      <c r="N109" t="s">
        <v>66</v>
      </c>
      <c r="O109" t="s">
        <v>228</v>
      </c>
      <c r="P109" t="s">
        <v>12</v>
      </c>
      <c r="R109" t="s">
        <v>266</v>
      </c>
      <c r="S109" t="s">
        <v>521</v>
      </c>
      <c r="T109" t="s">
        <v>522</v>
      </c>
      <c r="U109" t="s">
        <v>523</v>
      </c>
      <c r="V109" t="s">
        <v>524</v>
      </c>
      <c r="W109" t="b">
        <v>0</v>
      </c>
      <c r="Y109" t="s">
        <v>270</v>
      </c>
    </row>
    <row r="110" spans="1:25" x14ac:dyDescent="0.25">
      <c r="A110" t="s">
        <v>533</v>
      </c>
      <c r="B110" s="4">
        <v>109</v>
      </c>
      <c r="C110" t="s">
        <v>223</v>
      </c>
      <c r="D110" t="s">
        <v>215</v>
      </c>
      <c r="E110" t="s">
        <v>120</v>
      </c>
      <c r="F110" t="s">
        <v>85</v>
      </c>
      <c r="H110" t="s">
        <v>87</v>
      </c>
      <c r="I110" t="s">
        <v>88</v>
      </c>
      <c r="L110" t="str">
        <f t="shared" si="1"/>
        <v>`vm_taxonomy`.`Notes` AS `taxonRemarks`,</v>
      </c>
      <c r="M110" t="s">
        <v>533</v>
      </c>
      <c r="N110" t="s">
        <v>66</v>
      </c>
      <c r="O110" t="s">
        <v>228</v>
      </c>
      <c r="P110" t="s">
        <v>12</v>
      </c>
      <c r="R110" t="s">
        <v>266</v>
      </c>
      <c r="S110" t="s">
        <v>521</v>
      </c>
      <c r="T110" t="s">
        <v>522</v>
      </c>
      <c r="U110" t="s">
        <v>523</v>
      </c>
      <c r="V110" t="s">
        <v>524</v>
      </c>
      <c r="W110" t="b">
        <v>0</v>
      </c>
      <c r="Y110" t="s">
        <v>270</v>
      </c>
    </row>
    <row r="111" spans="1:25" x14ac:dyDescent="0.25">
      <c r="A111" t="s">
        <v>533</v>
      </c>
      <c r="B111" s="4">
        <v>110</v>
      </c>
      <c r="C111" t="s">
        <v>223</v>
      </c>
      <c r="D111" t="s">
        <v>216</v>
      </c>
      <c r="E111" t="s">
        <v>143</v>
      </c>
      <c r="H111" t="s">
        <v>80</v>
      </c>
      <c r="I111">
        <v>0</v>
      </c>
      <c r="J111" t="s">
        <v>232</v>
      </c>
      <c r="K111" t="s">
        <v>237</v>
      </c>
      <c r="L111" t="str">
        <f t="shared" si="1"/>
        <v/>
      </c>
      <c r="M111" t="s">
        <v>533</v>
      </c>
      <c r="N111" s="6" t="s">
        <v>233</v>
      </c>
    </row>
    <row r="112" spans="1:25" x14ac:dyDescent="0.25">
      <c r="A112" t="s">
        <v>533</v>
      </c>
      <c r="B112" s="4">
        <v>111</v>
      </c>
      <c r="C112" t="s">
        <v>223</v>
      </c>
      <c r="D112" t="s">
        <v>164</v>
      </c>
      <c r="E112" t="s">
        <v>91</v>
      </c>
      <c r="F112" t="s">
        <v>85</v>
      </c>
      <c r="H112" t="s">
        <v>87</v>
      </c>
      <c r="I112" t="s">
        <v>88</v>
      </c>
      <c r="J112" t="s">
        <v>232</v>
      </c>
      <c r="K112" t="s">
        <v>239</v>
      </c>
      <c r="L112" t="str">
        <f t="shared" si="1"/>
        <v/>
      </c>
      <c r="M112" t="s">
        <v>533</v>
      </c>
      <c r="N112" s="6" t="s">
        <v>233</v>
      </c>
    </row>
    <row r="113" spans="1:25" x14ac:dyDescent="0.25">
      <c r="A113" t="s">
        <v>533</v>
      </c>
      <c r="B113" s="4">
        <v>112</v>
      </c>
      <c r="C113" t="s">
        <v>223</v>
      </c>
      <c r="D113" t="s">
        <v>165</v>
      </c>
      <c r="E113" t="s">
        <v>96</v>
      </c>
      <c r="F113" t="s">
        <v>85</v>
      </c>
      <c r="H113" t="s">
        <v>87</v>
      </c>
      <c r="I113" t="s">
        <v>88</v>
      </c>
      <c r="J113" t="s">
        <v>232</v>
      </c>
      <c r="K113" t="s">
        <v>240</v>
      </c>
      <c r="L113" t="str">
        <f t="shared" si="1"/>
        <v/>
      </c>
      <c r="M113" t="s">
        <v>533</v>
      </c>
      <c r="N113" s="6" t="s">
        <v>233</v>
      </c>
    </row>
    <row r="114" spans="1:25" x14ac:dyDescent="0.25">
      <c r="A114" t="s">
        <v>533</v>
      </c>
      <c r="B114" s="4">
        <v>113</v>
      </c>
      <c r="C114" t="s">
        <v>223</v>
      </c>
      <c r="D114" t="s">
        <v>217</v>
      </c>
      <c r="E114" t="s">
        <v>143</v>
      </c>
      <c r="H114" t="s">
        <v>80</v>
      </c>
      <c r="I114">
        <v>0</v>
      </c>
      <c r="J114" t="s">
        <v>232</v>
      </c>
      <c r="L114" t="str">
        <f t="shared" si="1"/>
        <v/>
      </c>
      <c r="M114" t="s">
        <v>533</v>
      </c>
      <c r="N114" s="6" t="s">
        <v>233</v>
      </c>
    </row>
    <row r="115" spans="1:25" x14ac:dyDescent="0.25">
      <c r="A115" t="s">
        <v>533</v>
      </c>
      <c r="B115" s="4">
        <v>114</v>
      </c>
      <c r="C115" t="s">
        <v>223</v>
      </c>
      <c r="D115" t="s">
        <v>218</v>
      </c>
      <c r="E115" t="s">
        <v>143</v>
      </c>
      <c r="H115" t="s">
        <v>80</v>
      </c>
      <c r="I115">
        <v>0</v>
      </c>
      <c r="J115" t="s">
        <v>232</v>
      </c>
      <c r="L115" t="str">
        <f t="shared" si="1"/>
        <v/>
      </c>
      <c r="M115" t="s">
        <v>533</v>
      </c>
      <c r="N115" s="6" t="s">
        <v>233</v>
      </c>
    </row>
    <row r="116" spans="1:25" x14ac:dyDescent="0.25">
      <c r="A116" t="s">
        <v>533</v>
      </c>
      <c r="B116" s="4">
        <v>115</v>
      </c>
      <c r="C116" t="s">
        <v>223</v>
      </c>
      <c r="D116" t="s">
        <v>219</v>
      </c>
      <c r="E116" t="s">
        <v>143</v>
      </c>
      <c r="H116" t="s">
        <v>80</v>
      </c>
      <c r="I116">
        <v>2</v>
      </c>
      <c r="J116" t="s">
        <v>232</v>
      </c>
      <c r="L116" t="str">
        <f t="shared" si="1"/>
        <v/>
      </c>
      <c r="M116" t="s">
        <v>533</v>
      </c>
      <c r="N116" s="6" t="s">
        <v>233</v>
      </c>
    </row>
    <row r="117" spans="1:25" x14ac:dyDescent="0.25">
      <c r="A117" t="s">
        <v>533</v>
      </c>
      <c r="B117" s="4">
        <v>116</v>
      </c>
      <c r="C117" t="s">
        <v>223</v>
      </c>
      <c r="D117" t="s">
        <v>220</v>
      </c>
      <c r="E117" t="s">
        <v>143</v>
      </c>
      <c r="H117" t="s">
        <v>80</v>
      </c>
      <c r="I117">
        <v>0</v>
      </c>
      <c r="J117" t="s">
        <v>232</v>
      </c>
      <c r="K117" t="s">
        <v>258</v>
      </c>
      <c r="L117" t="str">
        <f t="shared" si="1"/>
        <v/>
      </c>
      <c r="M117" t="s">
        <v>533</v>
      </c>
      <c r="N117" s="6" t="s">
        <v>233</v>
      </c>
    </row>
    <row r="118" spans="1:25" x14ac:dyDescent="0.25">
      <c r="A118" t="s">
        <v>533</v>
      </c>
      <c r="B118" s="4">
        <v>117</v>
      </c>
      <c r="C118" t="s">
        <v>223</v>
      </c>
      <c r="D118" t="s">
        <v>221</v>
      </c>
      <c r="E118" t="s">
        <v>178</v>
      </c>
      <c r="G118" t="s">
        <v>179</v>
      </c>
      <c r="H118" t="s">
        <v>80</v>
      </c>
      <c r="I118" t="s">
        <v>180</v>
      </c>
      <c r="J118" t="s">
        <v>232</v>
      </c>
      <c r="L118" t="str">
        <f t="shared" si="1"/>
        <v/>
      </c>
      <c r="M118" t="s">
        <v>533</v>
      </c>
      <c r="N118" s="6" t="s">
        <v>233</v>
      </c>
    </row>
    <row r="119" spans="1:25" x14ac:dyDescent="0.25">
      <c r="A119" t="s">
        <v>533</v>
      </c>
      <c r="B119" s="4">
        <v>118</v>
      </c>
      <c r="C119" t="s">
        <v>223</v>
      </c>
      <c r="D119" t="s">
        <v>29</v>
      </c>
      <c r="E119" t="s">
        <v>96</v>
      </c>
      <c r="F119" t="s">
        <v>85</v>
      </c>
      <c r="H119" t="s">
        <v>87</v>
      </c>
      <c r="I119" t="s">
        <v>88</v>
      </c>
      <c r="J119" t="s">
        <v>230</v>
      </c>
      <c r="L119" t="str">
        <f t="shared" si="1"/>
        <v/>
      </c>
      <c r="M119" t="s">
        <v>533</v>
      </c>
      <c r="N119" s="6" t="s">
        <v>233</v>
      </c>
    </row>
    <row r="120" spans="1:25" x14ac:dyDescent="0.25">
      <c r="A120" t="s">
        <v>533</v>
      </c>
      <c r="B120" s="4">
        <v>119</v>
      </c>
      <c r="C120" t="s">
        <v>223</v>
      </c>
      <c r="D120" t="s">
        <v>222</v>
      </c>
      <c r="E120" t="s">
        <v>141</v>
      </c>
      <c r="F120" t="s">
        <v>85</v>
      </c>
      <c r="H120" t="s">
        <v>80</v>
      </c>
      <c r="I120" t="s">
        <v>118</v>
      </c>
      <c r="L120" t="str">
        <f t="shared" si="1"/>
        <v>`vm_taxonomy`.`id_level` AS `taxonRank`,</v>
      </c>
      <c r="M120" t="s">
        <v>533</v>
      </c>
      <c r="N120" t="s">
        <v>8</v>
      </c>
      <c r="P120" t="s">
        <v>12</v>
      </c>
      <c r="R120" t="s">
        <v>266</v>
      </c>
      <c r="S120" t="s">
        <v>525</v>
      </c>
      <c r="T120" t="s">
        <v>526</v>
      </c>
      <c r="U120" t="s">
        <v>527</v>
      </c>
      <c r="V120" t="s">
        <v>528</v>
      </c>
      <c r="W120" t="b">
        <v>0</v>
      </c>
      <c r="X120" t="s">
        <v>529</v>
      </c>
      <c r="Y120" t="s">
        <v>270</v>
      </c>
    </row>
  </sheetData>
  <hyperlinks>
    <hyperlink ref="M1"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9"/>
  <sheetViews>
    <sheetView workbookViewId="0">
      <selection activeCell="E13" sqref="E13"/>
    </sheetView>
  </sheetViews>
  <sheetFormatPr defaultRowHeight="15.75" x14ac:dyDescent="0.25"/>
  <cols>
    <col min="2" max="2" width="15.5" customWidth="1"/>
    <col min="3" max="3" width="15.875" customWidth="1"/>
    <col min="4" max="4" width="92.5" customWidth="1"/>
    <col min="5" max="5" width="76.875" customWidth="1"/>
  </cols>
  <sheetData>
    <row r="2" spans="1:5" x14ac:dyDescent="0.25">
      <c r="A2" t="s">
        <v>556</v>
      </c>
      <c r="B2" t="s">
        <v>557</v>
      </c>
      <c r="C2" t="s">
        <v>558</v>
      </c>
    </row>
    <row r="3" spans="1:5" x14ac:dyDescent="0.25">
      <c r="A3">
        <v>11</v>
      </c>
      <c r="B3" t="s">
        <v>193</v>
      </c>
      <c r="C3" s="10" t="s">
        <v>539</v>
      </c>
      <c r="D3" t="str">
        <f>"(SELECT * FROM  `"&amp;C3&amp;"`.`view_vm_to_darwincore` WHERE `country` LIKE  'kenya') UNION"</f>
        <v>(SELECT * FROM  `birdpix`.`view_vm_to_darwincore` WHERE `country` LIKE  'kenya') UNION</v>
      </c>
      <c r="E3" t="str">
        <f>"UPDATE `"&amp;C3&amp;"`.`vm_data` SET `project_name` = '"&amp;B3&amp;"' WHERE 1;"</f>
        <v>UPDATE `birdpix`.`vm_data` SET `project_name` = 'BirdPix' WHERE 1;</v>
      </c>
    </row>
    <row r="4" spans="1:5" x14ac:dyDescent="0.25">
      <c r="A4">
        <v>9</v>
      </c>
      <c r="B4" t="s">
        <v>559</v>
      </c>
      <c r="C4" s="10" t="s">
        <v>540</v>
      </c>
      <c r="D4" t="str">
        <f t="shared" ref="D4:D13" si="0">"(SELECT * FROM  `"&amp;C4&amp;"`.`view_vm_to_darwincore` WHERE `country` LIKE  'kenya') UNION"</f>
        <v>(SELECT * FROM  `bop`.`view_vm_to_darwincore` WHERE `country` LIKE  'kenya') UNION</v>
      </c>
      <c r="E4" t="str">
        <f t="shared" ref="E4:E19" si="1">"UPDATE `"&amp;C4&amp;"`.`vm_data` SET `project_name` = '"&amp;B4&amp;"' WHERE 1;"</f>
        <v>UPDATE `bop`.`vm_data` SET `project_name` = 'BOP' WHERE 1;</v>
      </c>
    </row>
    <row r="5" spans="1:5" x14ac:dyDescent="0.25">
      <c r="A5">
        <v>21</v>
      </c>
      <c r="B5" t="s">
        <v>560</v>
      </c>
      <c r="C5" s="10" t="s">
        <v>555</v>
      </c>
      <c r="D5" t="str">
        <f t="shared" si="0"/>
        <v>(SELECT * FROM  `dungbeetlemap`.`view_vm_to_darwincore` WHERE `country` LIKE  'kenya') UNION</v>
      </c>
      <c r="E5" t="str">
        <f t="shared" si="1"/>
        <v>UPDATE `dungbeetlemap`.`vm_data` SET `project_name` = 'DungBeetleMAP' WHERE 1;</v>
      </c>
    </row>
    <row r="6" spans="1:5" x14ac:dyDescent="0.25">
      <c r="A6">
        <v>12</v>
      </c>
      <c r="B6" t="s">
        <v>561</v>
      </c>
      <c r="C6" s="10" t="s">
        <v>541</v>
      </c>
      <c r="D6" t="str">
        <f t="shared" si="0"/>
        <v>(SELECT * FROM  `echinomap`.`view_vm_to_darwincore` WHERE `country` LIKE  'kenya') UNION</v>
      </c>
      <c r="E6" t="str">
        <f t="shared" si="1"/>
        <v>UPDATE `echinomap`.`vm_data` SET `project_name` = 'EchinoMAP' WHERE 1;</v>
      </c>
    </row>
    <row r="7" spans="1:5" x14ac:dyDescent="0.25">
      <c r="A7">
        <v>20</v>
      </c>
      <c r="B7" t="s">
        <v>562</v>
      </c>
      <c r="C7" s="10" t="s">
        <v>542</v>
      </c>
      <c r="D7" t="str">
        <f t="shared" si="0"/>
        <v>(SELECT * FROM  `fishmap`.`view_vm_to_darwincore` WHERE `country` LIKE  'kenya') UNION</v>
      </c>
      <c r="E7" t="str">
        <f t="shared" si="1"/>
        <v>UPDATE `fishmap`.`vm_data` SET `project_name` = 'FishMAP' WHERE 1;</v>
      </c>
    </row>
    <row r="8" spans="1:5" x14ac:dyDescent="0.25">
      <c r="A8">
        <v>18</v>
      </c>
      <c r="B8" t="s">
        <v>563</v>
      </c>
      <c r="C8" s="10" t="s">
        <v>543</v>
      </c>
      <c r="D8" t="str">
        <f t="shared" si="0"/>
        <v>(SELECT * FROM  `lacewingmap`.`view_vm_to_darwincore` WHERE `country` LIKE  'kenya') UNION</v>
      </c>
      <c r="E8" t="str">
        <f t="shared" si="1"/>
        <v>UPDATE `lacewingmap`.`vm_data` SET `project_name` = 'LacewingMAP' WHERE 1;</v>
      </c>
    </row>
    <row r="9" spans="1:5" x14ac:dyDescent="0.25">
      <c r="A9">
        <v>17</v>
      </c>
      <c r="B9" t="s">
        <v>564</v>
      </c>
      <c r="C9" s="10" t="s">
        <v>544</v>
      </c>
      <c r="D9" t="str">
        <f t="shared" si="0"/>
        <v>(SELECT * FROM  `mushroommap`.`view_vm_to_darwincore` WHERE `country` LIKE  'kenya') UNION</v>
      </c>
      <c r="E9" t="str">
        <f t="shared" si="1"/>
        <v>UPDATE `mushroommap`.`vm_data` SET `project_name` = 'MushroomMAP' WHERE 1;</v>
      </c>
    </row>
    <row r="10" spans="1:5" x14ac:dyDescent="0.25">
      <c r="A10">
        <v>6</v>
      </c>
      <c r="B10" t="s">
        <v>565</v>
      </c>
      <c r="C10" s="10" t="s">
        <v>545</v>
      </c>
      <c r="D10" t="str">
        <f t="shared" si="0"/>
        <v>(SELECT * FROM  `odonata`.`view_vm_to_darwincore` WHERE `country` LIKE  'kenya') UNION</v>
      </c>
      <c r="E10" t="str">
        <f t="shared" si="1"/>
        <v>UPDATE `odonata`.`vm_data` SET `project_name` = 'OdonataMAP' WHERE 1;</v>
      </c>
    </row>
    <row r="11" spans="1:5" x14ac:dyDescent="0.25">
      <c r="A11">
        <v>19</v>
      </c>
      <c r="B11" t="s">
        <v>566</v>
      </c>
      <c r="C11" s="10" t="s">
        <v>546</v>
      </c>
      <c r="D11" t="str">
        <f t="shared" si="0"/>
        <v>(SELECT * FROM  `orchidmap`.`view_vm_to_darwincore` WHERE `country` LIKE  'kenya') UNION</v>
      </c>
      <c r="E11" t="str">
        <f t="shared" si="1"/>
        <v>UPDATE `orchidmap`.`vm_data` SET `project_name` = 'OrchidMAP' WHERE 1;</v>
      </c>
    </row>
    <row r="12" spans="1:5" x14ac:dyDescent="0.25">
      <c r="A12">
        <v>4</v>
      </c>
      <c r="B12" t="s">
        <v>567</v>
      </c>
      <c r="C12" s="10" t="s">
        <v>547</v>
      </c>
      <c r="D12" t="str">
        <f t="shared" si="0"/>
        <v>(SELECT * FROM  `phown`.`view_vm_to_darwincore` WHERE `country` LIKE  'kenya') UNION</v>
      </c>
      <c r="E12" t="str">
        <f t="shared" si="1"/>
        <v>UPDATE `phown`.`vm_data` SET `project_name` = 'PHOWN' WHERE 1;</v>
      </c>
    </row>
    <row r="13" spans="1:5" x14ac:dyDescent="0.25">
      <c r="A13">
        <v>8</v>
      </c>
      <c r="B13" t="s">
        <v>568</v>
      </c>
      <c r="C13" s="10" t="s">
        <v>548</v>
      </c>
      <c r="D13" t="str">
        <f t="shared" si="0"/>
        <v>(SELECT * FROM  `sabca`.`view_vm_to_darwincore` WHERE `country` LIKE  'kenya') UNION</v>
      </c>
      <c r="E13" t="str">
        <f t="shared" si="1"/>
        <v>UPDATE `sabca`.`vm_data` SET `project_name` = 'LepiMAP' WHERE 1;</v>
      </c>
    </row>
    <row r="14" spans="1:5" x14ac:dyDescent="0.25">
      <c r="A14">
        <v>15</v>
      </c>
      <c r="B14" t="s">
        <v>569</v>
      </c>
      <c r="C14" s="10" t="s">
        <v>549</v>
      </c>
      <c r="D14" t="str">
        <f>"(SELECT * FROM  `"&amp;C13&amp;"`.`view_vm_to_darwincore` WHERE `country` LIKE  'kenya') UNION"</f>
        <v>(SELECT * FROM  `sabca`.`view_vm_to_darwincore` WHERE `country` LIKE  'kenya') UNION</v>
      </c>
      <c r="E14" t="str">
        <f t="shared" si="1"/>
        <v>UPDATE `safap`.`vm_data` SET `project_name` = 'FrogMAP' WHERE 1;</v>
      </c>
    </row>
    <row r="15" spans="1:5" x14ac:dyDescent="0.25">
      <c r="A15">
        <v>3</v>
      </c>
      <c r="B15" t="s">
        <v>570</v>
      </c>
      <c r="C15" s="10" t="s">
        <v>550</v>
      </c>
      <c r="D15" t="str">
        <f>"(SELECT * FROM  `"&amp;C14&amp;"`.`view_vm_to_darwincore` WHERE `country` LIKE  'kenya') UNION"</f>
        <v>(SELECT * FROM  `safap`.`view_vm_to_darwincore` WHERE `country` LIKE  'kenya') UNION</v>
      </c>
      <c r="E15" t="str">
        <f t="shared" si="1"/>
        <v>UPDATE `sarca`.`vm_data` SET `project_name` = 'ReptileMAP' WHERE 1;</v>
      </c>
    </row>
    <row r="16" spans="1:5" x14ac:dyDescent="0.25">
      <c r="A16">
        <v>1</v>
      </c>
      <c r="B16" t="s">
        <v>571</v>
      </c>
      <c r="C16" s="10" t="s">
        <v>551</v>
      </c>
      <c r="D16" t="str">
        <f>"(SELECT * FROM  `"&amp;C15&amp;"`.`view_vm_to_darwincore` WHERE `country` LIKE  'kenya') UNION"</f>
        <v>(SELECT * FROM  `sarca`.`view_vm_to_darwincore` WHERE `country` LIKE  'kenya') UNION</v>
      </c>
      <c r="E16" t="str">
        <f t="shared" si="1"/>
        <v>UPDATE `scorpionmap`.`vm_data` SET `project_name` = 'ScorpionMAP' WHERE 1;</v>
      </c>
    </row>
    <row r="17" spans="1:5" x14ac:dyDescent="0.25">
      <c r="A17">
        <v>13</v>
      </c>
      <c r="B17" t="s">
        <v>572</v>
      </c>
      <c r="C17" s="10" t="s">
        <v>552</v>
      </c>
      <c r="D17" t="str">
        <f>"(SELECT * FROM  `"&amp;C16&amp;"`.`view_vm_to_darwincore` WHERE `country` LIKE  'kenya') UNION"</f>
        <v>(SELECT * FROM  `scorpionmap`.`view_vm_to_darwincore` WHERE `country` LIKE  'kenya') UNION</v>
      </c>
      <c r="E17" t="str">
        <f t="shared" si="1"/>
        <v>UPDATE `spidermap`.`vm_data` SET `project_name` = 'SpiderMAP' WHERE 1;</v>
      </c>
    </row>
    <row r="18" spans="1:5" x14ac:dyDescent="0.25">
      <c r="A18">
        <v>14</v>
      </c>
      <c r="B18" t="s">
        <v>573</v>
      </c>
      <c r="C18" s="10" t="s">
        <v>553</v>
      </c>
      <c r="D18" t="str">
        <f>"(SELECT * FROM  `"&amp;C17&amp;"`.`view_vm_to_darwincore` WHERE `country` LIKE  'kenya') UNION"</f>
        <v>(SELECT * FROM  `spidermap`.`view_vm_to_darwincore` WHERE `country` LIKE  'kenya') UNION</v>
      </c>
      <c r="E18" t="str">
        <f t="shared" si="1"/>
        <v>UPDATE `vimma`.`vm_data` SET `project_name` = 'MammalMAP' WHERE 1;</v>
      </c>
    </row>
    <row r="19" spans="1:5" x14ac:dyDescent="0.25">
      <c r="A19">
        <v>5</v>
      </c>
      <c r="B19" t="s">
        <v>574</v>
      </c>
      <c r="C19" s="11" t="s">
        <v>554</v>
      </c>
      <c r="D19" t="str">
        <f>"(SELECT * FROM  `"&amp;C18&amp;"`.`view_vm_to_darwincore` WHERE `country` LIKE  'kenya') ORDER BY `eventID` ASC"</f>
        <v>(SELECT * FROM  `vimma`.`view_vm_to_darwincore` WHERE `country` LIKE  'kenya') ORDER BY `eventID` ASC</v>
      </c>
      <c r="E19" t="str">
        <f t="shared" si="1"/>
        <v>UPDATE `vith`.`vm_data` SET `project_name` = 'TreeMAP' WHERE 1;</v>
      </c>
    </row>
  </sheetData>
  <sortState xmlns:xlrd2="http://schemas.microsoft.com/office/spreadsheetml/2017/richdata2" ref="C3:C19">
    <sortCondition ref="C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VM</vt:lpstr>
      <vt:lpstr>Sheet2</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dc:creator>
  <cp:lastModifiedBy>Rene</cp:lastModifiedBy>
  <dcterms:created xsi:type="dcterms:W3CDTF">2016-02-04T13:59:21Z</dcterms:created>
  <dcterms:modified xsi:type="dcterms:W3CDTF">2020-11-18T13:23:59Z</dcterms:modified>
</cp:coreProperties>
</file>