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MUSAN BIAYA ANGGARAN BIAYA" sheetId="1" r:id="rId4"/>
    <sheet state="visible" name="BIAYA LANGSUNG PERSONIL" sheetId="2" r:id="rId5"/>
    <sheet state="visible" name="PROJECT SCHEDULE MILESTONE" sheetId="3" r:id="rId6"/>
    <sheet state="visible" name="BIAYA LANGSUNG NON-PERSONIL" sheetId="4" r:id="rId7"/>
    <sheet state="visible" name="REKAPITULASI BIAYA PROYEK" sheetId="5" r:id="rId8"/>
  </sheets>
  <definedNames/>
  <calcPr/>
</workbook>
</file>

<file path=xl/sharedStrings.xml><?xml version="1.0" encoding="utf-8"?>
<sst xmlns="http://schemas.openxmlformats.org/spreadsheetml/2006/main" count="155" uniqueCount="127">
  <si>
    <t>RUMUSAN ANGGARAN BIAYA PERSONIL</t>
  </si>
  <si>
    <t>INDEKS</t>
  </si>
  <si>
    <t>LOKASI PROYEK :</t>
  </si>
  <si>
    <t>SMP 1 MAESAN BONDOWOSO</t>
  </si>
  <si>
    <t>PELAKSANAAN OPERASIONAL PROYEK</t>
  </si>
  <si>
    <t>NO</t>
  </si>
  <si>
    <t>NAMA</t>
  </si>
  <si>
    <t>ROLE</t>
  </si>
  <si>
    <t>PENDIDIKAN</t>
  </si>
  <si>
    <t>LAMA KERJA</t>
  </si>
  <si>
    <t>ASAL DAERAH</t>
  </si>
  <si>
    <t>INDEKS PROVINSI</t>
  </si>
  <si>
    <t>LEAD PROYEK ?</t>
  </si>
  <si>
    <t xml:space="preserve">MONTHLY RATE </t>
  </si>
  <si>
    <t>MANWEEKS RATE</t>
  </si>
  <si>
    <t>MANDAYS RATE</t>
  </si>
  <si>
    <t>MANHOUR RATE</t>
  </si>
  <si>
    <t>PRAS</t>
  </si>
  <si>
    <t>PRODUCT OWNER</t>
  </si>
  <si>
    <t>D4</t>
  </si>
  <si>
    <t>2 TAHUN</t>
  </si>
  <si>
    <t>JEMBER</t>
  </si>
  <si>
    <t>ADIB</t>
  </si>
  <si>
    <t>SCRUM MASTER</t>
  </si>
  <si>
    <t>MITA</t>
  </si>
  <si>
    <t>DESIGNER</t>
  </si>
  <si>
    <t>DIMAS</t>
  </si>
  <si>
    <t>SOFTWARE ENGINEER</t>
  </si>
  <si>
    <t>AFRIZAL</t>
  </si>
  <si>
    <t>ORG KE 1</t>
  </si>
  <si>
    <t>ORG KE 2</t>
  </si>
  <si>
    <t>ORG KE 3</t>
  </si>
  <si>
    <t>ORG KE 4</t>
  </si>
  <si>
    <t>ORG KE 5</t>
  </si>
  <si>
    <t>INDEKS JAKARTA</t>
  </si>
  <si>
    <t>GAJI 1 BULAN</t>
  </si>
  <si>
    <t>GAJI PROYEK</t>
  </si>
  <si>
    <t>LEAD ?</t>
  </si>
  <si>
    <t>LEAD : PRODUCT OWNER / SCRUM MASTER</t>
  </si>
  <si>
    <t>JOB FUNCTION</t>
  </si>
  <si>
    <t>BIAYA LANGSUNG PERSONIL</t>
  </si>
  <si>
    <t>JUMLAH ORANG</t>
  </si>
  <si>
    <t>DURASI KERJA/ HARI (MANDAYS)</t>
  </si>
  <si>
    <t>TOTAL BIAYA KERJA</t>
  </si>
  <si>
    <t>PROJECT TITLE</t>
  </si>
  <si>
    <t>E-learning SMP Negeri 1 Maesan</t>
  </si>
  <si>
    <t>Muhammad Riadi Prasetiyo</t>
  </si>
  <si>
    <t>COMPANY NAME</t>
  </si>
  <si>
    <t>TOTAL MANDAYS</t>
  </si>
  <si>
    <t>60 HARI</t>
  </si>
  <si>
    <t>NUMBER</t>
  </si>
  <si>
    <t>TASK TITLE</t>
  </si>
  <si>
    <t>START DATE</t>
  </si>
  <si>
    <t>DUE DATE</t>
  </si>
  <si>
    <t>DURATION</t>
  </si>
  <si>
    <t>FEBRUARY</t>
  </si>
  <si>
    <t>MARCH</t>
  </si>
  <si>
    <t>APRIL</t>
  </si>
  <si>
    <t>MAY</t>
  </si>
  <si>
    <t>SPRINT 1</t>
  </si>
  <si>
    <t>Wesite -Pengelolaan CRUD Transaksi</t>
  </si>
  <si>
    <t>21/02/2022</t>
  </si>
  <si>
    <t>26/02/2022</t>
  </si>
  <si>
    <t>Website - Pengelolaan CRUD Informasi</t>
  </si>
  <si>
    <t>28/02/2022</t>
  </si>
  <si>
    <t>Website - Pengelolaan CRUD Pengguna</t>
  </si>
  <si>
    <t>Website - List Komentar</t>
  </si>
  <si>
    <t>14/03/2022</t>
  </si>
  <si>
    <t>19/03/2022</t>
  </si>
  <si>
    <t>SPRINT 2</t>
  </si>
  <si>
    <t>Login</t>
  </si>
  <si>
    <t>21/03/2022</t>
  </si>
  <si>
    <t>26/03/2022</t>
  </si>
  <si>
    <t>Beranda</t>
  </si>
  <si>
    <t>28/03/2022</t>
  </si>
  <si>
    <t>Siswa</t>
  </si>
  <si>
    <t>Guru</t>
  </si>
  <si>
    <t>16/04/2022</t>
  </si>
  <si>
    <t>Jadwal Mata Pelajaran Guru</t>
  </si>
  <si>
    <t>18/04/2022</t>
  </si>
  <si>
    <t>23/04/2022</t>
  </si>
  <si>
    <t>Tugas</t>
  </si>
  <si>
    <t>25/04/2022</t>
  </si>
  <si>
    <t>30/04/2022</t>
  </si>
  <si>
    <t>Materi</t>
  </si>
  <si>
    <t>Jadwal Mata Pelajaran</t>
  </si>
  <si>
    <t>13/05/2022</t>
  </si>
  <si>
    <t>Mata Pelajaran Kelas</t>
  </si>
  <si>
    <t>Absen</t>
  </si>
  <si>
    <t>Manajemen Mapel</t>
  </si>
  <si>
    <t>Manajemen Kelas</t>
  </si>
  <si>
    <t>15/4/2022</t>
  </si>
  <si>
    <t>Fitur Pengajar</t>
  </si>
  <si>
    <t>20/4/2022</t>
  </si>
  <si>
    <t>Fitur Siswa</t>
  </si>
  <si>
    <t>25/4/2022</t>
  </si>
  <si>
    <t>Weekend</t>
  </si>
  <si>
    <t>Weekday</t>
  </si>
  <si>
    <t>BIAYA LANGSUNG NON-PERSONIL</t>
  </si>
  <si>
    <t>KETERANGAN</t>
  </si>
  <si>
    <t>JUMLAH</t>
  </si>
  <si>
    <t>UNIT</t>
  </si>
  <si>
    <t>HARGA UNIT</t>
  </si>
  <si>
    <t>SUB TOTAL</t>
  </si>
  <si>
    <t>Biaya ATK</t>
  </si>
  <si>
    <t>set</t>
  </si>
  <si>
    <t>Biaya Komunikasi</t>
  </si>
  <si>
    <t>bulan</t>
  </si>
  <si>
    <t>Biaya Tinta Komputer &amp; Kertas</t>
  </si>
  <si>
    <t>buah</t>
  </si>
  <si>
    <t>Alamat Website</t>
  </si>
  <si>
    <t>tahun</t>
  </si>
  <si>
    <t>Server</t>
  </si>
  <si>
    <t>Dokumentasi Testing</t>
  </si>
  <si>
    <t>buku</t>
  </si>
  <si>
    <t>Dokumentasi Desain</t>
  </si>
  <si>
    <t>Dokumentasi Manual Book</t>
  </si>
  <si>
    <t>Dokumentasi Video Tutorial</t>
  </si>
  <si>
    <t>video</t>
  </si>
  <si>
    <t>Diskusi Antar Instansi</t>
  </si>
  <si>
    <t>orang</t>
  </si>
  <si>
    <t>REKAPITULASI BIAYA PROYEK</t>
  </si>
  <si>
    <t>KEGIATAN</t>
  </si>
  <si>
    <t>BIAYA LANGSUNG NON PERSONIL</t>
  </si>
  <si>
    <t>SUBTOTAL</t>
  </si>
  <si>
    <t>PPN 10%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</si>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</sst>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p&quot;#,##0"/>
    <numFmt numFmtId="165" formatCode="m/d/yyyy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9" xfId="0" applyBorder="1" applyFont="1" applyNumberFormat="1"/>
    <xf borderId="1" fillId="0" fontId="2" numFmtId="164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horizontal="right"/>
    </xf>
    <xf borderId="2" fillId="0" fontId="1" numFmtId="0" xfId="0" applyBorder="1" applyFont="1"/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2" fontId="2" numFmtId="0" xfId="0" applyBorder="1" applyFont="1"/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/>
    </xf>
    <xf borderId="3" fillId="0" fontId="1" numFmtId="0" xfId="0" applyBorder="1" applyFont="1"/>
    <xf borderId="1" fillId="2" fontId="4" numFmtId="164" xfId="0" applyAlignment="1" applyBorder="1" applyFont="1" applyNumberForma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1" fillId="3" fontId="5" numFmtId="0" xfId="0" applyAlignment="1" applyBorder="1" applyFill="1" applyFont="1">
      <alignment readingOrder="0" shrinkToFit="0" vertical="bottom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ill="1" applyFont="1">
      <alignment horizontal="center" readingOrder="0" shrinkToFit="0" vertical="bottom" wrapText="0"/>
    </xf>
    <xf borderId="1" fillId="4" fontId="5" numFmtId="0" xfId="0" applyAlignment="1" applyBorder="1" applyFont="1">
      <alignment readingOrder="0" shrinkToFit="0" vertical="bottom" wrapText="0"/>
    </xf>
    <xf borderId="1" fillId="4" fontId="5" numFmtId="14" xfId="0" applyAlignment="1" applyBorder="1" applyFont="1" applyNumberForma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5" fontId="6" numFmtId="0" xfId="0" applyAlignment="1" applyBorder="1" applyFill="1" applyFont="1">
      <alignment shrinkToFit="0" vertical="bottom" wrapText="0"/>
    </xf>
    <xf borderId="2" fillId="6" fontId="6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2" fillId="7" fontId="6" numFmtId="0" xfId="0" applyAlignment="1" applyBorder="1" applyFill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6" numFmtId="14" xfId="0" applyAlignment="1" applyBorder="1" applyFont="1" applyNumberFormat="1">
      <alignment horizontal="right" readingOrder="0" shrinkToFit="0" vertical="bottom" wrapText="0"/>
    </xf>
    <xf borderId="7" fillId="0" fontId="3" numFmtId="0" xfId="0" applyBorder="1" applyFont="1"/>
    <xf borderId="3" fillId="0" fontId="2" numFmtId="14" xfId="0" applyBorder="1" applyFont="1" applyNumberFormat="1"/>
    <xf borderId="1" fillId="5" fontId="7" numFmtId="0" xfId="0" applyAlignment="1" applyBorder="1" applyFont="1">
      <alignment shrinkToFit="0" vertical="bottom" wrapText="0"/>
    </xf>
    <xf borderId="1" fillId="8" fontId="6" numFmtId="0" xfId="0" applyAlignment="1" applyBorder="1" applyFill="1" applyFont="1">
      <alignment shrinkToFit="0" vertical="bottom" wrapText="0"/>
    </xf>
    <xf borderId="1" fillId="0" fontId="6" numFmtId="14" xfId="0" applyAlignment="1" applyBorder="1" applyFont="1" applyNumberFormat="1">
      <alignment readingOrder="0" shrinkToFit="0" vertical="bottom" wrapText="0"/>
    </xf>
    <xf borderId="1" fillId="0" fontId="6" numFmtId="14" xfId="0" applyAlignment="1" applyBorder="1" applyFont="1" applyNumberFormat="1">
      <alignment shrinkToFit="0" vertical="bottom" wrapText="0"/>
    </xf>
    <xf borderId="1" fillId="0" fontId="6" numFmtId="165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8" fontId="6" numFmtId="0" xfId="0" applyAlignment="1" applyFont="1">
      <alignment shrinkToFit="0" vertical="bottom" wrapText="0"/>
    </xf>
    <xf borderId="0" fillId="5" fontId="6" numFmtId="0" xfId="0" applyAlignment="1" applyFont="1">
      <alignment shrinkToFit="0" vertical="bottom" wrapText="0"/>
    </xf>
    <xf borderId="0" fillId="8" fontId="6" numFmtId="14" xfId="0" applyAlignment="1" applyFont="1" applyNumberFormat="1">
      <alignment shrinkToFit="0" vertical="bottom" wrapText="0"/>
    </xf>
    <xf borderId="0" fillId="0" fontId="7" numFmtId="14" xfId="0" applyAlignment="1" applyFont="1" applyNumberFormat="1">
      <alignment shrinkToFit="0" vertical="bottom" wrapText="0"/>
    </xf>
    <xf borderId="0" fillId="0" fontId="2" numFmtId="14" xfId="0" applyFont="1" applyNumberFormat="1"/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1.57"/>
    <col customWidth="1" min="3" max="3" width="20.0"/>
    <col customWidth="1" min="4" max="4" width="21.0"/>
    <col customWidth="1" min="5" max="5" width="18.0"/>
    <col customWidth="1" min="6" max="6" width="14.29"/>
    <col customWidth="1" min="7" max="7" width="27.14"/>
    <col customWidth="1" min="8" max="8" width="14.29"/>
    <col customWidth="1" min="9" max="9" width="24.71"/>
    <col customWidth="1" min="10" max="10" width="16.43"/>
    <col customWidth="1" min="11" max="11" width="15.0"/>
    <col customWidth="1" min="12" max="12" width="15.57"/>
    <col customWidth="1" min="13" max="26" width="8.71"/>
  </cols>
  <sheetData>
    <row r="1">
      <c r="A1" s="1" t="s">
        <v>0</v>
      </c>
    </row>
    <row r="2">
      <c r="G2" s="1" t="s">
        <v>1</v>
      </c>
    </row>
    <row r="3">
      <c r="E3" s="2" t="s">
        <v>2</v>
      </c>
      <c r="G3" s="3" t="s">
        <v>3</v>
      </c>
      <c r="H3" s="3">
        <v>0.926</v>
      </c>
    </row>
    <row r="4">
      <c r="D4" s="1" t="s">
        <v>4</v>
      </c>
    </row>
    <row r="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5" t="s">
        <v>13</v>
      </c>
      <c r="J5" s="4" t="s">
        <v>14</v>
      </c>
      <c r="K5" s="4" t="s">
        <v>15</v>
      </c>
      <c r="L5" s="4" t="s">
        <v>16</v>
      </c>
    </row>
    <row r="6">
      <c r="A6" s="6">
        <v>1.0</v>
      </c>
      <c r="B6" s="5" t="s">
        <v>17</v>
      </c>
      <c r="C6" s="4" t="s">
        <v>18</v>
      </c>
      <c r="D6" s="5" t="s">
        <v>19</v>
      </c>
      <c r="E6" s="5" t="s">
        <v>20</v>
      </c>
      <c r="F6" s="5" t="s">
        <v>21</v>
      </c>
      <c r="G6" s="5">
        <v>0.926</v>
      </c>
      <c r="H6" s="7">
        <v>0.03</v>
      </c>
      <c r="I6" s="8">
        <f>G16+G17</f>
        <v>953780</v>
      </c>
      <c r="J6" s="8">
        <f t="shared" ref="J6:J10" si="1">I6/4.1</f>
        <v>232629.2683</v>
      </c>
      <c r="K6" s="8">
        <f t="shared" ref="K6:K10" si="2">(I6/22)*1.1</f>
        <v>47689</v>
      </c>
      <c r="L6" s="8">
        <f t="shared" ref="L6:L10" si="3">(K6/8)*1.3</f>
        <v>7749.4625</v>
      </c>
    </row>
    <row r="7">
      <c r="A7" s="6">
        <v>2.0</v>
      </c>
      <c r="B7" s="5" t="s">
        <v>22</v>
      </c>
      <c r="C7" s="4" t="s">
        <v>23</v>
      </c>
      <c r="D7" s="5" t="s">
        <v>19</v>
      </c>
      <c r="E7" s="5" t="s">
        <v>20</v>
      </c>
      <c r="F7" s="5" t="s">
        <v>21</v>
      </c>
      <c r="G7" s="5">
        <v>0.926</v>
      </c>
      <c r="H7" s="7">
        <v>0.03</v>
      </c>
      <c r="I7" s="8">
        <f>H16+H17</f>
        <v>953780</v>
      </c>
      <c r="J7" s="8">
        <f t="shared" si="1"/>
        <v>232629.2683</v>
      </c>
      <c r="K7" s="8">
        <f t="shared" si="2"/>
        <v>47689</v>
      </c>
      <c r="L7" s="8">
        <f t="shared" si="3"/>
        <v>7749.4625</v>
      </c>
    </row>
    <row r="8">
      <c r="A8" s="6">
        <v>3.0</v>
      </c>
      <c r="B8" s="5" t="s">
        <v>24</v>
      </c>
      <c r="C8" s="4" t="s">
        <v>25</v>
      </c>
      <c r="D8" s="4" t="s">
        <v>19</v>
      </c>
      <c r="E8" s="5" t="s">
        <v>20</v>
      </c>
      <c r="F8" s="5" t="s">
        <v>21</v>
      </c>
      <c r="G8" s="5">
        <v>0.926</v>
      </c>
      <c r="H8" s="7">
        <v>0.0</v>
      </c>
      <c r="I8" s="8">
        <f>I16+I17</f>
        <v>926000</v>
      </c>
      <c r="J8" s="8">
        <f t="shared" si="1"/>
        <v>225853.6585</v>
      </c>
      <c r="K8" s="8">
        <f t="shared" si="2"/>
        <v>46300</v>
      </c>
      <c r="L8" s="8">
        <f t="shared" si="3"/>
        <v>7523.75</v>
      </c>
    </row>
    <row r="9">
      <c r="A9" s="6">
        <v>4.0</v>
      </c>
      <c r="B9" s="5" t="s">
        <v>26</v>
      </c>
      <c r="C9" s="4" t="s">
        <v>27</v>
      </c>
      <c r="D9" s="5" t="s">
        <v>19</v>
      </c>
      <c r="E9" s="5" t="s">
        <v>20</v>
      </c>
      <c r="F9" s="5" t="s">
        <v>21</v>
      </c>
      <c r="G9" s="5">
        <v>0.926</v>
      </c>
      <c r="H9" s="7">
        <v>0.0</v>
      </c>
      <c r="I9" s="8">
        <f>J16+J17</f>
        <v>926000</v>
      </c>
      <c r="J9" s="8">
        <f t="shared" si="1"/>
        <v>225853.6585</v>
      </c>
      <c r="K9" s="8">
        <f t="shared" si="2"/>
        <v>46300</v>
      </c>
      <c r="L9" s="8">
        <f t="shared" si="3"/>
        <v>7523.75</v>
      </c>
    </row>
    <row r="10">
      <c r="A10" s="6">
        <v>5.0</v>
      </c>
      <c r="B10" s="5" t="s">
        <v>28</v>
      </c>
      <c r="C10" s="4" t="s">
        <v>27</v>
      </c>
      <c r="D10" s="5" t="s">
        <v>19</v>
      </c>
      <c r="E10" s="5" t="s">
        <v>20</v>
      </c>
      <c r="F10" s="5" t="s">
        <v>21</v>
      </c>
      <c r="G10" s="5">
        <v>0.926</v>
      </c>
      <c r="H10" s="7">
        <v>0.0</v>
      </c>
      <c r="I10" s="8">
        <f>K16+K17</f>
        <v>926000</v>
      </c>
      <c r="J10" s="8">
        <f t="shared" si="1"/>
        <v>225853.6585</v>
      </c>
      <c r="K10" s="8">
        <f t="shared" si="2"/>
        <v>46300</v>
      </c>
      <c r="L10" s="8">
        <f t="shared" si="3"/>
        <v>7523.75</v>
      </c>
    </row>
    <row r="14">
      <c r="G14" s="1" t="s">
        <v>29</v>
      </c>
      <c r="H14" s="1" t="s">
        <v>30</v>
      </c>
      <c r="I14" s="1" t="s">
        <v>31</v>
      </c>
      <c r="J14" s="1" t="s">
        <v>32</v>
      </c>
      <c r="K14" s="1" t="s">
        <v>33</v>
      </c>
    </row>
    <row r="15">
      <c r="F15" s="4" t="s">
        <v>34</v>
      </c>
      <c r="G15" s="9">
        <v>1000000.0</v>
      </c>
      <c r="H15" s="9">
        <v>1000000.0</v>
      </c>
      <c r="I15" s="9">
        <v>1000000.0</v>
      </c>
      <c r="J15" s="9">
        <v>1000000.0</v>
      </c>
      <c r="K15" s="9">
        <v>1000000.0</v>
      </c>
    </row>
    <row r="16">
      <c r="D16" s="1" t="s">
        <v>35</v>
      </c>
      <c r="F16" s="4" t="s">
        <v>36</v>
      </c>
      <c r="G16" s="8">
        <f t="shared" ref="G16:H16" si="4">G15*$H$3</f>
        <v>926000</v>
      </c>
      <c r="H16" s="8">
        <f t="shared" si="4"/>
        <v>926000</v>
      </c>
      <c r="I16" s="8">
        <f>I15*G8</f>
        <v>926000</v>
      </c>
      <c r="J16" s="8">
        <f>J15*H3</f>
        <v>926000</v>
      </c>
      <c r="K16" s="8">
        <f>K15*H3</f>
        <v>926000</v>
      </c>
    </row>
    <row r="17">
      <c r="F17" s="4" t="s">
        <v>37</v>
      </c>
      <c r="G17" s="8">
        <f>G16*H6</f>
        <v>27780</v>
      </c>
      <c r="H17" s="8">
        <f>H16*H7</f>
        <v>27780</v>
      </c>
      <c r="I17" s="10">
        <v>0.0</v>
      </c>
      <c r="J17" s="10">
        <v>0.0</v>
      </c>
      <c r="K17" s="10">
        <v>0.0</v>
      </c>
    </row>
    <row r="20" ht="15.75" customHeight="1"/>
    <row r="21" ht="15.75" customHeight="1"/>
    <row r="22" ht="15.75" customHeight="1">
      <c r="D22" s="1" t="s">
        <v>38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E3:F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29"/>
    <col customWidth="1" min="4" max="4" width="15.29"/>
    <col customWidth="1" min="5" max="5" width="30.43"/>
    <col customWidth="1" min="6" max="6" width="15.0"/>
    <col customWidth="1" min="7" max="7" width="18.29"/>
    <col customWidth="1" min="8" max="26" width="8.71"/>
  </cols>
  <sheetData>
    <row r="2">
      <c r="B2" s="11" t="s">
        <v>5</v>
      </c>
      <c r="C2" s="11" t="s">
        <v>39</v>
      </c>
      <c r="D2" s="12" t="s">
        <v>40</v>
      </c>
      <c r="E2" s="13"/>
      <c r="F2" s="13"/>
      <c r="G2" s="14"/>
    </row>
    <row r="3">
      <c r="B3" s="15"/>
      <c r="C3" s="15"/>
      <c r="D3" s="16" t="s">
        <v>41</v>
      </c>
      <c r="E3" s="16" t="s">
        <v>42</v>
      </c>
      <c r="F3" s="16" t="s">
        <v>15</v>
      </c>
      <c r="G3" s="16" t="s">
        <v>43</v>
      </c>
    </row>
    <row r="4">
      <c r="B4" s="17">
        <v>1.0</v>
      </c>
      <c r="C4" s="17" t="s">
        <v>18</v>
      </c>
      <c r="D4" s="6">
        <v>1.0</v>
      </c>
      <c r="E4" s="18">
        <v>60.0</v>
      </c>
      <c r="F4" s="19">
        <v>43093.0</v>
      </c>
      <c r="G4" s="20">
        <f t="shared" ref="G4:G8" si="1">E4*F4</f>
        <v>2585580</v>
      </c>
    </row>
    <row r="5">
      <c r="B5" s="17">
        <v>2.0</v>
      </c>
      <c r="C5" s="17" t="s">
        <v>23</v>
      </c>
      <c r="D5" s="6">
        <v>1.0</v>
      </c>
      <c r="E5" s="18">
        <v>60.0</v>
      </c>
      <c r="F5" s="19">
        <v>43093.0</v>
      </c>
      <c r="G5" s="20">
        <f t="shared" si="1"/>
        <v>2585580</v>
      </c>
    </row>
    <row r="6">
      <c r="B6" s="17">
        <v>3.0</v>
      </c>
      <c r="C6" s="17" t="s">
        <v>25</v>
      </c>
      <c r="D6" s="6">
        <v>1.0</v>
      </c>
      <c r="E6" s="18">
        <v>60.0</v>
      </c>
      <c r="F6" s="19">
        <v>50000.0</v>
      </c>
      <c r="G6" s="20">
        <f t="shared" si="1"/>
        <v>3000000</v>
      </c>
    </row>
    <row r="7">
      <c r="B7" s="17">
        <v>4.0</v>
      </c>
      <c r="C7" s="17" t="s">
        <v>27</v>
      </c>
      <c r="D7" s="6">
        <v>1.0</v>
      </c>
      <c r="E7" s="18">
        <v>60.0</v>
      </c>
      <c r="F7" s="19">
        <v>42650.0</v>
      </c>
      <c r="G7" s="20">
        <f t="shared" si="1"/>
        <v>2559000</v>
      </c>
    </row>
    <row r="8">
      <c r="B8" s="17">
        <v>5.0</v>
      </c>
      <c r="C8" s="17" t="s">
        <v>27</v>
      </c>
      <c r="D8" s="6">
        <v>1.0</v>
      </c>
      <c r="E8" s="18">
        <v>60.0</v>
      </c>
      <c r="F8" s="19">
        <v>42650.0</v>
      </c>
      <c r="G8" s="20">
        <f t="shared" si="1"/>
        <v>2559000</v>
      </c>
    </row>
    <row r="9">
      <c r="B9" s="21"/>
      <c r="C9" s="13"/>
      <c r="D9" s="13"/>
      <c r="E9" s="13"/>
      <c r="F9" s="14"/>
      <c r="G9" s="22">
        <f>SUM(G4:G8)</f>
        <v>13289160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2:B3"/>
    <mergeCell ref="C2:C3"/>
    <mergeCell ref="D2:G2"/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8.0"/>
    <col customWidth="1" min="3" max="3" width="17.0"/>
    <col customWidth="1" min="4" max="4" width="29.43"/>
    <col customWidth="1" min="5" max="5" width="13.43"/>
    <col customWidth="1" min="6" max="87" width="4.71"/>
  </cols>
  <sheetData>
    <row r="1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>
      <c r="C2" s="23" t="s">
        <v>44</v>
      </c>
      <c r="D2" s="24" t="s">
        <v>45</v>
      </c>
      <c r="E2" s="23"/>
      <c r="F2" s="2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>
      <c r="C3" s="23" t="s">
        <v>18</v>
      </c>
      <c r="D3" s="24" t="s">
        <v>46</v>
      </c>
      <c r="E3" s="23"/>
      <c r="F3" s="2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>
      <c r="C4" s="23" t="s">
        <v>47</v>
      </c>
      <c r="D4" s="23"/>
      <c r="E4" s="23"/>
      <c r="F4" s="2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>
      <c r="C5" s="23" t="s">
        <v>48</v>
      </c>
      <c r="D5" s="24" t="s">
        <v>49</v>
      </c>
      <c r="E5" s="23"/>
      <c r="F5" s="2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>
      <c r="A7" s="26" t="s">
        <v>50</v>
      </c>
      <c r="B7" s="26" t="s">
        <v>51</v>
      </c>
      <c r="C7" s="26" t="s">
        <v>52</v>
      </c>
      <c r="D7" s="26" t="s">
        <v>53</v>
      </c>
      <c r="E7" s="26" t="s">
        <v>54</v>
      </c>
      <c r="F7" s="27" t="s">
        <v>55</v>
      </c>
      <c r="G7" s="13"/>
      <c r="H7" s="13"/>
      <c r="I7" s="13"/>
      <c r="J7" s="13"/>
      <c r="K7" s="13"/>
      <c r="L7" s="13"/>
      <c r="M7" s="14"/>
      <c r="N7" s="27" t="s">
        <v>56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4"/>
      <c r="AS7" s="27" t="s">
        <v>57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4"/>
      <c r="BW7" s="27" t="s">
        <v>58</v>
      </c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4"/>
    </row>
    <row r="8">
      <c r="A8" s="28">
        <v>1.0</v>
      </c>
      <c r="B8" s="29" t="s">
        <v>59</v>
      </c>
      <c r="C8" s="30"/>
      <c r="D8" s="30"/>
      <c r="E8" s="31"/>
      <c r="F8" s="28">
        <v>21.0</v>
      </c>
      <c r="G8" s="28">
        <v>22.0</v>
      </c>
      <c r="H8" s="28">
        <v>23.0</v>
      </c>
      <c r="I8" s="28">
        <v>24.0</v>
      </c>
      <c r="J8" s="28">
        <v>25.0</v>
      </c>
      <c r="K8" s="28">
        <v>26.0</v>
      </c>
      <c r="L8" s="28">
        <v>27.0</v>
      </c>
      <c r="M8" s="28">
        <v>28.0</v>
      </c>
      <c r="N8" s="28">
        <v>1.0</v>
      </c>
      <c r="O8" s="28">
        <v>2.0</v>
      </c>
      <c r="P8" s="28">
        <v>3.0</v>
      </c>
      <c r="Q8" s="28">
        <v>4.0</v>
      </c>
      <c r="R8" s="28">
        <v>5.0</v>
      </c>
      <c r="S8" s="28">
        <v>6.0</v>
      </c>
      <c r="T8" s="28">
        <v>7.0</v>
      </c>
      <c r="U8" s="28">
        <v>8.0</v>
      </c>
      <c r="V8" s="28">
        <v>9.0</v>
      </c>
      <c r="W8" s="28">
        <v>10.0</v>
      </c>
      <c r="X8" s="28">
        <v>11.0</v>
      </c>
      <c r="Y8" s="28">
        <v>12.0</v>
      </c>
      <c r="Z8" s="28">
        <v>13.0</v>
      </c>
      <c r="AA8" s="28">
        <v>14.0</v>
      </c>
      <c r="AB8" s="28">
        <v>15.0</v>
      </c>
      <c r="AC8" s="28">
        <v>16.0</v>
      </c>
      <c r="AD8" s="28">
        <v>17.0</v>
      </c>
      <c r="AE8" s="28">
        <v>18.0</v>
      </c>
      <c r="AF8" s="28">
        <v>19.0</v>
      </c>
      <c r="AG8" s="28">
        <v>20.0</v>
      </c>
      <c r="AH8" s="28">
        <v>21.0</v>
      </c>
      <c r="AI8" s="28">
        <v>22.0</v>
      </c>
      <c r="AJ8" s="28">
        <v>23.0</v>
      </c>
      <c r="AK8" s="28">
        <v>24.0</v>
      </c>
      <c r="AL8" s="28">
        <v>25.0</v>
      </c>
      <c r="AM8" s="28">
        <v>26.0</v>
      </c>
      <c r="AN8" s="28">
        <v>27.0</v>
      </c>
      <c r="AO8" s="28">
        <v>28.0</v>
      </c>
      <c r="AP8" s="28">
        <v>29.0</v>
      </c>
      <c r="AQ8" s="28">
        <v>30.0</v>
      </c>
      <c r="AR8" s="28">
        <v>31.0</v>
      </c>
      <c r="AS8" s="32">
        <v>1.0</v>
      </c>
      <c r="AT8" s="32">
        <v>2.0</v>
      </c>
      <c r="AU8" s="32">
        <v>3.0</v>
      </c>
      <c r="AV8" s="32">
        <v>4.0</v>
      </c>
      <c r="AW8" s="32">
        <v>5.0</v>
      </c>
      <c r="AX8" s="32">
        <v>6.0</v>
      </c>
      <c r="AY8" s="32">
        <v>7.0</v>
      </c>
      <c r="AZ8" s="32">
        <v>8.0</v>
      </c>
      <c r="BA8" s="32">
        <v>9.0</v>
      </c>
      <c r="BB8" s="32">
        <v>10.0</v>
      </c>
      <c r="BC8" s="32">
        <v>11.0</v>
      </c>
      <c r="BD8" s="32">
        <v>12.0</v>
      </c>
      <c r="BE8" s="32">
        <v>13.0</v>
      </c>
      <c r="BF8" s="32">
        <v>14.0</v>
      </c>
      <c r="BG8" s="32">
        <v>15.0</v>
      </c>
      <c r="BH8" s="32">
        <v>16.0</v>
      </c>
      <c r="BI8" s="32">
        <v>17.0</v>
      </c>
      <c r="BJ8" s="32">
        <v>18.0</v>
      </c>
      <c r="BK8" s="32">
        <v>19.0</v>
      </c>
      <c r="BL8" s="32">
        <v>20.0</v>
      </c>
      <c r="BM8" s="32">
        <v>21.0</v>
      </c>
      <c r="BN8" s="32">
        <v>22.0</v>
      </c>
      <c r="BO8" s="32">
        <v>23.0</v>
      </c>
      <c r="BP8" s="32">
        <v>24.0</v>
      </c>
      <c r="BQ8" s="32">
        <v>25.0</v>
      </c>
      <c r="BR8" s="32">
        <v>26.0</v>
      </c>
      <c r="BS8" s="32">
        <v>27.0</v>
      </c>
      <c r="BT8" s="32">
        <v>28.0</v>
      </c>
      <c r="BU8" s="32">
        <v>29.0</v>
      </c>
      <c r="BV8" s="32">
        <v>30.0</v>
      </c>
      <c r="BW8" s="32">
        <v>1.0</v>
      </c>
      <c r="BX8" s="32">
        <v>2.0</v>
      </c>
      <c r="BY8" s="32">
        <v>3.0</v>
      </c>
      <c r="BZ8" s="32">
        <v>4.0</v>
      </c>
      <c r="CA8" s="32">
        <v>5.0</v>
      </c>
      <c r="CB8" s="32">
        <v>6.0</v>
      </c>
      <c r="CC8" s="32">
        <v>7.0</v>
      </c>
      <c r="CD8" s="32">
        <v>8.0</v>
      </c>
      <c r="CE8" s="32">
        <v>9.0</v>
      </c>
      <c r="CF8" s="32">
        <v>10.0</v>
      </c>
      <c r="CG8" s="32">
        <v>11.0</v>
      </c>
      <c r="CH8" s="32">
        <v>12.0</v>
      </c>
      <c r="CI8" s="32">
        <v>13.0</v>
      </c>
    </row>
    <row r="9">
      <c r="A9" s="33">
        <v>1.1</v>
      </c>
      <c r="B9" s="34" t="s">
        <v>60</v>
      </c>
      <c r="C9" s="35" t="s">
        <v>61</v>
      </c>
      <c r="D9" s="35" t="s">
        <v>62</v>
      </c>
      <c r="E9" s="35">
        <v>6.0</v>
      </c>
      <c r="F9" s="36"/>
      <c r="G9" s="36"/>
      <c r="H9" s="36"/>
      <c r="I9" s="36"/>
      <c r="J9" s="36"/>
      <c r="K9" s="36"/>
      <c r="L9" s="37"/>
      <c r="M9" s="38"/>
      <c r="N9" s="38"/>
      <c r="O9" s="38"/>
      <c r="P9" s="38"/>
      <c r="Q9" s="38"/>
      <c r="R9" s="38"/>
      <c r="S9" s="38"/>
      <c r="T9" s="37"/>
      <c r="U9" s="38"/>
      <c r="V9" s="38"/>
      <c r="W9" s="38"/>
      <c r="X9" s="38"/>
      <c r="Y9" s="38"/>
      <c r="Z9" s="38"/>
      <c r="AA9" s="37"/>
      <c r="AB9" s="38"/>
      <c r="AC9" s="38"/>
      <c r="AD9" s="38"/>
      <c r="AE9" s="38"/>
      <c r="AF9" s="38"/>
      <c r="AG9" s="38"/>
      <c r="AH9" s="37"/>
      <c r="AI9" s="38"/>
      <c r="AJ9" s="38"/>
      <c r="AK9" s="38"/>
      <c r="AL9" s="38"/>
      <c r="AM9" s="38"/>
      <c r="AN9" s="38"/>
      <c r="AO9" s="38"/>
      <c r="AP9" s="37"/>
      <c r="AQ9" s="38"/>
      <c r="AR9" s="38"/>
      <c r="AS9" s="38"/>
      <c r="AT9" s="38"/>
      <c r="AU9" s="38"/>
      <c r="AV9" s="38"/>
      <c r="AW9" s="38"/>
      <c r="AX9" s="37"/>
      <c r="AY9" s="38"/>
      <c r="AZ9" s="38"/>
      <c r="BA9" s="38"/>
      <c r="BB9" s="38"/>
      <c r="BC9" s="38"/>
      <c r="BD9" s="38"/>
      <c r="BE9" s="38"/>
      <c r="BF9" s="37"/>
      <c r="BG9" s="38"/>
      <c r="BH9" s="38"/>
      <c r="BI9" s="38"/>
      <c r="BJ9" s="38"/>
      <c r="BK9" s="38"/>
      <c r="BL9" s="38"/>
      <c r="BM9" s="37"/>
      <c r="BN9" s="38"/>
      <c r="BO9" s="38"/>
      <c r="BP9" s="38"/>
      <c r="BQ9" s="38"/>
      <c r="BR9" s="38"/>
      <c r="BS9" s="38"/>
      <c r="BT9" s="38"/>
      <c r="BU9" s="37"/>
      <c r="BV9" s="38"/>
      <c r="BW9" s="38"/>
      <c r="BX9" s="38"/>
      <c r="BY9" s="38"/>
      <c r="BZ9" s="38"/>
      <c r="CA9" s="38"/>
      <c r="CB9" s="38"/>
      <c r="CC9" s="39"/>
      <c r="CD9" s="38"/>
      <c r="CE9" s="38"/>
      <c r="CF9" s="40"/>
      <c r="CG9" s="40"/>
      <c r="CH9" s="40"/>
      <c r="CI9" s="40"/>
    </row>
    <row r="10">
      <c r="A10" s="33">
        <v>1.2</v>
      </c>
      <c r="B10" s="34" t="s">
        <v>63</v>
      </c>
      <c r="C10" s="35" t="s">
        <v>64</v>
      </c>
      <c r="D10" s="41">
        <v>44684.0</v>
      </c>
      <c r="E10" s="35">
        <v>6.0</v>
      </c>
      <c r="F10" s="38"/>
      <c r="G10" s="38"/>
      <c r="H10" s="38"/>
      <c r="I10" s="38"/>
      <c r="J10" s="38"/>
      <c r="K10" s="38"/>
      <c r="L10" s="42"/>
      <c r="M10" s="36"/>
      <c r="N10" s="36"/>
      <c r="O10" s="36"/>
      <c r="P10" s="36"/>
      <c r="Q10" s="36"/>
      <c r="R10" s="36"/>
      <c r="S10" s="36"/>
      <c r="T10" s="42"/>
      <c r="U10" s="38"/>
      <c r="V10" s="38"/>
      <c r="W10" s="38"/>
      <c r="X10" s="38"/>
      <c r="Y10" s="38"/>
      <c r="Z10" s="38"/>
      <c r="AA10" s="42"/>
      <c r="AB10" s="38"/>
      <c r="AC10" s="38"/>
      <c r="AD10" s="38"/>
      <c r="AE10" s="38"/>
      <c r="AF10" s="38"/>
      <c r="AG10" s="38"/>
      <c r="AH10" s="42"/>
      <c r="AI10" s="38"/>
      <c r="AJ10" s="38"/>
      <c r="AK10" s="38"/>
      <c r="AL10" s="38"/>
      <c r="AM10" s="38"/>
      <c r="AN10" s="38"/>
      <c r="AO10" s="38"/>
      <c r="AP10" s="42"/>
      <c r="AQ10" s="38"/>
      <c r="AR10" s="38"/>
      <c r="AS10" s="38"/>
      <c r="AT10" s="38"/>
      <c r="AU10" s="38"/>
      <c r="AV10" s="38"/>
      <c r="AW10" s="38"/>
      <c r="AX10" s="42"/>
      <c r="AY10" s="38"/>
      <c r="AZ10" s="38"/>
      <c r="BA10" s="38"/>
      <c r="BB10" s="38"/>
      <c r="BC10" s="38"/>
      <c r="BD10" s="38"/>
      <c r="BE10" s="38"/>
      <c r="BF10" s="42"/>
      <c r="BG10" s="38"/>
      <c r="BH10" s="38"/>
      <c r="BI10" s="38"/>
      <c r="BJ10" s="38"/>
      <c r="BK10" s="38"/>
      <c r="BL10" s="38"/>
      <c r="BM10" s="42"/>
      <c r="BN10" s="38"/>
      <c r="BO10" s="38"/>
      <c r="BP10" s="38"/>
      <c r="BQ10" s="38"/>
      <c r="BR10" s="38"/>
      <c r="BS10" s="38"/>
      <c r="BT10" s="38"/>
      <c r="BU10" s="42"/>
      <c r="BV10" s="38"/>
      <c r="BW10" s="38"/>
      <c r="BX10" s="38"/>
      <c r="BY10" s="38"/>
      <c r="BZ10" s="38"/>
      <c r="CA10" s="38"/>
      <c r="CB10" s="38"/>
      <c r="CC10" s="42"/>
      <c r="CD10" s="38"/>
      <c r="CE10" s="38"/>
      <c r="CF10" s="40"/>
      <c r="CG10" s="40"/>
      <c r="CH10" s="40"/>
      <c r="CI10" s="40"/>
    </row>
    <row r="11">
      <c r="A11" s="33">
        <v>1.3</v>
      </c>
      <c r="B11" s="34" t="s">
        <v>65</v>
      </c>
      <c r="C11" s="41">
        <v>44745.0</v>
      </c>
      <c r="D11" s="41">
        <v>44898.0</v>
      </c>
      <c r="E11" s="35">
        <v>6.0</v>
      </c>
      <c r="F11" s="38"/>
      <c r="G11" s="38"/>
      <c r="H11" s="38"/>
      <c r="I11" s="38"/>
      <c r="J11" s="38"/>
      <c r="K11" s="38"/>
      <c r="L11" s="42"/>
      <c r="M11" s="38"/>
      <c r="N11" s="38"/>
      <c r="O11" s="38"/>
      <c r="P11" s="38"/>
      <c r="Q11" s="38"/>
      <c r="R11" s="38"/>
      <c r="S11" s="38"/>
      <c r="T11" s="42"/>
      <c r="U11" s="36"/>
      <c r="V11" s="36"/>
      <c r="W11" s="36"/>
      <c r="X11" s="36"/>
      <c r="Y11" s="36"/>
      <c r="Z11" s="36"/>
      <c r="AA11" s="42"/>
      <c r="AB11" s="38"/>
      <c r="AC11" s="38"/>
      <c r="AD11" s="38"/>
      <c r="AE11" s="38"/>
      <c r="AF11" s="38"/>
      <c r="AG11" s="38"/>
      <c r="AH11" s="42"/>
      <c r="AI11" s="38"/>
      <c r="AJ11" s="38"/>
      <c r="AK11" s="38"/>
      <c r="AL11" s="38"/>
      <c r="AM11" s="38"/>
      <c r="AN11" s="38"/>
      <c r="AO11" s="38"/>
      <c r="AP11" s="42"/>
      <c r="AQ11" s="38"/>
      <c r="AR11" s="38"/>
      <c r="AS11" s="38"/>
      <c r="AT11" s="38"/>
      <c r="AU11" s="38"/>
      <c r="AV11" s="38"/>
      <c r="AW11" s="38"/>
      <c r="AX11" s="42"/>
      <c r="AY11" s="38"/>
      <c r="AZ11" s="38"/>
      <c r="BA11" s="38"/>
      <c r="BB11" s="38"/>
      <c r="BC11" s="38"/>
      <c r="BD11" s="38"/>
      <c r="BE11" s="38"/>
      <c r="BF11" s="42"/>
      <c r="BG11" s="38"/>
      <c r="BH11" s="38"/>
      <c r="BI11" s="38"/>
      <c r="BJ11" s="38"/>
      <c r="BK11" s="38"/>
      <c r="BL11" s="38"/>
      <c r="BM11" s="42"/>
      <c r="BN11" s="38"/>
      <c r="BO11" s="38"/>
      <c r="BP11" s="38"/>
      <c r="BQ11" s="38"/>
      <c r="BR11" s="38"/>
      <c r="BS11" s="38"/>
      <c r="BT11" s="38"/>
      <c r="BU11" s="42"/>
      <c r="BV11" s="38"/>
      <c r="BW11" s="38"/>
      <c r="BX11" s="38"/>
      <c r="BY11" s="38"/>
      <c r="BZ11" s="38"/>
      <c r="CA11" s="38"/>
      <c r="CB11" s="38"/>
      <c r="CC11" s="42"/>
      <c r="CD11" s="38"/>
      <c r="CE11" s="38"/>
      <c r="CF11" s="40"/>
      <c r="CG11" s="40"/>
      <c r="CH11" s="40"/>
      <c r="CI11" s="40"/>
    </row>
    <row r="12">
      <c r="A12" s="33">
        <v>1.4</v>
      </c>
      <c r="B12" s="34" t="s">
        <v>66</v>
      </c>
      <c r="C12" s="35" t="s">
        <v>67</v>
      </c>
      <c r="D12" s="35" t="s">
        <v>68</v>
      </c>
      <c r="E12" s="35">
        <v>6.0</v>
      </c>
      <c r="F12" s="38"/>
      <c r="G12" s="38"/>
      <c r="H12" s="38"/>
      <c r="I12" s="38"/>
      <c r="J12" s="38"/>
      <c r="K12" s="38"/>
      <c r="L12" s="15"/>
      <c r="M12" s="38"/>
      <c r="N12" s="38"/>
      <c r="O12" s="38"/>
      <c r="P12" s="38"/>
      <c r="Q12" s="38"/>
      <c r="R12" s="38"/>
      <c r="S12" s="38"/>
      <c r="T12" s="15"/>
      <c r="U12" s="38"/>
      <c r="V12" s="38"/>
      <c r="W12" s="38"/>
      <c r="X12" s="38"/>
      <c r="Y12" s="38"/>
      <c r="Z12" s="38"/>
      <c r="AA12" s="15"/>
      <c r="AB12" s="36"/>
      <c r="AC12" s="36"/>
      <c r="AD12" s="36"/>
      <c r="AE12" s="36"/>
      <c r="AF12" s="36"/>
      <c r="AG12" s="36"/>
      <c r="AH12" s="15"/>
      <c r="AI12" s="38"/>
      <c r="AJ12" s="38"/>
      <c r="AK12" s="38"/>
      <c r="AL12" s="38"/>
      <c r="AM12" s="38"/>
      <c r="AN12" s="38"/>
      <c r="AO12" s="38"/>
      <c r="AP12" s="15"/>
      <c r="AQ12" s="38"/>
      <c r="AR12" s="38"/>
      <c r="AS12" s="38"/>
      <c r="AT12" s="38"/>
      <c r="AU12" s="38"/>
      <c r="AV12" s="38"/>
      <c r="AW12" s="38"/>
      <c r="AX12" s="15"/>
      <c r="AY12" s="38"/>
      <c r="AZ12" s="38"/>
      <c r="BA12" s="38"/>
      <c r="BB12" s="38"/>
      <c r="BC12" s="38"/>
      <c r="BD12" s="38"/>
      <c r="BE12" s="38"/>
      <c r="BF12" s="15"/>
      <c r="BG12" s="38"/>
      <c r="BH12" s="38"/>
      <c r="BI12" s="38"/>
      <c r="BJ12" s="38"/>
      <c r="BK12" s="38"/>
      <c r="BL12" s="38"/>
      <c r="BM12" s="15"/>
      <c r="BN12" s="38"/>
      <c r="BO12" s="38"/>
      <c r="BP12" s="38"/>
      <c r="BQ12" s="38"/>
      <c r="BR12" s="38"/>
      <c r="BS12" s="38"/>
      <c r="BT12" s="38"/>
      <c r="BU12" s="15"/>
      <c r="BV12" s="38"/>
      <c r="BW12" s="38"/>
      <c r="BX12" s="38"/>
      <c r="BY12" s="38"/>
      <c r="BZ12" s="38"/>
      <c r="CA12" s="38"/>
      <c r="CB12" s="38"/>
      <c r="CC12" s="15"/>
      <c r="CD12" s="38"/>
      <c r="CE12" s="38"/>
      <c r="CF12" s="40"/>
      <c r="CG12" s="40"/>
      <c r="CH12" s="40"/>
      <c r="CI12" s="40"/>
    </row>
    <row r="13">
      <c r="A13" s="28">
        <v>2.0</v>
      </c>
      <c r="B13" s="29" t="s">
        <v>69</v>
      </c>
      <c r="C13" s="4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4"/>
    </row>
    <row r="14">
      <c r="A14" s="33">
        <v>2.1</v>
      </c>
      <c r="B14" s="34" t="s">
        <v>70</v>
      </c>
      <c r="C14" s="35" t="s">
        <v>71</v>
      </c>
      <c r="D14" s="35" t="s">
        <v>72</v>
      </c>
      <c r="E14" s="35">
        <v>6.0</v>
      </c>
      <c r="F14" s="38"/>
      <c r="G14" s="38"/>
      <c r="H14" s="38"/>
      <c r="I14" s="38"/>
      <c r="J14" s="38"/>
      <c r="K14" s="38"/>
      <c r="L14" s="37"/>
      <c r="M14" s="36"/>
      <c r="N14" s="36"/>
      <c r="O14" s="36"/>
      <c r="P14" s="36"/>
      <c r="Q14" s="36"/>
      <c r="R14" s="36"/>
      <c r="S14" s="36"/>
      <c r="T14" s="37"/>
      <c r="U14" s="38"/>
      <c r="V14" s="38"/>
      <c r="W14" s="38"/>
      <c r="X14" s="38"/>
      <c r="Y14" s="38"/>
      <c r="Z14" s="38"/>
      <c r="AA14" s="37"/>
      <c r="AB14" s="38"/>
      <c r="AC14" s="38"/>
      <c r="AD14" s="38"/>
      <c r="AE14" s="38"/>
      <c r="AF14" s="38"/>
      <c r="AG14" s="38"/>
      <c r="AH14" s="37"/>
      <c r="AI14" s="36"/>
      <c r="AJ14" s="36"/>
      <c r="AK14" s="36"/>
      <c r="AL14" s="36"/>
      <c r="AM14" s="36"/>
      <c r="AN14" s="36"/>
      <c r="AO14" s="36"/>
      <c r="AP14" s="37"/>
      <c r="AQ14" s="38"/>
      <c r="AR14" s="38"/>
      <c r="AS14" s="38"/>
      <c r="AT14" s="38"/>
      <c r="AU14" s="38"/>
      <c r="AV14" s="38"/>
      <c r="AW14" s="38"/>
      <c r="AX14" s="37"/>
      <c r="AY14" s="38"/>
      <c r="AZ14" s="38"/>
      <c r="BA14" s="38"/>
      <c r="BB14" s="38"/>
      <c r="BC14" s="38"/>
      <c r="BD14" s="38"/>
      <c r="BE14" s="38"/>
      <c r="BF14" s="37"/>
      <c r="BG14" s="38"/>
      <c r="BH14" s="38"/>
      <c r="BI14" s="38"/>
      <c r="BJ14" s="38"/>
      <c r="BK14" s="38"/>
      <c r="BL14" s="38"/>
      <c r="BM14" s="37"/>
      <c r="BN14" s="38"/>
      <c r="BO14" s="38"/>
      <c r="BP14" s="38"/>
      <c r="BQ14" s="38"/>
      <c r="BR14" s="38"/>
      <c r="BS14" s="38"/>
      <c r="BT14" s="38"/>
      <c r="BU14" s="37"/>
      <c r="BV14" s="38"/>
      <c r="BW14" s="38"/>
      <c r="BX14" s="38"/>
      <c r="BY14" s="38"/>
      <c r="BZ14" s="38"/>
      <c r="CA14" s="38"/>
      <c r="CB14" s="38"/>
      <c r="CC14" s="39"/>
      <c r="CD14" s="38"/>
      <c r="CE14" s="38"/>
      <c r="CF14" s="40"/>
      <c r="CG14" s="40"/>
      <c r="CH14" s="40"/>
      <c r="CI14" s="40"/>
    </row>
    <row r="15">
      <c r="A15" s="33">
        <v>2.2</v>
      </c>
      <c r="B15" s="34" t="s">
        <v>73</v>
      </c>
      <c r="C15" s="35" t="s">
        <v>74</v>
      </c>
      <c r="D15" s="41">
        <v>44596.0</v>
      </c>
      <c r="E15" s="35">
        <v>6.0</v>
      </c>
      <c r="F15" s="38"/>
      <c r="G15" s="38"/>
      <c r="H15" s="38"/>
      <c r="I15" s="38"/>
      <c r="J15" s="38"/>
      <c r="K15" s="38"/>
      <c r="L15" s="42"/>
      <c r="M15" s="38"/>
      <c r="N15" s="38"/>
      <c r="O15" s="38"/>
      <c r="P15" s="38"/>
      <c r="Q15" s="38"/>
      <c r="R15" s="38"/>
      <c r="S15" s="38"/>
      <c r="T15" s="42"/>
      <c r="U15" s="36"/>
      <c r="V15" s="36"/>
      <c r="W15" s="36"/>
      <c r="X15" s="36"/>
      <c r="Y15" s="36"/>
      <c r="Z15" s="36"/>
      <c r="AA15" s="42"/>
      <c r="AB15" s="38"/>
      <c r="AC15" s="38"/>
      <c r="AD15" s="38"/>
      <c r="AE15" s="38"/>
      <c r="AF15" s="38"/>
      <c r="AG15" s="38"/>
      <c r="AH15" s="42"/>
      <c r="AI15" s="38"/>
      <c r="AJ15" s="38"/>
      <c r="AK15" s="38"/>
      <c r="AL15" s="38"/>
      <c r="AM15" s="38"/>
      <c r="AN15" s="38"/>
      <c r="AO15" s="38"/>
      <c r="AP15" s="42"/>
      <c r="AQ15" s="36"/>
      <c r="AR15" s="36"/>
      <c r="AS15" s="36"/>
      <c r="AT15" s="36"/>
      <c r="AU15" s="36"/>
      <c r="AV15" s="36"/>
      <c r="AW15" s="36"/>
      <c r="AX15" s="42"/>
      <c r="AY15" s="38"/>
      <c r="AZ15" s="38"/>
      <c r="BA15" s="38"/>
      <c r="BB15" s="38"/>
      <c r="BC15" s="38"/>
      <c r="BD15" s="38"/>
      <c r="BE15" s="38"/>
      <c r="BF15" s="42"/>
      <c r="BG15" s="38"/>
      <c r="BH15" s="38"/>
      <c r="BI15" s="38"/>
      <c r="BJ15" s="38"/>
      <c r="BK15" s="38"/>
      <c r="BL15" s="38"/>
      <c r="BM15" s="42"/>
      <c r="BN15" s="38"/>
      <c r="BO15" s="38"/>
      <c r="BP15" s="38"/>
      <c r="BQ15" s="38"/>
      <c r="BR15" s="38"/>
      <c r="BS15" s="38"/>
      <c r="BT15" s="38"/>
      <c r="BU15" s="42"/>
      <c r="BV15" s="38"/>
      <c r="BW15" s="38"/>
      <c r="BX15" s="38"/>
      <c r="BY15" s="38"/>
      <c r="BZ15" s="38"/>
      <c r="CA15" s="38"/>
      <c r="CB15" s="38"/>
      <c r="CC15" s="42"/>
      <c r="CD15" s="38"/>
      <c r="CE15" s="38"/>
      <c r="CF15" s="40"/>
      <c r="CG15" s="40"/>
      <c r="CH15" s="40"/>
      <c r="CI15" s="40"/>
    </row>
    <row r="16">
      <c r="A16" s="33">
        <v>2.3</v>
      </c>
      <c r="B16" s="34" t="s">
        <v>75</v>
      </c>
      <c r="C16" s="41">
        <v>44655.0</v>
      </c>
      <c r="D16" s="41">
        <v>44808.0</v>
      </c>
      <c r="E16" s="35">
        <v>6.0</v>
      </c>
      <c r="F16" s="38"/>
      <c r="G16" s="38"/>
      <c r="H16" s="38"/>
      <c r="I16" s="38"/>
      <c r="J16" s="38"/>
      <c r="K16" s="38"/>
      <c r="L16" s="42"/>
      <c r="M16" s="38"/>
      <c r="N16" s="38"/>
      <c r="O16" s="38"/>
      <c r="P16" s="38"/>
      <c r="Q16" s="38"/>
      <c r="R16" s="38"/>
      <c r="S16" s="38"/>
      <c r="T16" s="42"/>
      <c r="U16" s="38"/>
      <c r="V16" s="38"/>
      <c r="W16" s="38"/>
      <c r="X16" s="38"/>
      <c r="Y16" s="38"/>
      <c r="Z16" s="38"/>
      <c r="AA16" s="42"/>
      <c r="AB16" s="38"/>
      <c r="AC16" s="38"/>
      <c r="AD16" s="38"/>
      <c r="AE16" s="38"/>
      <c r="AF16" s="38"/>
      <c r="AG16" s="38"/>
      <c r="AH16" s="42"/>
      <c r="AI16" s="38"/>
      <c r="AJ16" s="38"/>
      <c r="AK16" s="38"/>
      <c r="AL16" s="38"/>
      <c r="AM16" s="38"/>
      <c r="AN16" s="38"/>
      <c r="AO16" s="38"/>
      <c r="AP16" s="42"/>
      <c r="AQ16" s="38"/>
      <c r="AR16" s="38"/>
      <c r="AS16" s="38"/>
      <c r="AT16" s="38"/>
      <c r="AU16" s="38"/>
      <c r="AV16" s="38"/>
      <c r="AW16" s="38"/>
      <c r="AX16" s="42"/>
      <c r="AY16" s="36"/>
      <c r="AZ16" s="36"/>
      <c r="BA16" s="36"/>
      <c r="BB16" s="36"/>
      <c r="BC16" s="36"/>
      <c r="BD16" s="36"/>
      <c r="BE16" s="36"/>
      <c r="BF16" s="42"/>
      <c r="BG16" s="38"/>
      <c r="BH16" s="38"/>
      <c r="BI16" s="38"/>
      <c r="BJ16" s="38"/>
      <c r="BK16" s="38"/>
      <c r="BL16" s="38"/>
      <c r="BM16" s="42"/>
      <c r="BN16" s="38"/>
      <c r="BO16" s="38"/>
      <c r="BP16" s="38"/>
      <c r="BQ16" s="38"/>
      <c r="BR16" s="38"/>
      <c r="BS16" s="38"/>
      <c r="BT16" s="38"/>
      <c r="BU16" s="42"/>
      <c r="BV16" s="38"/>
      <c r="BW16" s="38"/>
      <c r="BX16" s="38"/>
      <c r="BY16" s="38"/>
      <c r="BZ16" s="38"/>
      <c r="CA16" s="38"/>
      <c r="CB16" s="38"/>
      <c r="CC16" s="42"/>
      <c r="CD16" s="38"/>
      <c r="CE16" s="38"/>
      <c r="CF16" s="40"/>
      <c r="CG16" s="40"/>
      <c r="CH16" s="40"/>
      <c r="CI16" s="40"/>
    </row>
    <row r="17">
      <c r="A17" s="33">
        <v>2.4</v>
      </c>
      <c r="B17" s="34" t="s">
        <v>76</v>
      </c>
      <c r="C17" s="41">
        <v>44869.0</v>
      </c>
      <c r="D17" s="35" t="s">
        <v>77</v>
      </c>
      <c r="E17" s="35">
        <v>6.0</v>
      </c>
      <c r="F17" s="38"/>
      <c r="G17" s="38"/>
      <c r="H17" s="38"/>
      <c r="I17" s="38"/>
      <c r="J17" s="38"/>
      <c r="K17" s="38"/>
      <c r="L17" s="42"/>
      <c r="M17" s="38"/>
      <c r="N17" s="38"/>
      <c r="O17" s="38"/>
      <c r="P17" s="38"/>
      <c r="Q17" s="38"/>
      <c r="R17" s="38"/>
      <c r="S17" s="38"/>
      <c r="T17" s="42"/>
      <c r="U17" s="38"/>
      <c r="V17" s="38"/>
      <c r="W17" s="38"/>
      <c r="X17" s="38"/>
      <c r="Y17" s="38"/>
      <c r="Z17" s="38"/>
      <c r="AA17" s="42"/>
      <c r="AB17" s="36"/>
      <c r="AC17" s="36"/>
      <c r="AD17" s="36"/>
      <c r="AE17" s="36"/>
      <c r="AF17" s="36"/>
      <c r="AG17" s="36"/>
      <c r="AH17" s="42"/>
      <c r="AI17" s="38"/>
      <c r="AJ17" s="38"/>
      <c r="AK17" s="38"/>
      <c r="AL17" s="38"/>
      <c r="AM17" s="38"/>
      <c r="AN17" s="38"/>
      <c r="AO17" s="38"/>
      <c r="AP17" s="42"/>
      <c r="AQ17" s="38"/>
      <c r="AR17" s="38"/>
      <c r="AS17" s="38"/>
      <c r="AT17" s="38"/>
      <c r="AU17" s="38"/>
      <c r="AV17" s="38"/>
      <c r="AW17" s="38"/>
      <c r="AX17" s="42"/>
      <c r="AY17" s="38"/>
      <c r="AZ17" s="38"/>
      <c r="BA17" s="38"/>
      <c r="BB17" s="38"/>
      <c r="BC17" s="38"/>
      <c r="BD17" s="38"/>
      <c r="BE17" s="38"/>
      <c r="BF17" s="42"/>
      <c r="BG17" s="36"/>
      <c r="BH17" s="36"/>
      <c r="BI17" s="36"/>
      <c r="BJ17" s="36"/>
      <c r="BK17" s="36"/>
      <c r="BL17" s="36"/>
      <c r="BM17" s="42"/>
      <c r="BN17" s="38"/>
      <c r="BO17" s="38"/>
      <c r="BP17" s="38"/>
      <c r="BQ17" s="38"/>
      <c r="BR17" s="38"/>
      <c r="BS17" s="38"/>
      <c r="BT17" s="38"/>
      <c r="BU17" s="42"/>
      <c r="BV17" s="38"/>
      <c r="BW17" s="38"/>
      <c r="BX17" s="38"/>
      <c r="BY17" s="38"/>
      <c r="BZ17" s="38"/>
      <c r="CA17" s="38"/>
      <c r="CB17" s="38"/>
      <c r="CC17" s="42"/>
      <c r="CD17" s="38"/>
      <c r="CE17" s="38"/>
      <c r="CF17" s="40"/>
      <c r="CG17" s="40"/>
      <c r="CH17" s="40"/>
      <c r="CI17" s="40"/>
    </row>
    <row r="18">
      <c r="A18" s="33">
        <v>2.5</v>
      </c>
      <c r="B18" s="34" t="s">
        <v>78</v>
      </c>
      <c r="C18" s="35" t="s">
        <v>79</v>
      </c>
      <c r="D18" s="35" t="s">
        <v>80</v>
      </c>
      <c r="E18" s="35">
        <v>6.0</v>
      </c>
      <c r="F18" s="38"/>
      <c r="G18" s="38"/>
      <c r="H18" s="38"/>
      <c r="I18" s="38"/>
      <c r="J18" s="38"/>
      <c r="K18" s="38"/>
      <c r="L18" s="42"/>
      <c r="M18" s="38"/>
      <c r="N18" s="38"/>
      <c r="O18" s="38"/>
      <c r="P18" s="38"/>
      <c r="Q18" s="38"/>
      <c r="R18" s="38"/>
      <c r="S18" s="38"/>
      <c r="T18" s="42"/>
      <c r="U18" s="38"/>
      <c r="V18" s="38"/>
      <c r="W18" s="38"/>
      <c r="X18" s="38"/>
      <c r="Y18" s="38"/>
      <c r="Z18" s="38"/>
      <c r="AA18" s="42"/>
      <c r="AB18" s="38"/>
      <c r="AC18" s="38"/>
      <c r="AD18" s="38"/>
      <c r="AE18" s="38"/>
      <c r="AF18" s="38"/>
      <c r="AG18" s="38"/>
      <c r="AH18" s="42"/>
      <c r="AI18" s="38"/>
      <c r="AJ18" s="38"/>
      <c r="AK18" s="38"/>
      <c r="AL18" s="38"/>
      <c r="AM18" s="38"/>
      <c r="AN18" s="38"/>
      <c r="AO18" s="38"/>
      <c r="AP18" s="42"/>
      <c r="AQ18" s="38"/>
      <c r="AR18" s="38"/>
      <c r="AS18" s="38"/>
      <c r="AT18" s="38"/>
      <c r="AU18" s="38"/>
      <c r="AV18" s="38"/>
      <c r="AW18" s="38"/>
      <c r="AX18" s="42"/>
      <c r="AY18" s="38"/>
      <c r="AZ18" s="38"/>
      <c r="BA18" s="38"/>
      <c r="BB18" s="38"/>
      <c r="BC18" s="38"/>
      <c r="BD18" s="38"/>
      <c r="BE18" s="38"/>
      <c r="BF18" s="42"/>
      <c r="BG18" s="38"/>
      <c r="BH18" s="38"/>
      <c r="BI18" s="38"/>
      <c r="BJ18" s="38"/>
      <c r="BK18" s="38"/>
      <c r="BL18" s="38"/>
      <c r="BM18" s="42"/>
      <c r="BN18" s="36"/>
      <c r="BO18" s="36"/>
      <c r="BP18" s="36"/>
      <c r="BQ18" s="36"/>
      <c r="BR18" s="36"/>
      <c r="BS18" s="36"/>
      <c r="BT18" s="36"/>
      <c r="BU18" s="42"/>
      <c r="BV18" s="38"/>
      <c r="BW18" s="38"/>
      <c r="BX18" s="38"/>
      <c r="BY18" s="38"/>
      <c r="BZ18" s="38"/>
      <c r="CA18" s="38"/>
      <c r="CB18" s="38"/>
      <c r="CC18" s="42"/>
      <c r="CD18" s="38"/>
      <c r="CE18" s="38"/>
      <c r="CF18" s="40"/>
      <c r="CG18" s="40"/>
      <c r="CH18" s="40"/>
      <c r="CI18" s="40"/>
    </row>
    <row r="19">
      <c r="A19" s="33">
        <v>2.6</v>
      </c>
      <c r="B19" s="34" t="s">
        <v>81</v>
      </c>
      <c r="C19" s="35" t="s">
        <v>82</v>
      </c>
      <c r="D19" s="35" t="s">
        <v>83</v>
      </c>
      <c r="E19" s="35">
        <v>6.0</v>
      </c>
      <c r="F19" s="38"/>
      <c r="G19" s="38"/>
      <c r="H19" s="38"/>
      <c r="I19" s="38"/>
      <c r="J19" s="38"/>
      <c r="K19" s="38"/>
      <c r="L19" s="42"/>
      <c r="M19" s="38"/>
      <c r="N19" s="38"/>
      <c r="O19" s="38"/>
      <c r="P19" s="38"/>
      <c r="Q19" s="38"/>
      <c r="R19" s="38"/>
      <c r="S19" s="38"/>
      <c r="T19" s="42"/>
      <c r="U19" s="38"/>
      <c r="V19" s="38"/>
      <c r="W19" s="38"/>
      <c r="X19" s="38"/>
      <c r="Y19" s="38"/>
      <c r="Z19" s="38"/>
      <c r="AA19" s="42"/>
      <c r="AB19" s="38"/>
      <c r="AC19" s="38"/>
      <c r="AD19" s="38"/>
      <c r="AE19" s="38"/>
      <c r="AF19" s="38"/>
      <c r="AG19" s="38"/>
      <c r="AH19" s="42"/>
      <c r="AI19" s="36"/>
      <c r="AJ19" s="36"/>
      <c r="AK19" s="36"/>
      <c r="AL19" s="36"/>
      <c r="AM19" s="36"/>
      <c r="AN19" s="36"/>
      <c r="AO19" s="36"/>
      <c r="AP19" s="42"/>
      <c r="AQ19" s="38"/>
      <c r="AR19" s="38"/>
      <c r="AS19" s="38"/>
      <c r="AT19" s="38"/>
      <c r="AU19" s="38"/>
      <c r="AV19" s="38"/>
      <c r="AW19" s="38"/>
      <c r="AX19" s="42"/>
      <c r="AY19" s="38"/>
      <c r="AZ19" s="38"/>
      <c r="BA19" s="38"/>
      <c r="BB19" s="38"/>
      <c r="BC19" s="38"/>
      <c r="BD19" s="38"/>
      <c r="BE19" s="38"/>
      <c r="BF19" s="42"/>
      <c r="BG19" s="38"/>
      <c r="BH19" s="38"/>
      <c r="BI19" s="38"/>
      <c r="BJ19" s="38"/>
      <c r="BK19" s="38"/>
      <c r="BL19" s="38"/>
      <c r="BM19" s="42"/>
      <c r="BN19" s="38"/>
      <c r="BO19" s="38"/>
      <c r="BP19" s="38"/>
      <c r="BQ19" s="38"/>
      <c r="BR19" s="38"/>
      <c r="BS19" s="38"/>
      <c r="BT19" s="38"/>
      <c r="BU19" s="42"/>
      <c r="BV19" s="38"/>
      <c r="BW19" s="38"/>
      <c r="BX19" s="38"/>
      <c r="BY19" s="38"/>
      <c r="BZ19" s="38"/>
      <c r="CA19" s="38"/>
      <c r="CB19" s="38"/>
      <c r="CC19" s="42"/>
      <c r="CD19" s="38"/>
      <c r="CE19" s="38"/>
      <c r="CF19" s="40"/>
      <c r="CG19" s="40"/>
      <c r="CH19" s="40"/>
      <c r="CI19" s="40"/>
    </row>
    <row r="20" ht="15.75" customHeight="1">
      <c r="A20" s="33">
        <v>2.7</v>
      </c>
      <c r="B20" s="34" t="s">
        <v>84</v>
      </c>
      <c r="C20" s="41">
        <v>44597.0</v>
      </c>
      <c r="D20" s="41">
        <v>44747.0</v>
      </c>
      <c r="E20" s="35">
        <v>6.0</v>
      </c>
      <c r="F20" s="38"/>
      <c r="G20" s="38"/>
      <c r="H20" s="38"/>
      <c r="I20" s="38"/>
      <c r="J20" s="38"/>
      <c r="K20" s="38"/>
      <c r="L20" s="42"/>
      <c r="M20" s="38"/>
      <c r="N20" s="38"/>
      <c r="O20" s="38"/>
      <c r="P20" s="38"/>
      <c r="Q20" s="38"/>
      <c r="R20" s="38"/>
      <c r="S20" s="38"/>
      <c r="T20" s="42"/>
      <c r="U20" s="38"/>
      <c r="V20" s="38"/>
      <c r="W20" s="38"/>
      <c r="X20" s="38"/>
      <c r="Y20" s="38"/>
      <c r="Z20" s="38"/>
      <c r="AA20" s="42"/>
      <c r="AB20" s="38"/>
      <c r="AC20" s="38"/>
      <c r="AD20" s="38"/>
      <c r="AE20" s="38"/>
      <c r="AF20" s="38"/>
      <c r="AG20" s="38"/>
      <c r="AH20" s="42"/>
      <c r="AI20" s="38"/>
      <c r="AJ20" s="38"/>
      <c r="AK20" s="38"/>
      <c r="AL20" s="38"/>
      <c r="AM20" s="38"/>
      <c r="AN20" s="38"/>
      <c r="AO20" s="38"/>
      <c r="AP20" s="42"/>
      <c r="AQ20" s="36"/>
      <c r="AR20" s="36"/>
      <c r="AS20" s="36"/>
      <c r="AT20" s="36"/>
      <c r="AU20" s="36"/>
      <c r="AV20" s="36"/>
      <c r="AW20" s="36"/>
      <c r="AX20" s="42"/>
      <c r="AY20" s="38"/>
      <c r="AZ20" s="38"/>
      <c r="BA20" s="38"/>
      <c r="BB20" s="38"/>
      <c r="BC20" s="38"/>
      <c r="BD20" s="38"/>
      <c r="BE20" s="38"/>
      <c r="BF20" s="42"/>
      <c r="BG20" s="38"/>
      <c r="BH20" s="38"/>
      <c r="BI20" s="38"/>
      <c r="BJ20" s="38"/>
      <c r="BK20" s="38"/>
      <c r="BL20" s="38"/>
      <c r="BM20" s="42"/>
      <c r="BN20" s="38"/>
      <c r="BO20" s="38"/>
      <c r="BP20" s="38"/>
      <c r="BQ20" s="38"/>
      <c r="BR20" s="38"/>
      <c r="BS20" s="38"/>
      <c r="BT20" s="38"/>
      <c r="BU20" s="42"/>
      <c r="BV20" s="38"/>
      <c r="BW20" s="38"/>
      <c r="BX20" s="38"/>
      <c r="BY20" s="38"/>
      <c r="BZ20" s="38"/>
      <c r="CA20" s="38"/>
      <c r="CB20" s="38"/>
      <c r="CC20" s="42"/>
      <c r="CD20" s="36"/>
      <c r="CE20" s="36"/>
      <c r="CF20" s="44"/>
      <c r="CG20" s="44"/>
      <c r="CH20" s="44"/>
      <c r="CI20" s="44"/>
    </row>
    <row r="21" ht="15.75" customHeight="1">
      <c r="A21" s="33">
        <v>2.8</v>
      </c>
      <c r="B21" s="34" t="s">
        <v>85</v>
      </c>
      <c r="C21" s="41">
        <v>44746.0</v>
      </c>
      <c r="D21" s="35" t="s">
        <v>86</v>
      </c>
      <c r="E21" s="35">
        <v>5.0</v>
      </c>
      <c r="F21" s="38"/>
      <c r="G21" s="38"/>
      <c r="H21" s="38"/>
      <c r="I21" s="38"/>
      <c r="J21" s="38"/>
      <c r="K21" s="38"/>
      <c r="L21" s="42"/>
      <c r="M21" s="38"/>
      <c r="N21" s="38"/>
      <c r="O21" s="38"/>
      <c r="P21" s="38"/>
      <c r="Q21" s="38"/>
      <c r="R21" s="38"/>
      <c r="S21" s="38"/>
      <c r="T21" s="42"/>
      <c r="U21" s="38"/>
      <c r="V21" s="38"/>
      <c r="W21" s="38"/>
      <c r="X21" s="38"/>
      <c r="Y21" s="38"/>
      <c r="Z21" s="38"/>
      <c r="AA21" s="42"/>
      <c r="AB21" s="38"/>
      <c r="AC21" s="38"/>
      <c r="AD21" s="38"/>
      <c r="AE21" s="38"/>
      <c r="AF21" s="38"/>
      <c r="AG21" s="38"/>
      <c r="AH21" s="42"/>
      <c r="AI21" s="45"/>
      <c r="AJ21" s="45"/>
      <c r="AK21" s="45"/>
      <c r="AL21" s="45"/>
      <c r="AM21" s="45"/>
      <c r="AN21" s="45"/>
      <c r="AO21" s="45"/>
      <c r="AP21" s="42"/>
      <c r="AQ21" s="38"/>
      <c r="AR21" s="38"/>
      <c r="AS21" s="38"/>
      <c r="AT21" s="38"/>
      <c r="AU21" s="38"/>
      <c r="AV21" s="38"/>
      <c r="AW21" s="38"/>
      <c r="AX21" s="42"/>
      <c r="AY21" s="36"/>
      <c r="AZ21" s="36"/>
      <c r="BA21" s="36"/>
      <c r="BB21" s="36"/>
      <c r="BC21" s="36"/>
      <c r="BD21" s="36"/>
      <c r="BE21" s="36"/>
      <c r="BF21" s="42"/>
      <c r="BG21" s="38"/>
      <c r="BH21" s="38"/>
      <c r="BI21" s="38"/>
      <c r="BJ21" s="38"/>
      <c r="BK21" s="38"/>
      <c r="BL21" s="38"/>
      <c r="BM21" s="42"/>
      <c r="BN21" s="38"/>
      <c r="BO21" s="38"/>
      <c r="BP21" s="38"/>
      <c r="BQ21" s="38"/>
      <c r="BR21" s="38"/>
      <c r="BS21" s="38"/>
      <c r="BT21" s="38"/>
      <c r="BU21" s="42"/>
      <c r="BV21" s="38"/>
      <c r="BW21" s="38"/>
      <c r="BX21" s="38"/>
      <c r="BY21" s="38"/>
      <c r="BZ21" s="38"/>
      <c r="CA21" s="38"/>
      <c r="CB21" s="38"/>
      <c r="CC21" s="42"/>
      <c r="CD21" s="36"/>
      <c r="CE21" s="36"/>
      <c r="CF21" s="44"/>
      <c r="CG21" s="44"/>
      <c r="CH21" s="44"/>
      <c r="CI21" s="44"/>
    </row>
    <row r="22" ht="15.75" customHeight="1">
      <c r="A22" s="33">
        <v>2.9</v>
      </c>
      <c r="B22" s="34" t="s">
        <v>87</v>
      </c>
      <c r="C22" s="46">
        <v>44777.0</v>
      </c>
      <c r="D22" s="47"/>
      <c r="E22" s="38"/>
      <c r="F22" s="38"/>
      <c r="G22" s="38"/>
      <c r="H22" s="38"/>
      <c r="I22" s="38"/>
      <c r="J22" s="38"/>
      <c r="K22" s="38"/>
      <c r="L22" s="42"/>
      <c r="M22" s="38"/>
      <c r="N22" s="38"/>
      <c r="O22" s="38"/>
      <c r="P22" s="38"/>
      <c r="Q22" s="38"/>
      <c r="R22" s="38"/>
      <c r="S22" s="38"/>
      <c r="T22" s="42"/>
      <c r="U22" s="38"/>
      <c r="V22" s="38"/>
      <c r="W22" s="38"/>
      <c r="X22" s="38"/>
      <c r="Y22" s="38"/>
      <c r="Z22" s="38"/>
      <c r="AA22" s="42"/>
      <c r="AB22" s="38"/>
      <c r="AC22" s="38"/>
      <c r="AD22" s="38"/>
      <c r="AE22" s="38"/>
      <c r="AF22" s="38"/>
      <c r="AG22" s="38"/>
      <c r="AH22" s="42"/>
      <c r="AI22" s="38"/>
      <c r="AJ22" s="38"/>
      <c r="AK22" s="38"/>
      <c r="AL22" s="38"/>
      <c r="AM22" s="38"/>
      <c r="AN22" s="38"/>
      <c r="AO22" s="38"/>
      <c r="AP22" s="42"/>
      <c r="AQ22" s="45"/>
      <c r="AR22" s="45"/>
      <c r="AS22" s="45"/>
      <c r="AT22" s="45"/>
      <c r="AU22" s="45"/>
      <c r="AV22" s="45"/>
      <c r="AW22" s="45"/>
      <c r="AX22" s="42"/>
      <c r="AY22" s="38"/>
      <c r="AZ22" s="38"/>
      <c r="BA22" s="38"/>
      <c r="BB22" s="38"/>
      <c r="BC22" s="38"/>
      <c r="BD22" s="38"/>
      <c r="BE22" s="38"/>
      <c r="BF22" s="42"/>
      <c r="BG22" s="36"/>
      <c r="BH22" s="36"/>
      <c r="BI22" s="36"/>
      <c r="BJ22" s="36"/>
      <c r="BK22" s="36"/>
      <c r="BL22" s="36"/>
      <c r="BM22" s="42"/>
      <c r="BN22" s="38"/>
      <c r="BO22" s="38"/>
      <c r="BP22" s="38"/>
      <c r="BQ22" s="38"/>
      <c r="BR22" s="38"/>
      <c r="BS22" s="38"/>
      <c r="BT22" s="38"/>
      <c r="BU22" s="42"/>
      <c r="BV22" s="38"/>
      <c r="BW22" s="38"/>
      <c r="BX22" s="38"/>
      <c r="BY22" s="38"/>
      <c r="BZ22" s="38"/>
      <c r="CA22" s="38"/>
      <c r="CB22" s="38"/>
      <c r="CC22" s="42"/>
      <c r="CD22" s="38"/>
      <c r="CE22" s="38"/>
      <c r="CF22" s="40"/>
      <c r="CG22" s="40"/>
      <c r="CH22" s="40"/>
      <c r="CI22" s="40"/>
    </row>
    <row r="23" ht="15.75" customHeight="1">
      <c r="A23" s="33">
        <v>2.1</v>
      </c>
      <c r="B23" s="34" t="s">
        <v>88</v>
      </c>
      <c r="C23" s="46">
        <v>44838.0</v>
      </c>
      <c r="D23" s="47"/>
      <c r="E23" s="38"/>
      <c r="F23" s="38"/>
      <c r="G23" s="38"/>
      <c r="H23" s="38"/>
      <c r="I23" s="38"/>
      <c r="J23" s="38"/>
      <c r="K23" s="38"/>
      <c r="L23" s="42"/>
      <c r="M23" s="38"/>
      <c r="N23" s="38"/>
      <c r="O23" s="38"/>
      <c r="P23" s="38"/>
      <c r="Q23" s="38"/>
      <c r="R23" s="38"/>
      <c r="S23" s="38"/>
      <c r="T23" s="42"/>
      <c r="U23" s="38"/>
      <c r="V23" s="38"/>
      <c r="W23" s="38"/>
      <c r="X23" s="38"/>
      <c r="Y23" s="38"/>
      <c r="Z23" s="38"/>
      <c r="AA23" s="42"/>
      <c r="AB23" s="38"/>
      <c r="AC23" s="38"/>
      <c r="AD23" s="38"/>
      <c r="AE23" s="38"/>
      <c r="AF23" s="38"/>
      <c r="AG23" s="38"/>
      <c r="AH23" s="42"/>
      <c r="AI23" s="38"/>
      <c r="AJ23" s="38"/>
      <c r="AK23" s="38"/>
      <c r="AL23" s="38"/>
      <c r="AM23" s="38"/>
      <c r="AN23" s="38"/>
      <c r="AO23" s="38"/>
      <c r="AP23" s="42"/>
      <c r="AQ23" s="38"/>
      <c r="AR23" s="38"/>
      <c r="AS23" s="38"/>
      <c r="AT23" s="38"/>
      <c r="AU23" s="38"/>
      <c r="AV23" s="38"/>
      <c r="AW23" s="38"/>
      <c r="AX23" s="42"/>
      <c r="AY23" s="38"/>
      <c r="AZ23" s="38"/>
      <c r="BA23" s="38"/>
      <c r="BB23" s="38"/>
      <c r="BC23" s="38"/>
      <c r="BD23" s="38"/>
      <c r="BE23" s="38"/>
      <c r="BF23" s="42"/>
      <c r="BG23" s="38"/>
      <c r="BH23" s="38"/>
      <c r="BI23" s="38"/>
      <c r="BJ23" s="38"/>
      <c r="BK23" s="38"/>
      <c r="BL23" s="38"/>
      <c r="BM23" s="42"/>
      <c r="BN23" s="36"/>
      <c r="BO23" s="36"/>
      <c r="BP23" s="36"/>
      <c r="BQ23" s="36"/>
      <c r="BR23" s="36"/>
      <c r="BS23" s="36"/>
      <c r="BT23" s="36"/>
      <c r="BU23" s="42"/>
      <c r="BV23" s="38"/>
      <c r="BW23" s="38"/>
      <c r="BX23" s="38"/>
      <c r="BY23" s="38"/>
      <c r="BZ23" s="38"/>
      <c r="CA23" s="38"/>
      <c r="CB23" s="38"/>
      <c r="CC23" s="42"/>
      <c r="CD23" s="38"/>
      <c r="CE23" s="38"/>
      <c r="CF23" s="40"/>
      <c r="CG23" s="40"/>
      <c r="CH23" s="40"/>
      <c r="CI23" s="40"/>
    </row>
    <row r="24" ht="15.75" customHeight="1">
      <c r="A24" s="33">
        <v>2.11</v>
      </c>
      <c r="B24" s="34" t="s">
        <v>89</v>
      </c>
      <c r="C24" s="48">
        <v>44899.0</v>
      </c>
      <c r="D24" s="47"/>
      <c r="E24" s="38"/>
      <c r="F24" s="38"/>
      <c r="G24" s="38"/>
      <c r="H24" s="38"/>
      <c r="I24" s="38"/>
      <c r="J24" s="38"/>
      <c r="K24" s="38"/>
      <c r="L24" s="42"/>
      <c r="M24" s="38"/>
      <c r="N24" s="38"/>
      <c r="O24" s="38"/>
      <c r="P24" s="38"/>
      <c r="Q24" s="38"/>
      <c r="R24" s="38"/>
      <c r="S24" s="38"/>
      <c r="T24" s="42"/>
      <c r="U24" s="38"/>
      <c r="V24" s="38"/>
      <c r="W24" s="38"/>
      <c r="X24" s="38"/>
      <c r="Y24" s="38"/>
      <c r="Z24" s="38"/>
      <c r="AA24" s="42"/>
      <c r="AB24" s="38"/>
      <c r="AC24" s="38"/>
      <c r="AD24" s="38"/>
      <c r="AE24" s="38"/>
      <c r="AF24" s="38"/>
      <c r="AG24" s="38"/>
      <c r="AH24" s="42"/>
      <c r="AI24" s="38"/>
      <c r="AJ24" s="38"/>
      <c r="AK24" s="38"/>
      <c r="AL24" s="38"/>
      <c r="AM24" s="38"/>
      <c r="AN24" s="38"/>
      <c r="AO24" s="38"/>
      <c r="AP24" s="42"/>
      <c r="AQ24" s="38"/>
      <c r="AR24" s="38"/>
      <c r="AS24" s="38"/>
      <c r="AT24" s="38"/>
      <c r="AU24" s="38"/>
      <c r="AV24" s="38"/>
      <c r="AW24" s="38"/>
      <c r="AX24" s="42"/>
      <c r="AY24" s="38"/>
      <c r="AZ24" s="38"/>
      <c r="BA24" s="38"/>
      <c r="BB24" s="38"/>
      <c r="BC24" s="38"/>
      <c r="BD24" s="38"/>
      <c r="BE24" s="38"/>
      <c r="BF24" s="42"/>
      <c r="BG24" s="38"/>
      <c r="BH24" s="38"/>
      <c r="BI24" s="38"/>
      <c r="BJ24" s="38"/>
      <c r="BK24" s="38"/>
      <c r="BL24" s="38"/>
      <c r="BM24" s="42"/>
      <c r="BN24" s="38"/>
      <c r="BO24" s="38"/>
      <c r="BP24" s="38"/>
      <c r="BQ24" s="38"/>
      <c r="BR24" s="38"/>
      <c r="BS24" s="38"/>
      <c r="BT24" s="38"/>
      <c r="BU24" s="42"/>
      <c r="BV24" s="38"/>
      <c r="BW24" s="38"/>
      <c r="BX24" s="38"/>
      <c r="BY24" s="38"/>
      <c r="BZ24" s="38"/>
      <c r="CA24" s="38"/>
      <c r="CB24" s="38"/>
      <c r="CC24" s="42"/>
      <c r="CD24" s="38"/>
      <c r="CE24" s="38"/>
      <c r="CF24" s="40"/>
      <c r="CG24" s="40"/>
      <c r="CH24" s="40"/>
      <c r="CI24" s="40"/>
    </row>
    <row r="25" ht="15.75" customHeight="1">
      <c r="A25" s="33">
        <v>2.12</v>
      </c>
      <c r="B25" s="34" t="s">
        <v>90</v>
      </c>
      <c r="C25" s="35" t="s">
        <v>91</v>
      </c>
      <c r="D25" s="47"/>
      <c r="E25" s="38"/>
      <c r="F25" s="38"/>
      <c r="G25" s="38"/>
      <c r="H25" s="38"/>
      <c r="I25" s="38"/>
      <c r="J25" s="38"/>
      <c r="K25" s="38"/>
      <c r="L25" s="42"/>
      <c r="M25" s="38"/>
      <c r="N25" s="38"/>
      <c r="O25" s="38"/>
      <c r="P25" s="38"/>
      <c r="Q25" s="38"/>
      <c r="R25" s="38"/>
      <c r="S25" s="38"/>
      <c r="T25" s="42"/>
      <c r="U25" s="38"/>
      <c r="V25" s="38"/>
      <c r="W25" s="38"/>
      <c r="X25" s="38"/>
      <c r="Y25" s="38"/>
      <c r="Z25" s="38"/>
      <c r="AA25" s="42"/>
      <c r="AB25" s="38"/>
      <c r="AC25" s="38"/>
      <c r="AD25" s="38"/>
      <c r="AE25" s="38"/>
      <c r="AF25" s="38"/>
      <c r="AG25" s="38"/>
      <c r="AH25" s="42"/>
      <c r="AI25" s="38"/>
      <c r="AJ25" s="38"/>
      <c r="AK25" s="38"/>
      <c r="AL25" s="38"/>
      <c r="AM25" s="38"/>
      <c r="AN25" s="38"/>
      <c r="AO25" s="38"/>
      <c r="AP25" s="42"/>
      <c r="AQ25" s="38"/>
      <c r="AR25" s="38"/>
      <c r="AS25" s="38"/>
      <c r="AT25" s="38"/>
      <c r="AU25" s="38"/>
      <c r="AV25" s="38"/>
      <c r="AW25" s="38"/>
      <c r="AX25" s="42"/>
      <c r="AY25" s="38"/>
      <c r="AZ25" s="38"/>
      <c r="BA25" s="38"/>
      <c r="BB25" s="38"/>
      <c r="BC25" s="38"/>
      <c r="BD25" s="38"/>
      <c r="BE25" s="38"/>
      <c r="BF25" s="42"/>
      <c r="BG25" s="38"/>
      <c r="BH25" s="38"/>
      <c r="BI25" s="38"/>
      <c r="BJ25" s="38"/>
      <c r="BK25" s="38"/>
      <c r="BL25" s="38"/>
      <c r="BM25" s="42"/>
      <c r="BN25" s="38"/>
      <c r="BO25" s="38"/>
      <c r="BP25" s="38"/>
      <c r="BQ25" s="38"/>
      <c r="BR25" s="38"/>
      <c r="BS25" s="38"/>
      <c r="BT25" s="38"/>
      <c r="BU25" s="42"/>
      <c r="BV25" s="36"/>
      <c r="BW25" s="36"/>
      <c r="BX25" s="36"/>
      <c r="BY25" s="36"/>
      <c r="BZ25" s="36"/>
      <c r="CA25" s="36"/>
      <c r="CB25" s="36"/>
      <c r="CC25" s="42"/>
      <c r="CD25" s="38"/>
      <c r="CE25" s="38"/>
      <c r="CF25" s="40"/>
      <c r="CG25" s="40"/>
      <c r="CH25" s="40"/>
      <c r="CI25" s="40"/>
    </row>
    <row r="26" ht="15.75" customHeight="1">
      <c r="A26" s="33">
        <v>2.13</v>
      </c>
      <c r="B26" s="34" t="s">
        <v>92</v>
      </c>
      <c r="C26" s="35" t="s">
        <v>93</v>
      </c>
      <c r="D26" s="47"/>
      <c r="E26" s="38"/>
      <c r="F26" s="38"/>
      <c r="G26" s="38"/>
      <c r="H26" s="38"/>
      <c r="I26" s="38"/>
      <c r="J26" s="38"/>
      <c r="K26" s="38"/>
      <c r="L26" s="42"/>
      <c r="M26" s="38"/>
      <c r="N26" s="38"/>
      <c r="O26" s="38"/>
      <c r="P26" s="38"/>
      <c r="Q26" s="38"/>
      <c r="R26" s="38"/>
      <c r="S26" s="38"/>
      <c r="T26" s="42"/>
      <c r="U26" s="38"/>
      <c r="V26" s="38"/>
      <c r="W26" s="38"/>
      <c r="X26" s="38"/>
      <c r="Y26" s="38"/>
      <c r="Z26" s="38"/>
      <c r="AA26" s="42"/>
      <c r="AB26" s="38"/>
      <c r="AC26" s="38"/>
      <c r="AD26" s="38"/>
      <c r="AE26" s="38"/>
      <c r="AF26" s="38"/>
      <c r="AG26" s="38"/>
      <c r="AH26" s="42"/>
      <c r="AI26" s="38"/>
      <c r="AJ26" s="38"/>
      <c r="AK26" s="38"/>
      <c r="AL26" s="38"/>
      <c r="AM26" s="38"/>
      <c r="AN26" s="38"/>
      <c r="AO26" s="38"/>
      <c r="AP26" s="42"/>
      <c r="AQ26" s="38"/>
      <c r="AR26" s="38"/>
      <c r="AS26" s="38"/>
      <c r="AT26" s="38"/>
      <c r="AU26" s="38"/>
      <c r="AV26" s="38"/>
      <c r="AW26" s="38"/>
      <c r="AX26" s="42"/>
      <c r="AY26" s="38"/>
      <c r="AZ26" s="38"/>
      <c r="BA26" s="38"/>
      <c r="BB26" s="38"/>
      <c r="BC26" s="38"/>
      <c r="BD26" s="38"/>
      <c r="BE26" s="38"/>
      <c r="BF26" s="42"/>
      <c r="BG26" s="38"/>
      <c r="BH26" s="38"/>
      <c r="BI26" s="38"/>
      <c r="BJ26" s="38"/>
      <c r="BK26" s="38"/>
      <c r="BL26" s="38"/>
      <c r="BM26" s="42"/>
      <c r="BN26" s="38"/>
      <c r="BO26" s="38"/>
      <c r="BP26" s="38"/>
      <c r="BQ26" s="38"/>
      <c r="BR26" s="38"/>
      <c r="BS26" s="38"/>
      <c r="BT26" s="38"/>
      <c r="BU26" s="42"/>
      <c r="BV26" s="38"/>
      <c r="BW26" s="38"/>
      <c r="BX26" s="38"/>
      <c r="BY26" s="38"/>
      <c r="BZ26" s="38"/>
      <c r="CA26" s="38"/>
      <c r="CB26" s="38"/>
      <c r="CC26" s="42"/>
      <c r="CD26" s="38"/>
      <c r="CE26" s="38"/>
      <c r="CF26" s="40"/>
      <c r="CG26" s="40"/>
      <c r="CH26" s="40"/>
      <c r="CI26" s="40"/>
    </row>
    <row r="27" ht="15.75" customHeight="1">
      <c r="A27" s="33">
        <v>2.14</v>
      </c>
      <c r="B27" s="34" t="s">
        <v>94</v>
      </c>
      <c r="C27" s="35" t="s">
        <v>95</v>
      </c>
      <c r="D27" s="47"/>
      <c r="E27" s="38"/>
      <c r="F27" s="38"/>
      <c r="G27" s="38"/>
      <c r="H27" s="38"/>
      <c r="I27" s="38"/>
      <c r="J27" s="38"/>
      <c r="K27" s="38"/>
      <c r="L27" s="15"/>
      <c r="M27" s="38"/>
      <c r="N27" s="38"/>
      <c r="O27" s="38"/>
      <c r="P27" s="38"/>
      <c r="Q27" s="38"/>
      <c r="R27" s="38"/>
      <c r="S27" s="38"/>
      <c r="T27" s="15"/>
      <c r="U27" s="38"/>
      <c r="V27" s="38"/>
      <c r="W27" s="38"/>
      <c r="X27" s="38"/>
      <c r="Y27" s="38"/>
      <c r="Z27" s="38"/>
      <c r="AA27" s="15"/>
      <c r="AB27" s="38"/>
      <c r="AC27" s="38"/>
      <c r="AD27" s="38"/>
      <c r="AE27" s="38"/>
      <c r="AF27" s="38"/>
      <c r="AG27" s="38"/>
      <c r="AH27" s="15"/>
      <c r="AI27" s="38"/>
      <c r="AJ27" s="38"/>
      <c r="AK27" s="38"/>
      <c r="AL27" s="38"/>
      <c r="AM27" s="38"/>
      <c r="AN27" s="38"/>
      <c r="AO27" s="38"/>
      <c r="AP27" s="15"/>
      <c r="AQ27" s="38"/>
      <c r="AR27" s="38"/>
      <c r="AS27" s="38"/>
      <c r="AT27" s="38"/>
      <c r="AU27" s="38"/>
      <c r="AV27" s="38"/>
      <c r="AW27" s="38"/>
      <c r="AX27" s="15"/>
      <c r="AY27" s="38"/>
      <c r="AZ27" s="38"/>
      <c r="BA27" s="38"/>
      <c r="BB27" s="38"/>
      <c r="BC27" s="38"/>
      <c r="BD27" s="38"/>
      <c r="BE27" s="38"/>
      <c r="BF27" s="15"/>
      <c r="BG27" s="38"/>
      <c r="BH27" s="38"/>
      <c r="BI27" s="38"/>
      <c r="BJ27" s="38"/>
      <c r="BK27" s="38"/>
      <c r="BL27" s="38"/>
      <c r="BM27" s="15"/>
      <c r="BN27" s="38"/>
      <c r="BO27" s="38"/>
      <c r="BP27" s="38"/>
      <c r="BQ27" s="38"/>
      <c r="BR27" s="38"/>
      <c r="BS27" s="38"/>
      <c r="BT27" s="38"/>
      <c r="BU27" s="15"/>
      <c r="BV27" s="36"/>
      <c r="BW27" s="36"/>
      <c r="BX27" s="36"/>
      <c r="BY27" s="36"/>
      <c r="BZ27" s="36"/>
      <c r="CA27" s="36"/>
      <c r="CB27" s="36"/>
      <c r="CC27" s="15"/>
      <c r="CD27" s="36"/>
      <c r="CE27" s="36"/>
      <c r="CF27" s="44"/>
      <c r="CG27" s="44"/>
      <c r="CH27" s="44"/>
      <c r="CI27" s="44"/>
    </row>
    <row r="28" ht="15.75" customHeight="1">
      <c r="A28" s="49"/>
      <c r="B28" s="49"/>
      <c r="C28" s="50"/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51"/>
      <c r="CG28" s="51"/>
      <c r="CH28" s="51"/>
      <c r="CI28" s="51"/>
    </row>
    <row r="29" ht="15.75" customHeight="1">
      <c r="A29" s="52"/>
      <c r="B29" s="53" t="s">
        <v>96</v>
      </c>
      <c r="C29" s="54"/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51"/>
      <c r="CG29" s="51"/>
      <c r="CH29" s="51"/>
      <c r="CI29" s="51"/>
    </row>
    <row r="30" ht="15.75" customHeight="1">
      <c r="A30" s="55"/>
      <c r="B30" s="53" t="s">
        <v>97</v>
      </c>
      <c r="C30" s="56"/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51"/>
      <c r="CG30" s="51"/>
      <c r="CH30" s="51"/>
      <c r="CI30" s="51"/>
    </row>
    <row r="31" ht="15.75" customHeight="1">
      <c r="A31" s="49"/>
      <c r="B31" s="49"/>
      <c r="C31" s="50"/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51"/>
      <c r="CG31" s="51"/>
      <c r="CH31" s="51"/>
      <c r="CI31" s="51"/>
    </row>
    <row r="32" ht="15.75" customHeight="1">
      <c r="A32" s="49"/>
      <c r="B32" s="49"/>
      <c r="C32" s="50"/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51"/>
      <c r="CG32" s="51"/>
      <c r="CH32" s="51"/>
      <c r="CI32" s="51"/>
    </row>
    <row r="33" ht="15.75" customHeight="1">
      <c r="A33" s="49"/>
      <c r="B33" s="49"/>
      <c r="C33" s="50"/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51"/>
      <c r="CG33" s="51"/>
      <c r="CH33" s="51"/>
      <c r="CI33" s="51"/>
    </row>
    <row r="34" ht="15.75" customHeight="1">
      <c r="A34" s="49"/>
      <c r="B34" s="49"/>
      <c r="C34" s="50"/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51"/>
      <c r="CG34" s="51"/>
      <c r="CH34" s="51"/>
      <c r="CI34" s="51"/>
    </row>
    <row r="35" ht="15.75" customHeight="1">
      <c r="A35" s="49"/>
      <c r="B35" s="49"/>
      <c r="C35" s="50"/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51"/>
      <c r="CG35" s="51"/>
      <c r="CH35" s="51"/>
      <c r="CI35" s="51"/>
    </row>
    <row r="36" ht="15.75" customHeight="1">
      <c r="A36" s="49"/>
      <c r="B36" s="49"/>
      <c r="C36" s="50"/>
      <c r="D36" s="50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51"/>
      <c r="CG36" s="51"/>
      <c r="CH36" s="51"/>
      <c r="CI36" s="51"/>
    </row>
    <row r="37" ht="15.75" customHeight="1">
      <c r="A37" s="49"/>
      <c r="B37" s="49"/>
      <c r="C37" s="57"/>
      <c r="D37" s="57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49"/>
      <c r="AJ37" s="49"/>
      <c r="AK37" s="49"/>
      <c r="AL37" s="49"/>
      <c r="AM37" s="49"/>
      <c r="AN37" s="49"/>
      <c r="AO37" s="49"/>
      <c r="AP37" s="51"/>
      <c r="AQ37" s="49"/>
      <c r="AR37" s="49"/>
      <c r="AS37" s="49"/>
      <c r="AT37" s="49"/>
      <c r="AU37" s="49"/>
      <c r="AV37" s="49"/>
      <c r="AW37" s="49"/>
      <c r="AX37" s="51"/>
      <c r="AY37" s="49"/>
      <c r="AZ37" s="49"/>
      <c r="BA37" s="49"/>
      <c r="BB37" s="49"/>
      <c r="BC37" s="49"/>
      <c r="BD37" s="49"/>
      <c r="BE37" s="49"/>
      <c r="BF37" s="51"/>
      <c r="BG37" s="49"/>
      <c r="BH37" s="49"/>
      <c r="BI37" s="49"/>
      <c r="BJ37" s="49"/>
      <c r="BK37" s="49"/>
      <c r="BL37" s="49"/>
      <c r="BM37" s="51"/>
      <c r="BN37" s="49"/>
      <c r="BO37" s="49"/>
      <c r="BP37" s="49"/>
      <c r="BQ37" s="49"/>
      <c r="BR37" s="49"/>
      <c r="BS37" s="49"/>
      <c r="BT37" s="49"/>
      <c r="BU37" s="51"/>
      <c r="BV37" s="49"/>
      <c r="BW37" s="49"/>
      <c r="BX37" s="49"/>
      <c r="BY37" s="49"/>
      <c r="BZ37" s="49"/>
      <c r="CA37" s="49"/>
      <c r="CB37" s="49"/>
      <c r="CC37" s="51"/>
      <c r="CD37" s="49"/>
      <c r="CE37" s="49"/>
      <c r="CF37" s="51"/>
      <c r="CG37" s="51"/>
      <c r="CH37" s="51"/>
      <c r="CI37" s="51"/>
    </row>
    <row r="38" ht="15.75" customHeight="1">
      <c r="C38" s="5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ht="15.75" customHeight="1">
      <c r="C39" s="5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ht="15.75" customHeight="1">
      <c r="C40" s="5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ht="15.75" customHeight="1">
      <c r="C41" s="58"/>
      <c r="D41" s="5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ht="15.75" customHeight="1">
      <c r="C42" s="58"/>
      <c r="D42" s="5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ht="15.75" customHeight="1">
      <c r="C43" s="58"/>
      <c r="D43" s="5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ht="15.75" customHeight="1">
      <c r="C44" s="58"/>
      <c r="D44" s="5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ht="15.75" customHeight="1">
      <c r="C45" s="58"/>
      <c r="D45" s="5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ht="15.75" customHeight="1">
      <c r="C46" s="58"/>
      <c r="D46" s="5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ht="15.75" customHeight="1">
      <c r="C47" s="58"/>
      <c r="D47" s="5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ht="15.75" customHeight="1">
      <c r="C48" s="58"/>
      <c r="D48" s="5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ht="15.75" customHeight="1">
      <c r="C49" s="58"/>
      <c r="D49" s="5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ht="15.75" customHeight="1">
      <c r="C50" s="58"/>
      <c r="D50" s="5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ht="15.75" customHeight="1">
      <c r="C51" s="58"/>
      <c r="D51" s="5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ht="15.75" customHeight="1">
      <c r="C52" s="58"/>
      <c r="D52" s="5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ht="15.75" customHeight="1">
      <c r="C53" s="58"/>
      <c r="D53" s="5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ht="15.75" customHeight="1">
      <c r="C54" s="58"/>
      <c r="D54" s="5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ht="15.75" customHeight="1">
      <c r="C55" s="58"/>
      <c r="D55" s="5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ht="15.75" customHeight="1">
      <c r="C56" s="58"/>
      <c r="D56" s="5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ht="15.75" customHeight="1">
      <c r="C57" s="58"/>
      <c r="D57" s="5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ht="15.75" customHeight="1">
      <c r="C58" s="58"/>
      <c r="D58" s="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ht="15.75" customHeight="1">
      <c r="C59" s="58"/>
      <c r="D59" s="5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ht="15.75" customHeight="1">
      <c r="C60" s="58"/>
      <c r="D60" s="5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ht="15.75" customHeight="1">
      <c r="C61" s="58"/>
      <c r="D61" s="5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ht="15.75" customHeight="1">
      <c r="C62" s="58"/>
      <c r="D62" s="5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ht="15.75" customHeight="1">
      <c r="C63" s="58"/>
      <c r="D63" s="5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ht="15.75" customHeight="1">
      <c r="C64" s="58"/>
      <c r="D64" s="5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ht="15.75" customHeight="1">
      <c r="C65" s="58"/>
      <c r="D65" s="5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ht="15.75" customHeight="1">
      <c r="C66" s="58"/>
      <c r="D66" s="5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ht="15.75" customHeight="1">
      <c r="C67" s="58"/>
      <c r="D67" s="5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ht="15.75" customHeight="1">
      <c r="C68" s="58"/>
      <c r="D68" s="5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ht="15.75" customHeight="1">
      <c r="C69" s="58"/>
      <c r="D69" s="5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ht="15.75" customHeight="1">
      <c r="C70" s="58"/>
      <c r="D70" s="5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ht="15.75" customHeight="1">
      <c r="C71" s="58"/>
      <c r="D71" s="5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ht="15.75" customHeight="1">
      <c r="C72" s="58"/>
      <c r="D72" s="5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ht="15.75" customHeight="1">
      <c r="C73" s="58"/>
      <c r="D73" s="5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ht="15.75" customHeight="1">
      <c r="C74" s="58"/>
      <c r="D74" s="5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ht="15.75" customHeight="1">
      <c r="C75" s="58"/>
      <c r="D75" s="5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ht="15.75" customHeight="1">
      <c r="C76" s="58"/>
      <c r="D76" s="5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ht="15.75" customHeight="1">
      <c r="C77" s="58"/>
      <c r="D77" s="5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ht="15.75" customHeight="1">
      <c r="C78" s="58"/>
      <c r="D78" s="5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ht="15.75" customHeight="1">
      <c r="C79" s="58"/>
      <c r="D79" s="5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ht="15.75" customHeight="1">
      <c r="C80" s="58"/>
      <c r="D80" s="5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ht="15.75" customHeight="1">
      <c r="C81" s="58"/>
      <c r="D81" s="5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ht="15.75" customHeight="1">
      <c r="C82" s="58"/>
      <c r="D82" s="5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ht="15.75" customHeight="1">
      <c r="C83" s="58"/>
      <c r="D83" s="5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ht="15.75" customHeight="1">
      <c r="C84" s="58"/>
      <c r="D84" s="5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ht="15.75" customHeight="1">
      <c r="C85" s="58"/>
      <c r="D85" s="5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ht="15.75" customHeight="1">
      <c r="C86" s="58"/>
      <c r="D86" s="5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ht="15.75" customHeight="1">
      <c r="C87" s="58"/>
      <c r="D87" s="5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ht="15.75" customHeight="1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ht="15.75" customHeight="1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ht="15.75" customHeight="1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ht="15.75" customHeight="1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ht="15.75" customHeight="1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ht="15.75" customHeight="1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ht="15.75" customHeight="1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ht="15.75" customHeight="1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ht="15.75" customHeight="1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ht="15.75" customHeight="1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ht="15.75" customHeight="1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ht="15.75" customHeight="1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ht="15.75" customHeight="1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ht="15.75" customHeight="1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ht="15.75" customHeight="1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ht="15.75" customHeight="1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ht="15.75" customHeight="1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ht="15.75" customHeight="1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ht="15.75" customHeight="1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ht="15.75" customHeight="1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ht="15.75" customHeight="1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ht="15.75" customHeight="1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ht="15.75" customHeight="1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ht="15.75" customHeight="1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ht="15.75" customHeight="1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ht="15.75" customHeight="1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ht="15.75" customHeight="1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ht="15.75" customHeight="1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ht="15.75" customHeight="1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ht="15.75" customHeight="1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ht="15.75" customHeight="1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ht="15.75" customHeight="1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ht="15.75" customHeight="1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ht="15.75" customHeight="1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ht="15.75" customHeight="1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ht="15.75" customHeight="1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ht="15.75" customHeight="1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ht="15.75" customHeight="1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ht="15.75" customHeight="1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ht="15.75" customHeight="1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ht="15.75" customHeight="1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ht="15.75" customHeight="1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ht="15.75" customHeight="1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ht="15.75" customHeight="1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ht="15.75" customHeight="1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ht="15.75" customHeight="1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ht="15.75" customHeight="1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ht="15.75" customHeight="1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ht="15.75" customHeight="1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ht="15.75" customHeight="1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ht="15.75" customHeight="1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ht="15.75" customHeight="1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ht="15.75" customHeight="1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ht="15.75" customHeight="1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ht="15.75" customHeight="1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ht="15.75" customHeight="1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ht="15.75" customHeight="1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ht="15.75" customHeight="1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ht="15.75" customHeight="1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ht="15.75" customHeight="1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ht="15.75" customHeight="1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ht="15.75" customHeight="1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ht="15.75" customHeight="1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ht="15.75" customHeight="1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ht="15.75" customHeight="1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ht="15.75" customHeight="1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ht="15.75" customHeight="1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ht="15.75" customHeight="1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ht="15.75" customHeight="1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ht="15.75" customHeight="1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ht="15.75" customHeight="1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ht="15.75" customHeight="1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ht="15.75" customHeight="1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ht="15.75" customHeight="1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ht="15.75" customHeight="1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ht="15.75" customHeight="1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ht="15.75" customHeight="1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ht="15.75" customHeight="1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ht="15.75" customHeight="1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ht="15.75" customHeight="1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ht="15.75" customHeight="1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ht="15.75" customHeight="1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ht="15.75" customHeight="1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ht="15.75" customHeight="1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ht="15.75" customHeight="1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ht="15.75" customHeight="1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ht="15.75" customHeight="1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ht="15.75" customHeight="1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ht="15.75" customHeight="1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ht="15.75" customHeight="1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ht="15.75" customHeight="1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ht="15.75" customHeight="1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ht="15.75" customHeight="1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ht="15.75" customHeight="1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ht="15.75" customHeight="1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ht="15.75" customHeight="1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ht="15.75" customHeight="1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ht="15.75" customHeight="1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ht="15.75" customHeight="1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ht="15.75" customHeight="1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ht="15.75" customHeight="1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ht="15.75" customHeight="1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ht="15.75" customHeight="1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ht="15.75" customHeight="1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ht="15.75" customHeight="1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ht="15.75" customHeight="1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ht="15.75" customHeight="1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ht="15.75" customHeight="1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ht="15.75" customHeight="1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ht="15.75" customHeight="1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ht="15.75" customHeight="1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ht="15.75" customHeight="1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ht="15.75" customHeight="1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ht="15.75" customHeight="1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ht="15.75" customHeight="1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ht="15.75" customHeight="1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ht="15.75" customHeight="1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ht="15.75" customHeight="1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ht="15.75" customHeight="1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ht="15.75" customHeight="1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ht="15.75" customHeight="1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ht="15.75" customHeight="1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ht="15.75" customHeight="1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ht="15.75" customHeight="1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ht="15.75" customHeight="1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ht="15.75" customHeight="1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ht="15.75" customHeight="1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ht="15.7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ht="15.7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ht="15.75" customHeight="1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ht="15.75" customHeight="1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ht="15.75" customHeight="1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ht="15.75" customHeight="1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ht="15.75" customHeight="1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ht="15.75" customHeight="1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ht="15.75" customHeight="1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ht="15.75" customHeight="1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ht="15.75" customHeight="1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ht="15.75" customHeight="1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ht="15.75" customHeight="1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ht="15.75" customHeight="1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ht="15.75" customHeight="1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ht="15.75" customHeight="1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ht="15.75" customHeight="1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ht="15.75" customHeight="1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ht="15.75" customHeight="1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ht="15.75" customHeight="1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ht="15.75" customHeight="1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ht="15.75" customHeight="1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ht="15.75" customHeight="1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ht="15.75" customHeight="1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ht="15.75" customHeight="1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ht="15.75" customHeight="1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ht="15.75" customHeight="1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ht="15.75" customHeight="1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ht="15.75" customHeight="1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ht="15.75" customHeight="1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ht="15.75" customHeight="1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ht="15.75" customHeight="1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ht="15.75" customHeight="1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ht="15.75" customHeight="1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ht="15.75" customHeight="1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ht="15.75" customHeight="1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ht="15.75" customHeight="1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ht="15.75" customHeight="1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ht="15.75" customHeight="1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ht="15.75" customHeight="1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ht="15.75" customHeight="1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ht="15.75" customHeight="1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ht="15.75" customHeight="1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ht="15.75" customHeight="1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ht="15.75" customHeight="1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ht="15.75" customHeight="1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ht="15.75" customHeight="1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ht="15.75" customHeight="1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ht="15.75" customHeight="1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ht="15.75" customHeight="1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ht="15.75" customHeight="1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ht="15.75" customHeight="1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ht="15.75" customHeight="1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ht="15.75" customHeight="1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ht="15.75" customHeight="1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ht="15.75" customHeight="1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ht="15.75" customHeight="1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ht="15.75" customHeight="1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ht="15.75" customHeight="1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ht="15.75" customHeight="1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ht="15.75" customHeight="1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ht="15.75" customHeight="1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ht="15.75" customHeight="1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ht="15.75" customHeight="1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ht="15.75" customHeight="1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ht="15.75" customHeight="1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ht="15.75" customHeight="1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ht="15.75" customHeight="1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ht="15.75" customHeight="1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ht="15.75" customHeight="1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ht="15.75" customHeight="1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ht="15.75" customHeight="1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ht="15.75" customHeight="1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ht="15.75" customHeight="1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ht="15.75" customHeight="1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ht="15.75" customHeight="1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  <row r="291" ht="15.75" customHeight="1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</row>
    <row r="292" ht="15.75" customHeight="1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</row>
    <row r="293" ht="15.75" customHeight="1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</row>
    <row r="294" ht="15.75" customHeight="1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</row>
    <row r="295" ht="15.75" customHeight="1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</row>
    <row r="296" ht="15.75" customHeight="1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</row>
    <row r="297" ht="15.75" customHeight="1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</row>
    <row r="298" ht="15.75" customHeight="1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</row>
    <row r="299" ht="15.75" customHeight="1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</row>
    <row r="300" ht="15.75" customHeight="1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</row>
    <row r="301" ht="15.75" customHeight="1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</row>
    <row r="302" ht="15.75" customHeight="1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</row>
    <row r="303" ht="15.75" customHeight="1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</row>
    <row r="304" ht="15.75" customHeight="1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</row>
    <row r="305" ht="15.75" customHeight="1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</row>
    <row r="306" ht="15.75" customHeight="1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</row>
    <row r="307" ht="15.75" customHeight="1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</row>
    <row r="308" ht="15.75" customHeight="1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</row>
    <row r="309" ht="15.75" customHeight="1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</row>
    <row r="310" ht="15.75" customHeight="1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</row>
    <row r="311" ht="15.75" customHeight="1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</row>
    <row r="312" ht="15.75" customHeight="1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</row>
    <row r="313" ht="15.75" customHeight="1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</row>
    <row r="314" ht="15.75" customHeight="1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</row>
    <row r="315" ht="15.75" customHeight="1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</row>
    <row r="316" ht="15.75" customHeight="1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</row>
    <row r="317" ht="15.75" customHeight="1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ht="15.75" customHeight="1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ht="15.75" customHeight="1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ht="15.75" customHeight="1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ht="15.75" customHeight="1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ht="15.75" customHeight="1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ht="15.75" customHeight="1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ht="15.75" customHeight="1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ht="15.75" customHeight="1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ht="15.75" customHeight="1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ht="15.75" customHeight="1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ht="15.75" customHeight="1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ht="15.75" customHeight="1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ht="15.75" customHeight="1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ht="15.75" customHeight="1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ht="15.75" customHeight="1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ht="15.75" customHeight="1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ht="15.75" customHeight="1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ht="15.75" customHeight="1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ht="15.75" customHeight="1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ht="15.75" customHeight="1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ht="15.75" customHeight="1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ht="15.75" customHeight="1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ht="15.75" customHeight="1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ht="15.75" customHeight="1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ht="15.75" customHeight="1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ht="15.75" customHeight="1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ht="15.75" customHeight="1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ht="15.75" customHeight="1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ht="15.75" customHeight="1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ht="15.75" customHeight="1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ht="15.75" customHeight="1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ht="15.75" customHeight="1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ht="15.75" customHeight="1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ht="15.75" customHeight="1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ht="15.75" customHeight="1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</row>
    <row r="353" ht="15.75" customHeight="1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</row>
    <row r="354" ht="15.75" customHeight="1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</row>
    <row r="355" ht="15.75" customHeight="1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</row>
    <row r="356" ht="15.75" customHeight="1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</row>
    <row r="357" ht="15.75" customHeight="1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</row>
    <row r="358" ht="15.75" customHeight="1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</row>
    <row r="359" ht="15.75" customHeight="1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</row>
    <row r="360" ht="15.75" customHeight="1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</row>
    <row r="361" ht="15.75" customHeight="1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</row>
    <row r="362" ht="15.75" customHeight="1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</row>
    <row r="363" ht="15.75" customHeight="1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</row>
    <row r="364" ht="15.75" customHeight="1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</row>
    <row r="365" ht="15.75" customHeight="1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</row>
    <row r="366" ht="15.75" customHeight="1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</row>
    <row r="367" ht="15.75" customHeight="1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</row>
    <row r="368" ht="15.75" customHeight="1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</row>
    <row r="369" ht="15.75" customHeight="1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</row>
    <row r="370" ht="15.75" customHeight="1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</row>
    <row r="371" ht="15.75" customHeight="1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</row>
    <row r="372" ht="15.75" customHeight="1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</row>
    <row r="373" ht="15.75" customHeight="1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</row>
    <row r="374" ht="15.75" customHeight="1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</row>
    <row r="375" ht="15.75" customHeight="1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</row>
    <row r="376" ht="15.75" customHeight="1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</row>
    <row r="377" ht="15.75" customHeight="1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</row>
    <row r="378" ht="15.75" customHeight="1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</row>
    <row r="379" ht="15.75" customHeight="1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</row>
    <row r="380" ht="15.75" customHeight="1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</row>
    <row r="381" ht="15.75" customHeight="1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</row>
    <row r="382" ht="15.75" customHeight="1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</row>
    <row r="383" ht="15.75" customHeight="1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</row>
    <row r="384" ht="15.75" customHeight="1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</row>
    <row r="385" ht="15.75" customHeight="1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</row>
    <row r="386" ht="15.75" customHeight="1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</row>
    <row r="387" ht="15.75" customHeight="1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</row>
    <row r="388" ht="15.75" customHeight="1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</row>
    <row r="389" ht="15.75" customHeight="1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</row>
    <row r="390" ht="15.75" customHeight="1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</row>
    <row r="391" ht="15.75" customHeight="1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</row>
    <row r="392" ht="15.75" customHeight="1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</row>
    <row r="393" ht="15.75" customHeight="1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</row>
    <row r="394" ht="15.75" customHeight="1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</row>
    <row r="395" ht="15.75" customHeight="1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</row>
    <row r="396" ht="15.75" customHeight="1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</row>
    <row r="397" ht="15.75" customHeight="1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</row>
    <row r="398" ht="15.75" customHeight="1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</row>
    <row r="399" ht="15.75" customHeight="1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</row>
    <row r="400" ht="15.75" customHeight="1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</row>
    <row r="401" ht="15.75" customHeight="1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</row>
    <row r="402" ht="15.75" customHeight="1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</row>
    <row r="403" ht="15.75" customHeight="1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</row>
    <row r="404" ht="15.75" customHeight="1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</row>
    <row r="405" ht="15.75" customHeight="1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</row>
    <row r="406" ht="15.75" customHeight="1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</row>
    <row r="407" ht="15.75" customHeight="1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</row>
    <row r="408" ht="15.75" customHeight="1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</row>
    <row r="409" ht="15.75" customHeight="1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</row>
    <row r="410" ht="15.75" customHeight="1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</row>
    <row r="411" ht="15.75" customHeight="1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</row>
    <row r="412" ht="15.75" customHeight="1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</row>
    <row r="413" ht="15.75" customHeight="1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</row>
    <row r="414" ht="15.75" customHeight="1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</row>
    <row r="415" ht="15.75" customHeight="1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</row>
    <row r="416" ht="15.75" customHeight="1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</row>
    <row r="417" ht="15.75" customHeight="1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</row>
    <row r="418" ht="15.75" customHeight="1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</row>
    <row r="419" ht="15.75" customHeight="1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</row>
    <row r="420" ht="15.75" customHeight="1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</row>
    <row r="421" ht="15.75" customHeight="1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</row>
    <row r="422" ht="15.75" customHeight="1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</row>
    <row r="423" ht="15.75" customHeight="1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</row>
    <row r="424" ht="15.75" customHeight="1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</row>
    <row r="425" ht="15.75" customHeight="1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</row>
    <row r="426" ht="15.75" customHeight="1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</row>
    <row r="427" ht="15.75" customHeight="1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</row>
    <row r="428" ht="15.75" customHeight="1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</row>
    <row r="429" ht="15.75" customHeight="1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</row>
    <row r="430" ht="15.75" customHeight="1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</row>
    <row r="431" ht="15.75" customHeight="1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</row>
    <row r="432" ht="15.75" customHeight="1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</row>
    <row r="433" ht="15.75" customHeight="1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</row>
    <row r="434" ht="15.75" customHeight="1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</row>
    <row r="435" ht="15.75" customHeight="1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</row>
    <row r="436" ht="15.75" customHeight="1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</row>
    <row r="437" ht="15.75" customHeight="1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</row>
    <row r="438" ht="15.75" customHeight="1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</row>
    <row r="439" ht="15.75" customHeight="1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</row>
    <row r="440" ht="15.75" customHeight="1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</row>
    <row r="441" ht="15.75" customHeight="1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</row>
    <row r="442" ht="15.75" customHeight="1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</row>
    <row r="443" ht="15.75" customHeight="1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</row>
    <row r="444" ht="15.75" customHeight="1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</row>
    <row r="445" ht="15.75" customHeight="1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</row>
    <row r="446" ht="15.75" customHeight="1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</row>
    <row r="447" ht="15.75" customHeight="1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</row>
    <row r="448" ht="15.75" customHeight="1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</row>
    <row r="449" ht="15.75" customHeight="1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</row>
    <row r="450" ht="15.75" customHeight="1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</row>
    <row r="451" ht="15.75" customHeight="1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</row>
    <row r="452" ht="15.75" customHeight="1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</row>
    <row r="453" ht="15.75" customHeight="1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</row>
    <row r="454" ht="15.75" customHeight="1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</row>
    <row r="455" ht="15.75" customHeight="1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</row>
    <row r="456" ht="15.75" customHeight="1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</row>
    <row r="457" ht="15.75" customHeight="1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</row>
    <row r="458" ht="15.75" customHeight="1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</row>
    <row r="459" ht="15.75" customHeight="1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</row>
    <row r="460" ht="15.75" customHeight="1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</row>
    <row r="461" ht="15.75" customHeight="1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</row>
    <row r="462" ht="15.75" customHeight="1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</row>
    <row r="463" ht="15.75" customHeight="1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</row>
    <row r="464" ht="15.75" customHeight="1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</row>
    <row r="465" ht="15.75" customHeight="1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</row>
    <row r="466" ht="15.75" customHeight="1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</row>
    <row r="467" ht="15.75" customHeight="1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</row>
    <row r="468" ht="15.75" customHeight="1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</row>
    <row r="469" ht="15.75" customHeight="1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</row>
    <row r="470" ht="15.75" customHeight="1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</row>
    <row r="471" ht="15.75" customHeight="1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</row>
    <row r="472" ht="15.75" customHeight="1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</row>
    <row r="473" ht="15.75" customHeight="1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</row>
    <row r="474" ht="15.75" customHeight="1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</row>
    <row r="475" ht="15.75" customHeight="1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</row>
    <row r="476" ht="15.75" customHeight="1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</row>
    <row r="477" ht="15.75" customHeight="1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</row>
    <row r="478" ht="15.75" customHeight="1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</row>
    <row r="479" ht="15.75" customHeight="1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</row>
    <row r="480" ht="15.75" customHeight="1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</row>
    <row r="481" ht="15.75" customHeight="1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</row>
    <row r="482" ht="15.75" customHeight="1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</row>
    <row r="483" ht="15.75" customHeight="1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</row>
    <row r="484" ht="15.75" customHeight="1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</row>
    <row r="485" ht="15.75" customHeight="1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</row>
    <row r="486" ht="15.75" customHeight="1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</row>
    <row r="487" ht="15.75" customHeight="1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</row>
    <row r="488" ht="15.75" customHeight="1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</row>
    <row r="489" ht="15.75" customHeight="1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</row>
    <row r="490" ht="15.75" customHeight="1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</row>
    <row r="491" ht="15.75" customHeight="1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</row>
    <row r="492" ht="15.75" customHeight="1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</row>
    <row r="493" ht="15.75" customHeight="1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</row>
    <row r="494" ht="15.75" customHeight="1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</row>
    <row r="495" ht="15.75" customHeight="1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</row>
    <row r="496" ht="15.75" customHeight="1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</row>
    <row r="497" ht="15.75" customHeight="1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</row>
    <row r="498" ht="15.75" customHeight="1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</row>
    <row r="499" ht="15.75" customHeight="1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</row>
    <row r="500" ht="15.75" customHeight="1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</row>
    <row r="501" ht="15.75" customHeight="1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</row>
    <row r="502" ht="15.75" customHeight="1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</row>
    <row r="503" ht="15.75" customHeight="1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</row>
    <row r="504" ht="15.75" customHeight="1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</row>
    <row r="505" ht="15.75" customHeight="1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</row>
    <row r="506" ht="15.75" customHeight="1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</row>
    <row r="507" ht="15.75" customHeight="1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</row>
    <row r="508" ht="15.75" customHeight="1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</row>
    <row r="509" ht="15.75" customHeight="1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</row>
    <row r="510" ht="15.75" customHeight="1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</row>
    <row r="511" ht="15.75" customHeight="1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</row>
    <row r="512" ht="15.75" customHeight="1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</row>
    <row r="513" ht="15.75" customHeight="1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</row>
    <row r="514" ht="15.75" customHeight="1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</row>
    <row r="515" ht="15.75" customHeight="1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</row>
    <row r="516" ht="15.75" customHeight="1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</row>
    <row r="517" ht="15.75" customHeight="1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</row>
    <row r="518" ht="15.75" customHeight="1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</row>
    <row r="519" ht="15.75" customHeight="1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</row>
    <row r="520" ht="15.75" customHeight="1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</row>
    <row r="521" ht="15.75" customHeight="1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</row>
    <row r="522" ht="15.75" customHeight="1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</row>
    <row r="523" ht="15.75" customHeight="1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</row>
    <row r="524" ht="15.75" customHeight="1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</row>
    <row r="525" ht="15.75" customHeight="1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</row>
    <row r="526" ht="15.75" customHeight="1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</row>
    <row r="527" ht="15.75" customHeight="1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</row>
    <row r="528" ht="15.75" customHeight="1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</row>
    <row r="529" ht="15.75" customHeight="1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</row>
    <row r="530" ht="15.75" customHeight="1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</row>
    <row r="531" ht="15.75" customHeight="1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</row>
    <row r="532" ht="15.75" customHeight="1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</row>
    <row r="533" ht="15.75" customHeight="1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</row>
    <row r="534" ht="15.75" customHeight="1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</row>
    <row r="535" ht="15.75" customHeight="1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</row>
    <row r="536" ht="15.75" customHeight="1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</row>
    <row r="537" ht="15.75" customHeight="1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</row>
    <row r="538" ht="15.75" customHeight="1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</row>
    <row r="539" ht="15.75" customHeight="1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</row>
    <row r="540" ht="15.75" customHeight="1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</row>
    <row r="541" ht="15.75" customHeight="1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</row>
    <row r="542" ht="15.75" customHeight="1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</row>
    <row r="543" ht="15.75" customHeight="1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</row>
    <row r="544" ht="15.75" customHeight="1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</row>
    <row r="545" ht="15.75" customHeight="1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</row>
    <row r="546" ht="15.75" customHeight="1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</row>
    <row r="547" ht="15.75" customHeight="1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</row>
    <row r="548" ht="15.75" customHeight="1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</row>
    <row r="549" ht="15.75" customHeight="1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</row>
    <row r="550" ht="15.75" customHeight="1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</row>
    <row r="551" ht="15.75" customHeight="1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</row>
    <row r="552" ht="15.75" customHeight="1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</row>
    <row r="553" ht="15.75" customHeight="1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</row>
    <row r="554" ht="15.75" customHeight="1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</row>
    <row r="555" ht="15.75" customHeight="1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</row>
    <row r="556" ht="15.75" customHeight="1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</row>
    <row r="557" ht="15.75" customHeight="1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</row>
    <row r="558" ht="15.75" customHeight="1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</row>
    <row r="559" ht="15.75" customHeight="1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</row>
    <row r="560" ht="15.75" customHeight="1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</row>
    <row r="561" ht="15.75" customHeight="1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</row>
    <row r="562" ht="15.75" customHeight="1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</row>
    <row r="563" ht="15.75" customHeight="1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</row>
    <row r="564" ht="15.75" customHeight="1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</row>
    <row r="565" ht="15.75" customHeight="1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</row>
    <row r="566" ht="15.75" customHeight="1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</row>
    <row r="567" ht="15.75" customHeight="1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</row>
    <row r="568" ht="15.75" customHeight="1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</row>
    <row r="569" ht="15.75" customHeight="1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</row>
    <row r="570" ht="15.75" customHeight="1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</row>
    <row r="571" ht="15.75" customHeight="1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</row>
    <row r="572" ht="15.75" customHeight="1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</row>
    <row r="573" ht="15.75" customHeight="1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</row>
    <row r="574" ht="15.75" customHeight="1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</row>
    <row r="575" ht="15.75" customHeight="1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</row>
    <row r="576" ht="15.75" customHeight="1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</row>
    <row r="577" ht="15.75" customHeight="1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</row>
    <row r="578" ht="15.75" customHeight="1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</row>
    <row r="579" ht="15.75" customHeight="1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</row>
    <row r="580" ht="15.75" customHeight="1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</row>
    <row r="581" ht="15.75" customHeight="1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</row>
    <row r="582" ht="15.75" customHeight="1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</row>
    <row r="583" ht="15.75" customHeight="1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</row>
    <row r="584" ht="15.75" customHeight="1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</row>
    <row r="585" ht="15.75" customHeight="1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</row>
    <row r="586" ht="15.75" customHeight="1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</row>
    <row r="587" ht="15.75" customHeight="1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</row>
    <row r="588" ht="15.75" customHeight="1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</row>
    <row r="589" ht="15.75" customHeight="1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</row>
    <row r="590" ht="15.75" customHeight="1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</row>
    <row r="591" ht="15.75" customHeight="1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</row>
    <row r="592" ht="15.75" customHeight="1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</row>
    <row r="593" ht="15.75" customHeight="1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</row>
    <row r="594" ht="15.75" customHeight="1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</row>
    <row r="595" ht="15.75" customHeight="1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</row>
    <row r="596" ht="15.75" customHeight="1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</row>
    <row r="597" ht="15.75" customHeight="1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</row>
    <row r="598" ht="15.75" customHeight="1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</row>
    <row r="599" ht="15.75" customHeight="1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</row>
    <row r="600" ht="15.75" customHeight="1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</row>
    <row r="601" ht="15.75" customHeight="1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</row>
    <row r="602" ht="15.75" customHeight="1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</row>
    <row r="603" ht="15.75" customHeight="1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</row>
    <row r="604" ht="15.75" customHeight="1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</row>
    <row r="605" ht="15.75" customHeight="1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</row>
    <row r="606" ht="15.75" customHeight="1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</row>
    <row r="607" ht="15.75" customHeight="1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</row>
    <row r="608" ht="15.75" customHeight="1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</row>
    <row r="609" ht="15.75" customHeight="1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</row>
    <row r="610" ht="15.75" customHeight="1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</row>
    <row r="611" ht="15.75" customHeight="1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</row>
    <row r="612" ht="15.75" customHeight="1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</row>
    <row r="613" ht="15.75" customHeight="1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</row>
    <row r="614" ht="15.75" customHeight="1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</row>
    <row r="615" ht="15.75" customHeight="1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</row>
    <row r="616" ht="15.75" customHeight="1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</row>
    <row r="617" ht="15.75" customHeight="1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</row>
    <row r="618" ht="15.75" customHeight="1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</row>
    <row r="619" ht="15.75" customHeight="1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</row>
    <row r="620" ht="15.75" customHeight="1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</row>
    <row r="621" ht="15.75" customHeight="1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</row>
    <row r="622" ht="15.75" customHeight="1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</row>
    <row r="623" ht="15.75" customHeight="1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</row>
    <row r="624" ht="15.75" customHeight="1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</row>
    <row r="625" ht="15.75" customHeight="1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</row>
    <row r="626" ht="15.75" customHeight="1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</row>
    <row r="627" ht="15.75" customHeight="1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</row>
    <row r="628" ht="15.75" customHeight="1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</row>
    <row r="629" ht="15.75" customHeight="1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</row>
    <row r="630" ht="15.75" customHeight="1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</row>
    <row r="631" ht="15.75" customHeight="1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</row>
    <row r="632" ht="15.75" customHeight="1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</row>
    <row r="633" ht="15.75" customHeight="1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</row>
    <row r="634" ht="15.75" customHeight="1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</row>
    <row r="635" ht="15.75" customHeight="1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</row>
    <row r="636" ht="15.75" customHeight="1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</row>
    <row r="637" ht="15.75" customHeight="1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</row>
    <row r="638" ht="15.75" customHeight="1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</row>
    <row r="639" ht="15.75" customHeight="1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</row>
    <row r="640" ht="15.75" customHeight="1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</row>
    <row r="641" ht="15.75" customHeight="1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</row>
    <row r="642" ht="15.75" customHeight="1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</row>
    <row r="643" ht="15.75" customHeight="1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</row>
    <row r="644" ht="15.75" customHeight="1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</row>
    <row r="645" ht="15.75" customHeight="1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</row>
    <row r="646" ht="15.75" customHeight="1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</row>
    <row r="647" ht="15.75" customHeight="1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</row>
    <row r="648" ht="15.75" customHeight="1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</row>
    <row r="649" ht="15.75" customHeight="1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</row>
    <row r="650" ht="15.75" customHeight="1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</row>
    <row r="651" ht="15.75" customHeight="1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</row>
    <row r="652" ht="15.75" customHeight="1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</row>
    <row r="653" ht="15.75" customHeight="1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</row>
    <row r="654" ht="15.75" customHeight="1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</row>
    <row r="655" ht="15.75" customHeight="1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</row>
    <row r="656" ht="15.75" customHeight="1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</row>
    <row r="657" ht="15.75" customHeight="1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</row>
    <row r="658" ht="15.75" customHeight="1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</row>
    <row r="659" ht="15.75" customHeight="1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</row>
    <row r="660" ht="15.75" customHeight="1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</row>
    <row r="661" ht="15.75" customHeight="1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</row>
    <row r="662" ht="15.75" customHeight="1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</row>
    <row r="663" ht="15.75" customHeight="1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</row>
    <row r="664" ht="15.75" customHeight="1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</row>
    <row r="665" ht="15.75" customHeight="1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</row>
    <row r="666" ht="15.75" customHeight="1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</row>
    <row r="667" ht="15.75" customHeight="1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</row>
    <row r="668" ht="15.75" customHeight="1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</row>
    <row r="669" ht="15.75" customHeight="1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</row>
    <row r="670" ht="15.75" customHeight="1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</row>
    <row r="671" ht="15.75" customHeight="1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</row>
    <row r="672" ht="15.75" customHeight="1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</row>
    <row r="673" ht="15.75" customHeight="1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</row>
    <row r="674" ht="15.75" customHeight="1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</row>
    <row r="675" ht="15.75" customHeight="1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</row>
    <row r="676" ht="15.75" customHeight="1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</row>
    <row r="677" ht="15.75" customHeight="1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</row>
    <row r="678" ht="15.75" customHeight="1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</row>
    <row r="679" ht="15.75" customHeight="1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</row>
    <row r="680" ht="15.75" customHeight="1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</row>
    <row r="681" ht="15.75" customHeight="1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</row>
    <row r="682" ht="15.75" customHeight="1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</row>
    <row r="683" ht="15.75" customHeight="1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</row>
    <row r="684" ht="15.75" customHeight="1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</row>
    <row r="685" ht="15.75" customHeight="1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</row>
    <row r="686" ht="15.75" customHeight="1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</row>
    <row r="687" ht="15.75" customHeight="1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</row>
    <row r="688" ht="15.75" customHeight="1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</row>
    <row r="689" ht="15.75" customHeight="1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</row>
    <row r="690" ht="15.75" customHeight="1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</row>
    <row r="691" ht="15.75" customHeight="1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</row>
    <row r="692" ht="15.75" customHeight="1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</row>
    <row r="693" ht="15.75" customHeight="1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</row>
    <row r="694" ht="15.75" customHeight="1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</row>
    <row r="695" ht="15.75" customHeight="1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</row>
    <row r="696" ht="15.75" customHeight="1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</row>
    <row r="697" ht="15.75" customHeight="1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</row>
    <row r="698" ht="15.75" customHeight="1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</row>
    <row r="699" ht="15.75" customHeight="1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</row>
    <row r="700" ht="15.75" customHeight="1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</row>
    <row r="701" ht="15.75" customHeight="1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</row>
    <row r="702" ht="15.75" customHeight="1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</row>
    <row r="703" ht="15.75" customHeight="1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</row>
    <row r="704" ht="15.75" customHeight="1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</row>
    <row r="705" ht="15.75" customHeight="1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</row>
    <row r="706" ht="15.75" customHeight="1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</row>
    <row r="707" ht="15.75" customHeight="1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</row>
    <row r="708" ht="15.75" customHeight="1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</row>
    <row r="709" ht="15.75" customHeight="1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</row>
    <row r="710" ht="15.75" customHeight="1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</row>
    <row r="711" ht="15.75" customHeight="1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</row>
    <row r="712" ht="15.75" customHeight="1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</row>
    <row r="713" ht="15.75" customHeight="1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</row>
    <row r="714" ht="15.75" customHeight="1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</row>
    <row r="715" ht="15.75" customHeight="1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</row>
    <row r="716" ht="15.75" customHeight="1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</row>
    <row r="717" ht="15.75" customHeight="1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</row>
    <row r="718" ht="15.75" customHeight="1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</row>
    <row r="719" ht="15.75" customHeight="1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</row>
    <row r="720" ht="15.75" customHeight="1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</row>
    <row r="721" ht="15.75" customHeight="1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</row>
    <row r="722" ht="15.75" customHeight="1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</row>
    <row r="723" ht="15.75" customHeight="1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</row>
    <row r="724" ht="15.75" customHeight="1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</row>
    <row r="725" ht="15.75" customHeight="1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</row>
    <row r="726" ht="15.75" customHeight="1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</row>
    <row r="727" ht="15.75" customHeight="1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</row>
    <row r="728" ht="15.75" customHeight="1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</row>
    <row r="729" ht="15.75" customHeight="1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</row>
    <row r="730" ht="15.75" customHeight="1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</row>
    <row r="731" ht="15.75" customHeight="1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</row>
    <row r="732" ht="15.75" customHeight="1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</row>
    <row r="733" ht="15.75" customHeight="1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</row>
    <row r="734" ht="15.75" customHeight="1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</row>
    <row r="735" ht="15.75" customHeight="1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</row>
    <row r="736" ht="15.75" customHeight="1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</row>
    <row r="737" ht="15.75" customHeight="1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</row>
    <row r="738" ht="15.75" customHeight="1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</row>
    <row r="739" ht="15.75" customHeight="1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</row>
    <row r="740" ht="15.75" customHeight="1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</row>
    <row r="741" ht="15.75" customHeight="1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</row>
    <row r="742" ht="15.75" customHeight="1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</row>
    <row r="743" ht="15.75" customHeight="1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</row>
    <row r="744" ht="15.75" customHeight="1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</row>
    <row r="745" ht="15.75" customHeight="1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</row>
    <row r="746" ht="15.75" customHeight="1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</row>
    <row r="747" ht="15.75" customHeight="1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</row>
    <row r="748" ht="15.75" customHeight="1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</row>
    <row r="749" ht="15.75" customHeight="1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</row>
    <row r="750" ht="15.75" customHeight="1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</row>
    <row r="751" ht="15.75" customHeight="1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</row>
    <row r="752" ht="15.75" customHeight="1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</row>
    <row r="753" ht="15.75" customHeight="1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</row>
    <row r="754" ht="15.75" customHeight="1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</row>
    <row r="755" ht="15.75" customHeight="1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</row>
    <row r="756" ht="15.75" customHeight="1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</row>
    <row r="757" ht="15.75" customHeight="1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</row>
    <row r="758" ht="15.75" customHeight="1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</row>
    <row r="759" ht="15.75" customHeight="1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</row>
    <row r="760" ht="15.75" customHeight="1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</row>
    <row r="761" ht="15.75" customHeight="1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</row>
    <row r="762" ht="15.75" customHeight="1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</row>
    <row r="763" ht="15.75" customHeight="1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</row>
    <row r="764" ht="15.75" customHeight="1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</row>
    <row r="765" ht="15.75" customHeight="1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</row>
    <row r="766" ht="15.75" customHeight="1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</row>
    <row r="767" ht="15.75" customHeight="1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</row>
    <row r="768" ht="15.75" customHeight="1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</row>
    <row r="769" ht="15.75" customHeight="1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</row>
    <row r="770" ht="15.75" customHeight="1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</row>
    <row r="771" ht="15.75" customHeight="1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</row>
    <row r="772" ht="15.75" customHeight="1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</row>
    <row r="773" ht="15.75" customHeight="1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</row>
    <row r="774" ht="15.75" customHeight="1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</row>
    <row r="775" ht="15.75" customHeight="1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</row>
    <row r="776" ht="15.75" customHeight="1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</row>
    <row r="777" ht="15.75" customHeight="1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</row>
    <row r="778" ht="15.75" customHeight="1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</row>
    <row r="779" ht="15.75" customHeight="1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</row>
    <row r="780" ht="15.75" customHeight="1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</row>
    <row r="781" ht="15.75" customHeight="1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</row>
    <row r="782" ht="15.75" customHeight="1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</row>
    <row r="783" ht="15.75" customHeight="1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</row>
    <row r="784" ht="15.75" customHeight="1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</row>
    <row r="785" ht="15.75" customHeight="1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</row>
    <row r="786" ht="15.75" customHeight="1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</row>
    <row r="787" ht="15.75" customHeight="1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</row>
    <row r="788" ht="15.75" customHeight="1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</row>
    <row r="789" ht="15.75" customHeight="1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</row>
    <row r="790" ht="15.75" customHeight="1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</row>
    <row r="791" ht="15.75" customHeight="1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</row>
    <row r="792" ht="15.75" customHeight="1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</row>
    <row r="793" ht="15.75" customHeight="1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</row>
    <row r="794" ht="15.75" customHeight="1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</row>
    <row r="795" ht="15.75" customHeight="1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</row>
    <row r="796" ht="15.75" customHeight="1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</row>
    <row r="797" ht="15.75" customHeight="1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</row>
    <row r="798" ht="15.75" customHeight="1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</row>
    <row r="799" ht="15.75" customHeight="1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</row>
    <row r="800" ht="15.75" customHeight="1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</row>
    <row r="801" ht="15.75" customHeight="1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</row>
    <row r="802" ht="15.75" customHeight="1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</row>
    <row r="803" ht="15.75" customHeight="1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</row>
    <row r="804" ht="15.75" customHeight="1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</row>
    <row r="805" ht="15.75" customHeight="1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</row>
    <row r="806" ht="15.75" customHeight="1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</row>
    <row r="807" ht="15.75" customHeight="1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</row>
    <row r="808" ht="15.75" customHeight="1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</row>
    <row r="809" ht="15.75" customHeight="1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</row>
    <row r="810" ht="15.75" customHeight="1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</row>
    <row r="811" ht="15.75" customHeight="1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</row>
    <row r="812" ht="15.75" customHeight="1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</row>
    <row r="813" ht="15.75" customHeight="1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</row>
    <row r="814" ht="15.75" customHeight="1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</row>
    <row r="815" ht="15.75" customHeight="1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</row>
    <row r="816" ht="15.75" customHeight="1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</row>
    <row r="817" ht="15.75" customHeight="1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</row>
    <row r="818" ht="15.75" customHeight="1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</row>
    <row r="819" ht="15.75" customHeight="1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</row>
    <row r="820" ht="15.75" customHeight="1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</row>
    <row r="821" ht="15.75" customHeight="1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</row>
    <row r="822" ht="15.75" customHeight="1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</row>
    <row r="823" ht="15.75" customHeight="1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</row>
    <row r="824" ht="15.75" customHeight="1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</row>
    <row r="825" ht="15.75" customHeight="1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</row>
    <row r="826" ht="15.75" customHeight="1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</row>
    <row r="827" ht="15.75" customHeight="1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</row>
    <row r="828" ht="15.75" customHeight="1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</row>
    <row r="829" ht="15.75" customHeight="1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</row>
    <row r="830" ht="15.75" customHeight="1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</row>
    <row r="831" ht="15.75" customHeight="1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</row>
    <row r="832" ht="15.75" customHeight="1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</row>
    <row r="833" ht="15.75" customHeight="1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</row>
    <row r="834" ht="15.75" customHeight="1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</row>
    <row r="835" ht="15.75" customHeight="1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</row>
    <row r="836" ht="15.75" customHeight="1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</row>
    <row r="837" ht="15.75" customHeight="1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</row>
    <row r="838" ht="15.75" customHeight="1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</row>
    <row r="839" ht="15.75" customHeight="1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</row>
    <row r="840" ht="15.75" customHeight="1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</row>
    <row r="841" ht="15.75" customHeight="1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</row>
    <row r="842" ht="15.75" customHeight="1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</row>
    <row r="843" ht="15.75" customHeight="1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</row>
    <row r="844" ht="15.75" customHeight="1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</row>
    <row r="845" ht="15.75" customHeight="1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</row>
    <row r="846" ht="15.75" customHeight="1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</row>
    <row r="847" ht="15.75" customHeight="1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</row>
    <row r="848" ht="15.75" customHeight="1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</row>
    <row r="849" ht="15.75" customHeight="1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</row>
    <row r="850" ht="15.75" customHeight="1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</row>
    <row r="851" ht="15.75" customHeight="1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</row>
    <row r="852" ht="15.75" customHeight="1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</row>
    <row r="853" ht="15.75" customHeight="1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</row>
    <row r="854" ht="15.75" customHeight="1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</row>
    <row r="855" ht="15.75" customHeight="1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</row>
    <row r="856" ht="15.75" customHeight="1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</row>
    <row r="857" ht="15.75" customHeight="1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</row>
    <row r="858" ht="15.75" customHeight="1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</row>
    <row r="859" ht="15.75" customHeight="1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</row>
    <row r="860" ht="15.75" customHeight="1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</row>
    <row r="861" ht="15.75" customHeight="1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</row>
    <row r="862" ht="15.75" customHeight="1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</row>
    <row r="863" ht="15.75" customHeight="1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</row>
    <row r="864" ht="15.75" customHeight="1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</row>
    <row r="865" ht="15.75" customHeight="1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</row>
    <row r="866" ht="15.75" customHeight="1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</row>
    <row r="867" ht="15.75" customHeight="1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</row>
    <row r="868" ht="15.75" customHeight="1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</row>
    <row r="869" ht="15.75" customHeight="1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</row>
    <row r="870" ht="15.75" customHeight="1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</row>
    <row r="871" ht="15.75" customHeight="1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</row>
    <row r="872" ht="15.75" customHeight="1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</row>
    <row r="873" ht="15.75" customHeight="1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</row>
    <row r="874" ht="15.75" customHeight="1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</row>
    <row r="875" ht="15.75" customHeight="1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</row>
    <row r="876" ht="15.75" customHeight="1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</row>
    <row r="877" ht="15.75" customHeight="1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</row>
    <row r="878" ht="15.75" customHeight="1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</row>
    <row r="879" ht="15.75" customHeight="1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</row>
    <row r="880" ht="15.75" customHeight="1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</row>
    <row r="881" ht="15.75" customHeight="1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</row>
    <row r="882" ht="15.75" customHeight="1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</row>
    <row r="883" ht="15.75" customHeight="1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</row>
    <row r="884" ht="15.75" customHeight="1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</row>
    <row r="885" ht="15.75" customHeight="1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</row>
    <row r="886" ht="15.75" customHeight="1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</row>
    <row r="887" ht="15.75" customHeight="1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</row>
    <row r="888" ht="15.75" customHeight="1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</row>
    <row r="889" ht="15.75" customHeight="1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</row>
    <row r="890" ht="15.75" customHeight="1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</row>
    <row r="891" ht="15.75" customHeight="1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</row>
    <row r="892" ht="15.75" customHeight="1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</row>
    <row r="893" ht="15.75" customHeight="1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</row>
    <row r="894" ht="15.75" customHeight="1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</row>
    <row r="895" ht="15.75" customHeight="1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</row>
    <row r="896" ht="15.75" customHeight="1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</row>
    <row r="897" ht="15.75" customHeight="1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</row>
    <row r="898" ht="15.75" customHeight="1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</row>
    <row r="899" ht="15.75" customHeight="1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</row>
    <row r="900" ht="15.75" customHeight="1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</row>
    <row r="901" ht="15.75" customHeight="1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</row>
    <row r="902" ht="15.75" customHeight="1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</row>
    <row r="903" ht="15.75" customHeight="1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</row>
    <row r="904" ht="15.75" customHeight="1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</row>
    <row r="905" ht="15.75" customHeight="1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</row>
    <row r="906" ht="15.75" customHeight="1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</row>
    <row r="907" ht="15.75" customHeight="1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</row>
    <row r="908" ht="15.75" customHeight="1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</row>
    <row r="909" ht="15.75" customHeight="1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</row>
    <row r="910" ht="15.75" customHeight="1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</row>
    <row r="911" ht="15.75" customHeight="1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</row>
    <row r="912" ht="15.75" customHeight="1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</row>
    <row r="913" ht="15.75" customHeight="1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</row>
    <row r="914" ht="15.75" customHeight="1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</row>
    <row r="915" ht="15.75" customHeight="1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</row>
    <row r="916" ht="15.75" customHeight="1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</row>
    <row r="917" ht="15.75" customHeight="1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</row>
    <row r="918" ht="15.75" customHeight="1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</row>
    <row r="919" ht="15.75" customHeight="1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</row>
    <row r="920" ht="15.75" customHeight="1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</row>
    <row r="921" ht="15.75" customHeight="1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</row>
    <row r="922" ht="15.75" customHeight="1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</row>
    <row r="923" ht="15.75" customHeight="1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</row>
    <row r="924" ht="15.75" customHeight="1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</row>
    <row r="925" ht="15.75" customHeight="1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</row>
    <row r="926" ht="15.75" customHeight="1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</row>
    <row r="927" ht="15.75" customHeight="1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</row>
    <row r="928" ht="15.75" customHeight="1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</row>
    <row r="929" ht="15.75" customHeight="1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</row>
    <row r="930" ht="15.75" customHeight="1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</row>
    <row r="931" ht="15.75" customHeight="1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</row>
    <row r="932" ht="15.75" customHeight="1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</row>
    <row r="933" ht="15.75" customHeight="1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</row>
    <row r="934" ht="15.75" customHeight="1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</row>
    <row r="935" ht="15.75" customHeight="1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</row>
    <row r="936" ht="15.75" customHeight="1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</row>
    <row r="937" ht="15.75" customHeight="1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</row>
    <row r="938" ht="15.75" customHeight="1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</row>
    <row r="939" ht="15.75" customHeight="1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</row>
    <row r="940" ht="15.75" customHeight="1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</row>
    <row r="941" ht="15.75" customHeight="1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</row>
    <row r="942" ht="15.75" customHeight="1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</row>
    <row r="943" ht="15.75" customHeight="1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</row>
    <row r="944" ht="15.75" customHeight="1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</row>
    <row r="945" ht="15.75" customHeight="1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</row>
    <row r="946" ht="15.75" customHeight="1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</row>
    <row r="947" ht="15.75" customHeight="1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</row>
    <row r="948" ht="15.75" customHeight="1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</row>
    <row r="949" ht="15.75" customHeight="1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</row>
    <row r="950" ht="15.75" customHeight="1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</row>
    <row r="951" ht="15.75" customHeight="1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</row>
    <row r="952" ht="15.75" customHeight="1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</row>
    <row r="953" ht="15.75" customHeight="1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</row>
    <row r="954" ht="15.75" customHeight="1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</row>
    <row r="955" ht="15.75" customHeight="1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</row>
    <row r="956" ht="15.75" customHeight="1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</row>
    <row r="957" ht="15.75" customHeight="1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</row>
    <row r="958" ht="15.75" customHeight="1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</row>
    <row r="959" ht="15.75" customHeight="1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</row>
    <row r="960" ht="15.75" customHeight="1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</row>
    <row r="961" ht="15.75" customHeight="1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</row>
    <row r="962" ht="15.75" customHeight="1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</row>
    <row r="963" ht="15.75" customHeight="1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</row>
    <row r="964" ht="15.75" customHeight="1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</row>
    <row r="965" ht="15.75" customHeight="1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</row>
    <row r="966" ht="15.75" customHeight="1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</row>
    <row r="967" ht="15.75" customHeight="1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</row>
    <row r="968" ht="15.75" customHeight="1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</row>
    <row r="969" ht="15.75" customHeight="1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</row>
    <row r="970" ht="15.75" customHeight="1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</row>
    <row r="971" ht="15.75" customHeight="1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</row>
    <row r="972" ht="15.75" customHeight="1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</row>
    <row r="973" ht="15.75" customHeight="1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</row>
    <row r="974" ht="15.75" customHeight="1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</row>
    <row r="975" ht="15.75" customHeight="1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</row>
    <row r="976" ht="15.75" customHeight="1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</row>
    <row r="977" ht="15.75" customHeight="1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</row>
    <row r="978" ht="15.75" customHeight="1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</row>
    <row r="979" ht="15.75" customHeight="1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</row>
    <row r="980" ht="15.75" customHeight="1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</row>
    <row r="981" ht="15.75" customHeight="1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</row>
    <row r="982" ht="15.75" customHeight="1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</row>
    <row r="983" ht="15.75" customHeight="1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</row>
    <row r="984" ht="15.75" customHeight="1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</row>
    <row r="985" ht="15.75" customHeight="1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</row>
    <row r="986" ht="15.75" customHeight="1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</row>
    <row r="987" ht="15.75" customHeight="1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</row>
    <row r="988" ht="15.75" customHeight="1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</row>
    <row r="989" ht="15.75" customHeight="1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</row>
    <row r="990" ht="15.75" customHeight="1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</row>
    <row r="991" ht="15.75" customHeight="1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</row>
    <row r="992" ht="15.75" customHeight="1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</row>
    <row r="993" ht="15.75" customHeight="1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</row>
    <row r="994" ht="15.75" customHeight="1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</row>
    <row r="995" ht="15.75" customHeight="1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</row>
    <row r="996" ht="15.75" customHeight="1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</row>
    <row r="997" ht="15.75" customHeight="1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</row>
    <row r="998" ht="15.75" customHeight="1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</row>
    <row r="999" ht="15.75" customHeight="1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</row>
    <row r="1000" ht="15.75" customHeight="1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</row>
    <row r="1001" ht="15.75" customHeight="1"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</row>
  </sheetData>
  <mergeCells count="25">
    <mergeCell ref="AH9:AH12"/>
    <mergeCell ref="AP9:AP12"/>
    <mergeCell ref="L14:L27"/>
    <mergeCell ref="T14:T27"/>
    <mergeCell ref="AA14:AA27"/>
    <mergeCell ref="AH14:AH27"/>
    <mergeCell ref="AP14:AP27"/>
    <mergeCell ref="AX9:AX12"/>
    <mergeCell ref="BF9:BF12"/>
    <mergeCell ref="AX14:AX27"/>
    <mergeCell ref="BF14:BF27"/>
    <mergeCell ref="BM14:BM27"/>
    <mergeCell ref="BM9:BM12"/>
    <mergeCell ref="BU9:BU12"/>
    <mergeCell ref="BU14:BU27"/>
    <mergeCell ref="CC14:CC27"/>
    <mergeCell ref="CC9:CC12"/>
    <mergeCell ref="C13:CI13"/>
    <mergeCell ref="F7:M7"/>
    <mergeCell ref="N7:AR7"/>
    <mergeCell ref="AS7:BV7"/>
    <mergeCell ref="BW7:CI7"/>
    <mergeCell ref="L9:L12"/>
    <mergeCell ref="T9:T12"/>
    <mergeCell ref="AA9:AA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7.57"/>
    <col customWidth="1" min="4" max="5" width="8.71"/>
    <col customWidth="1" min="6" max="6" width="12.0"/>
    <col customWidth="1" min="7" max="7" width="11.43"/>
    <col customWidth="1" min="8" max="26" width="8.71"/>
  </cols>
  <sheetData>
    <row r="2">
      <c r="B2" s="59" t="s">
        <v>5</v>
      </c>
      <c r="C2" s="12" t="s">
        <v>98</v>
      </c>
      <c r="D2" s="13"/>
      <c r="E2" s="13"/>
      <c r="F2" s="13"/>
      <c r="G2" s="14"/>
    </row>
    <row r="3">
      <c r="B3" s="15"/>
      <c r="C3" s="16" t="s">
        <v>99</v>
      </c>
      <c r="D3" s="16" t="s">
        <v>100</v>
      </c>
      <c r="E3" s="16" t="s">
        <v>101</v>
      </c>
      <c r="F3" s="16" t="s">
        <v>102</v>
      </c>
      <c r="G3" s="16" t="s">
        <v>103</v>
      </c>
    </row>
    <row r="4">
      <c r="B4" s="17">
        <v>1.0</v>
      </c>
      <c r="C4" s="4" t="s">
        <v>104</v>
      </c>
      <c r="D4" s="4">
        <v>1.0</v>
      </c>
      <c r="E4" s="4" t="s">
        <v>105</v>
      </c>
      <c r="F4" s="19">
        <v>150000.0</v>
      </c>
      <c r="G4" s="20">
        <f t="shared" ref="G4:G13" si="1">D4*F4</f>
        <v>150000</v>
      </c>
    </row>
    <row r="5">
      <c r="B5" s="17">
        <v>2.0</v>
      </c>
      <c r="C5" s="4" t="s">
        <v>106</v>
      </c>
      <c r="D5" s="4">
        <v>3.0</v>
      </c>
      <c r="E5" s="4" t="s">
        <v>107</v>
      </c>
      <c r="F5" s="19">
        <v>30000.0</v>
      </c>
      <c r="G5" s="20">
        <f t="shared" si="1"/>
        <v>90000</v>
      </c>
    </row>
    <row r="6">
      <c r="B6" s="17">
        <v>3.0</v>
      </c>
      <c r="C6" s="4" t="s">
        <v>108</v>
      </c>
      <c r="D6" s="4">
        <v>2.0</v>
      </c>
      <c r="E6" s="4" t="s">
        <v>109</v>
      </c>
      <c r="F6" s="19">
        <v>100000.0</v>
      </c>
      <c r="G6" s="20">
        <f t="shared" si="1"/>
        <v>200000</v>
      </c>
    </row>
    <row r="7">
      <c r="B7" s="17">
        <v>4.0</v>
      </c>
      <c r="C7" s="4" t="s">
        <v>110</v>
      </c>
      <c r="D7" s="4">
        <v>1.0</v>
      </c>
      <c r="E7" s="4" t="s">
        <v>111</v>
      </c>
      <c r="F7" s="19">
        <v>150000.0</v>
      </c>
      <c r="G7" s="20">
        <f t="shared" si="1"/>
        <v>150000</v>
      </c>
    </row>
    <row r="8">
      <c r="B8" s="17">
        <v>5.0</v>
      </c>
      <c r="C8" s="4" t="s">
        <v>112</v>
      </c>
      <c r="D8" s="5">
        <v>1.0</v>
      </c>
      <c r="E8" s="5" t="s">
        <v>111</v>
      </c>
      <c r="F8" s="19">
        <v>40000.0</v>
      </c>
      <c r="G8" s="20">
        <f t="shared" si="1"/>
        <v>40000</v>
      </c>
    </row>
    <row r="9">
      <c r="B9" s="17">
        <v>6.0</v>
      </c>
      <c r="C9" s="5" t="s">
        <v>113</v>
      </c>
      <c r="D9" s="4">
        <v>1.0</v>
      </c>
      <c r="E9" s="4" t="s">
        <v>114</v>
      </c>
      <c r="F9" s="19">
        <v>40000.0</v>
      </c>
      <c r="G9" s="20">
        <f t="shared" si="1"/>
        <v>40000</v>
      </c>
    </row>
    <row r="10">
      <c r="B10" s="17">
        <v>7.0</v>
      </c>
      <c r="C10" s="4" t="s">
        <v>115</v>
      </c>
      <c r="D10" s="4">
        <v>1.0</v>
      </c>
      <c r="E10" s="4" t="s">
        <v>114</v>
      </c>
      <c r="F10" s="19">
        <v>30000.0</v>
      </c>
      <c r="G10" s="20">
        <f t="shared" si="1"/>
        <v>30000</v>
      </c>
    </row>
    <row r="11">
      <c r="B11" s="17">
        <v>8.0</v>
      </c>
      <c r="C11" s="4" t="s">
        <v>116</v>
      </c>
      <c r="D11" s="4">
        <v>1.0</v>
      </c>
      <c r="E11" s="4" t="s">
        <v>114</v>
      </c>
      <c r="F11" s="19">
        <v>30000.0</v>
      </c>
      <c r="G11" s="20">
        <f t="shared" si="1"/>
        <v>30000</v>
      </c>
    </row>
    <row r="12">
      <c r="B12" s="17">
        <v>9.0</v>
      </c>
      <c r="C12" s="4" t="s">
        <v>117</v>
      </c>
      <c r="D12" s="5">
        <v>2.0</v>
      </c>
      <c r="E12" s="4" t="s">
        <v>118</v>
      </c>
      <c r="F12" s="19">
        <v>15000.0</v>
      </c>
      <c r="G12" s="20">
        <f t="shared" si="1"/>
        <v>30000</v>
      </c>
    </row>
    <row r="13">
      <c r="B13" s="60">
        <v>10.0</v>
      </c>
      <c r="C13" s="4" t="s">
        <v>119</v>
      </c>
      <c r="D13" s="5">
        <v>4.0</v>
      </c>
      <c r="E13" s="4" t="s">
        <v>120</v>
      </c>
      <c r="F13" s="19">
        <v>10000.0</v>
      </c>
      <c r="G13" s="20">
        <f t="shared" si="1"/>
        <v>40000</v>
      </c>
    </row>
    <row r="14">
      <c r="B14" s="21"/>
      <c r="C14" s="13"/>
      <c r="D14" s="13"/>
      <c r="E14" s="13"/>
      <c r="F14" s="14"/>
      <c r="G14" s="22">
        <f>SUM(G4:G13)</f>
        <v>800000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B3"/>
    <mergeCell ref="C2:G2"/>
    <mergeCell ref="B14:F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9.43"/>
    <col customWidth="1" min="5" max="5" width="13.57"/>
    <col customWidth="1" min="6" max="26" width="8.71"/>
  </cols>
  <sheetData>
    <row r="2">
      <c r="C2" s="12" t="s">
        <v>121</v>
      </c>
      <c r="D2" s="13"/>
      <c r="E2" s="14"/>
    </row>
    <row r="3">
      <c r="C3" s="16" t="s">
        <v>5</v>
      </c>
      <c r="D3" s="16" t="s">
        <v>122</v>
      </c>
      <c r="E3" s="16" t="s">
        <v>103</v>
      </c>
    </row>
    <row r="4">
      <c r="C4" s="6">
        <v>1.0</v>
      </c>
      <c r="D4" s="4" t="s">
        <v>40</v>
      </c>
      <c r="E4" s="19">
        <v>1.328916E7</v>
      </c>
    </row>
    <row r="5">
      <c r="C5" s="6">
        <v>2.0</v>
      </c>
      <c r="D5" s="4" t="s">
        <v>123</v>
      </c>
      <c r="E5" s="19">
        <v>800000.0</v>
      </c>
    </row>
    <row r="6">
      <c r="C6" s="12" t="s">
        <v>124</v>
      </c>
      <c r="D6" s="14"/>
      <c r="E6" s="22">
        <f>SUM(E4:E5)</f>
        <v>14089160</v>
      </c>
    </row>
    <row r="7">
      <c r="C7" s="6">
        <v>3.0</v>
      </c>
      <c r="D7" s="4" t="s">
        <v>125</v>
      </c>
      <c r="E7" s="20">
        <f>10/100*E6</f>
        <v>1408916</v>
      </c>
    </row>
    <row r="8">
      <c r="C8" s="12" t="s">
        <v>126</v>
      </c>
      <c r="D8" s="14"/>
      <c r="E8" s="22">
        <f>SUM(E6:E7)</f>
        <v>15498076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E2"/>
    <mergeCell ref="C6:D6"/>
    <mergeCell ref="C8:D8"/>
  </mergeCells>
  <printOptions/>
  <pageMargins bottom="0.75" footer="0.0" header="0.0" left="0.7" right="0.7" top="0.75"/>
  <pageSetup paperSize="9" orientation="portrait"/>
  <drawing r:id="rId1"/>
</worksheet>
</file>