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2400" windowWidth="28800" windowHeight="11520" firstSheet="1" activeTab="3"/>
  </bookViews>
  <sheets>
    <sheet name="Обязательно для заполнения" sheetId="1" r:id="rId1"/>
    <sheet name="Урок 1" sheetId="2" r:id="rId2"/>
    <sheet name="Урок 2" sheetId="3" r:id="rId3"/>
    <sheet name="Урок 4" sheetId="4" r:id="rId4"/>
    <sheet name="Урок 5" sheetId="5" r:id="rId5"/>
  </sheets>
  <calcPr calcId="152511"/>
</workbook>
</file>

<file path=xl/calcChain.xml><?xml version="1.0" encoding="utf-8"?>
<calcChain xmlns="http://schemas.openxmlformats.org/spreadsheetml/2006/main">
  <c r="E7" i="4" l="1"/>
  <c r="G7" i="4" s="1"/>
  <c r="U7" i="4"/>
  <c r="V7" i="4" s="1"/>
  <c r="K7" i="4" l="1"/>
  <c r="W7" i="4" s="1"/>
  <c r="H7" i="4"/>
  <c r="N7" i="4" l="1"/>
  <c r="Q7" i="4" s="1"/>
  <c r="L7" i="4"/>
  <c r="X7" i="4" s="1"/>
  <c r="Y7" i="4" s="1"/>
</calcChain>
</file>

<file path=xl/sharedStrings.xml><?xml version="1.0" encoding="utf-8"?>
<sst xmlns="http://schemas.openxmlformats.org/spreadsheetml/2006/main" count="138" uniqueCount="109">
  <si>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</si>
  <si>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</si>
  <si>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</si>
  <si>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>💡 Перенос текста на новую строку в текущей ячейке:
MAC - command + Enter
Windows - alt + Enter</t>
  </si>
  <si>
    <t>‼️ ВНИМАНИЕ: для того, чтобы преподаватель смог проверить домашние задания в данном курсе, вам необходимо полностью заполнить эту вкладку по продукту, с которым вы работаете.  Без заполненной данной вкладки вся работа будет оцениваться как "не сдано"</t>
  </si>
  <si>
    <t>Проблема:</t>
  </si>
  <si>
    <t>Кто будет пользоваться:</t>
  </si>
  <si>
    <t>Решение:</t>
  </si>
  <si>
    <t>Кто будет платить:</t>
  </si>
  <si>
    <t>LEAN CANVAS MODEL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</si>
  <si>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</si>
  <si>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</si>
  <si>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</si>
  <si>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</si>
  <si>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</si>
  <si>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Существующие альтернативы</t>
  </si>
  <si>
    <t>Ключевые метрики</t>
  </si>
  <si>
    <t>Высокоуровневый концепт</t>
  </si>
  <si>
    <t>Каналы выхода на клиентов</t>
  </si>
  <si>
    <t>Ранние последователи</t>
  </si>
  <si>
    <t>Структура расходов</t>
  </si>
  <si>
    <t>Потоки выручки</t>
  </si>
  <si>
    <t>Курс "Юнит-экономика"</t>
  </si>
  <si>
    <t>Домашнее задание №1</t>
  </si>
  <si>
    <t xml:space="preserve">Текст домашнего задания: 
Перечислите основные метрики вашего продукта и объясните, почему вы выбрали именно эти метрики.  </t>
  </si>
  <si>
    <t>Метрика</t>
  </si>
  <si>
    <t>Обозначение (сокращение)</t>
  </si>
  <si>
    <t>Описание</t>
  </si>
  <si>
    <t>Обоснование выбора</t>
  </si>
  <si>
    <t>Ключевая метрика продукта</t>
  </si>
  <si>
    <t>Основные метрики</t>
  </si>
  <si>
    <t>Специфичные метрики (если есть)</t>
  </si>
  <si>
    <t>Домашнее задание №2</t>
  </si>
  <si>
    <t>Текст домашнего задания: 
1. Выберите юнит-масштабирования в продукте, обснуйте выбор. 
2. Выпишите метрики доходной части продукта и метрики расходной части продукта относительно одного юнита-масштабирования.</t>
  </si>
  <si>
    <t>Юнит-масштабирования:</t>
  </si>
  <si>
    <t>Обоснование выбора:</t>
  </si>
  <si>
    <t>Доходная часть</t>
  </si>
  <si>
    <t>Расходная часть</t>
  </si>
  <si>
    <t>Метрики оборота</t>
  </si>
  <si>
    <t>Операционные издержки</t>
  </si>
  <si>
    <t>Метрики маркетинга</t>
  </si>
  <si>
    <t>Домашнее задание №4</t>
  </si>
  <si>
    <r>
      <rPr>
        <sz val="12"/>
        <color theme="1"/>
        <rFont val="IBM Plex Sans"/>
      </rPr>
      <t xml:space="preserve">Текст домашнего задания: 
Рассчитайте юнит-экономику своего продукта. 
</t>
    </r>
    <r>
      <rPr>
        <i/>
        <sz val="12"/>
        <color theme="1"/>
        <rFont val="IBM Plex Sans"/>
      </rPr>
      <t>Ниже приведен пример юнит-экономики и метрик. Адаптируйте шаблон под свой набор метрик и зависимостей. Рассчитайте значения метрик для "усредненной" когорты.</t>
    </r>
  </si>
  <si>
    <t>Когорта</t>
  </si>
  <si>
    <t>Маркетинг</t>
  </si>
  <si>
    <t>Доходы:</t>
  </si>
  <si>
    <t>Прибыль до маркетинга</t>
  </si>
  <si>
    <t>Прибыль после маркетинга</t>
  </si>
  <si>
    <t>CAC</t>
  </si>
  <si>
    <t>LT</t>
  </si>
  <si>
    <t>Валовая прибыль с одного клиента</t>
  </si>
  <si>
    <t>Валовая прибыль с когорты</t>
  </si>
  <si>
    <t>Домашнее задание №5</t>
  </si>
  <si>
    <t>Текст домашнего задания: 
Составьте PnL собственного продукта, исходя из составленной ранее юнит-экономики.  
Воспользуйтесь инструментами или шаблонами, разбираемыми в рамках прошедшего семинара и лекции.</t>
  </si>
  <si>
    <t>Продукт: Ретранслятор чата</t>
  </si>
  <si>
    <t>Пользователи на стриминговых платформ.</t>
  </si>
  <si>
    <t>Пользователи, которые занимаются стримингом различных видео сразу на несколько платформах имеют сложность в чтение чата, так как чаты находятся на разных платформах. 
Пользователи, что пишут в чатах не видят, что пишут другие пользователи на других платформах, а так же не видят на какой вопрос отвечает стример.</t>
  </si>
  <si>
    <t>Создание программы, который будет ретранслировать текст чата с одной платформы на другую платформу.</t>
  </si>
  <si>
    <t xml:space="preserve"> - Пожертвования от стримеров
 - Подписочная модель монетизации</t>
  </si>
  <si>
    <t xml:space="preserve"> - Добавление для программы прав для модерации чата
 - Сколько будет поддерживать программа стриминговых платформ </t>
  </si>
  <si>
    <t xml:space="preserve"> - Развитие "коммьюнити каналов"
 - Рассылка в чатах у популярных "стримеров"
 - Реклама в социальных сетях</t>
  </si>
  <si>
    <t xml:space="preserve"> - Некоторая база программ с открытым кодом в GitHub</t>
  </si>
  <si>
    <t xml:space="preserve"> - Отсутствие на Российском рынке данного программного обеспечения</t>
  </si>
  <si>
    <t xml:space="preserve"> - Ретранслировать текст чата с одной платформы на другую платформу.</t>
  </si>
  <si>
    <t xml:space="preserve"> - Создание программы, который будет ретранслировать текст чата с одной платформы на другую платформу.</t>
  </si>
  <si>
    <t xml:space="preserve"> - Использование альтернативных программных обеспечений, которые выводят чат поверх видео материала у "стримера"
 - Использование дополнительного мониторинга чатов (например: смартфон, монитор, планшет) и читать текст у пользователей</t>
  </si>
  <si>
    <t xml:space="preserve"> - Затраты на разработку программы
 - Затраты на разработку домашнего сайта 
 - Затраты сервера
 - Затраты на привлечение</t>
  </si>
  <si>
    <t xml:space="preserve"> - Количество скачиваний программного обеспечения
 - Общее кол-во визитов на сайт
 - Общее кол-во пользователей зарегестрированных на сайте</t>
  </si>
  <si>
    <t>Метрики вовлеченности</t>
  </si>
  <si>
    <t>Коэффициент удержания клиентов</t>
  </si>
  <si>
    <t>Время отклика</t>
  </si>
  <si>
    <t>Стоимость одной установки</t>
  </si>
  <si>
    <t>Cost Per Install (CPI)</t>
  </si>
  <si>
    <t xml:space="preserve">Cost Per Install (CPI) - это цена приобретения нового клиента с помощью платной рекламы. </t>
  </si>
  <si>
    <t>Отслеживая показатели вовлеченности клиентов.</t>
  </si>
  <si>
    <t xml:space="preserve">Задержка обычно измеряется в миллисекундах (мс) и является неизбежной из-за того, как сети взаимодействуют друг с другом. </t>
  </si>
  <si>
    <t>Чем текст дольше или быстрее ретранслирует между платформати, тем эффективней или не эффективней будет ответ между пользователями разных платформ</t>
  </si>
  <si>
    <t>Данная метрика поможет определить жизнеспособность и устойчивость нешей платной рекламы</t>
  </si>
  <si>
    <t>Мы сможем понять, как наша аудитория реагирует на ваш  контент, и что можно улучшить, чтобы повысить вовлеченность.</t>
  </si>
  <si>
    <t>Коэффициент удержания - это процент клиентов, которых бизнес удерживает в течение определенного периода времени.</t>
  </si>
  <si>
    <t>Коэффициент удержания - одна из наиболее важных метрик при работе. Высокий коэффициент удержания логически показывает, что у нас низкий уровень оттока клиентов.
Если не предпринимать активных попыток повысить коэффициент удержания и соответственно снизить коэффициент оттока, это может означать быструю и болезненную смерть для нашей программы.</t>
  </si>
  <si>
    <t>Средний доход на пользователя</t>
  </si>
  <si>
    <t>Retention Rate (RR)</t>
  </si>
  <si>
    <t>Average Revenue Per User (ARPU)</t>
  </si>
  <si>
    <t>App Latency (AL)</t>
  </si>
  <si>
    <t>Metrics for Engagement (ME)</t>
  </si>
  <si>
    <t>Средний доход на пользователя (ARPU) - это доход, получаемый (в среднем) на каждого активного пользователя нашего приложения.</t>
  </si>
  <si>
    <t xml:space="preserve">Отслеживать CPI вместе с ARPU, чтобы убедиться, что мы получаем больше дохода, чем тратим на привлечение пользователей. </t>
  </si>
  <si>
    <t>Конверсия (CTR)</t>
  </si>
  <si>
    <t>Средний чек (AOV)</t>
  </si>
  <si>
    <t>Доход с когорты (Сohort Revenue)</t>
  </si>
  <si>
    <t>Эквайринг (Acquiring)</t>
  </si>
  <si>
    <t>Оплата администратору (COGS)</t>
  </si>
  <si>
    <t>Все расходы (Ops costs)</t>
  </si>
  <si>
    <t>Доп. Расходы в расчете на одного пользователя (Overhead)</t>
  </si>
  <si>
    <t>Маркетинговый бюджет (Marketing Budget)</t>
  </si>
  <si>
    <t>Цена за лид (CPA)</t>
  </si>
  <si>
    <t>Количество лидов (Leads)</t>
  </si>
  <si>
    <t>Конверсия в пользователя бесплатного (Lead/User Conversion)</t>
  </si>
  <si>
    <t>Пользователи бесплатного блока (Users)</t>
  </si>
  <si>
    <t>Стоимость пользователя бесплатно (CPU)</t>
  </si>
  <si>
    <t>Активность взаимодействия (ER)</t>
  </si>
  <si>
    <t>Конверсия в покупателя (C1)</t>
  </si>
  <si>
    <t>Покупатели (Buyers)</t>
  </si>
  <si>
    <t>Стоимость реактивации покупателя (Reactivation Costs)</t>
  </si>
  <si>
    <t>Всего заказов за когорту (Cohort Orders)</t>
  </si>
  <si>
    <t>Клиент</t>
  </si>
  <si>
    <t>Не важно, сколько программа заработает на первом платеже. Если мы продает подписку, то можем полностью пустить первый платеж в улучшение маркетинга. Это позволит привлечь больше клиентов. В первое время будем в минусе, однако клиент будет использовать программу, и рано или поздно он принесет прибыль.</t>
  </si>
  <si>
    <t>Месяц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</si>
</sst>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\ &quot;₽&quot;"/>
  </numFmts>
  <fonts count="11">
    <font>
      <sz val="10"/>
      <color rgb="FF000000"/>
      <name val="Arial"/>
      <scheme val="minor"/>
    </font>
    <font>
      <b/>
      <sz val="12"/>
      <color theme="1"/>
      <name val="IBM Plex Sans"/>
    </font>
    <font>
      <sz val="12"/>
      <color theme="1"/>
      <name val="IBM Plex Sans"/>
    </font>
    <font>
      <sz val="10"/>
      <name val="Arial"/>
    </font>
    <font>
      <b/>
      <sz val="12"/>
      <color theme="1"/>
      <name val="&quot;IBM Plex Sans&quot;"/>
    </font>
    <font>
      <sz val="10"/>
      <color theme="1"/>
      <name val="Arial"/>
    </font>
    <font>
      <b/>
      <sz val="12"/>
      <color rgb="FFFFFFFF"/>
      <name val="IBM Plex Sans"/>
    </font>
    <font>
      <i/>
      <sz val="12"/>
      <color theme="1"/>
      <name val="IBM Plex Sans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6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left"/>
    </xf>
    <xf numFmtId="0" fontId="2" fillId="0" borderId="0" xfId="0" applyFont="1" applyAlignment="1"/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11" xfId="0" applyFont="1" applyBorder="1" applyAlignment="1">
      <alignment vertical="top" wrapText="1"/>
    </xf>
    <xf numFmtId="0" fontId="0" fillId="0" borderId="0" xfId="0" applyFont="1" applyAlignment="1"/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5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vertical="top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2" borderId="4" xfId="0" applyFont="1" applyFill="1" applyBorder="1" applyAlignment="1">
      <alignment horizontal="left" vertical="top" wrapText="1"/>
    </xf>
    <xf numFmtId="0" fontId="3" fillId="0" borderId="5" xfId="0" applyFont="1" applyBorder="1"/>
    <xf numFmtId="0" fontId="2" fillId="2" borderId="5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2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4" fillId="4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4" fillId="6" borderId="26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4" fillId="6" borderId="32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4" fillId="8" borderId="26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vertical="top"/>
    </xf>
    <xf numFmtId="0" fontId="3" fillId="0" borderId="30" xfId="0" applyFont="1" applyBorder="1"/>
    <xf numFmtId="0" fontId="10" fillId="0" borderId="30" xfId="0" applyFont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4" fillId="6" borderId="26" xfId="0" applyFont="1" applyFill="1" applyBorder="1" applyAlignment="1">
      <alignment vertical="top"/>
    </xf>
    <xf numFmtId="0" fontId="10" fillId="0" borderId="27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6" fillId="1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164" fontId="0" fillId="0" borderId="0" xfId="0" applyNumberFormat="1" applyFont="1" applyAlignment="1"/>
    <xf numFmtId="10" fontId="0" fillId="0" borderId="0" xfId="0" applyNumberFormat="1" applyFont="1" applyAlignment="1"/>
    <xf numFmtId="3" fontId="0" fillId="0" borderId="0" xfId="0" applyNumberFormat="1" applyFont="1" applyAlignment="1"/>
    <xf numFmtId="165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CCCC"/>
    <outlinePr summaryBelow="0" summaryRight="0"/>
  </sheetPr>
  <dimension ref="A1:G22"/>
  <sheetViews>
    <sheetView workbookViewId="0">
      <pane ySplit="5" topLeftCell="A18" activePane="bottomLeft" state="frozen"/>
      <selection pane="bottomLeft" activeCell="B25" sqref="B25"/>
    </sheetView>
  </sheetViews>
  <sheetFormatPr defaultColWidth="12.5703125" defaultRowHeight="15.75" customHeight="1"/>
  <cols>
    <col min="1" max="2" width="31.28515625" customWidth="1"/>
    <col min="3" max="4" width="16.85546875" customWidth="1"/>
    <col min="5" max="6" width="31.28515625" customWidth="1"/>
    <col min="7" max="7" width="5.42578125" customWidth="1"/>
  </cols>
  <sheetData>
    <row r="1" spans="1:7">
      <c r="A1" s="47"/>
      <c r="B1" s="48"/>
      <c r="C1" s="48"/>
      <c r="D1" s="48"/>
      <c r="E1" s="48"/>
      <c r="F1" s="48"/>
      <c r="G1" s="2"/>
    </row>
    <row r="2" spans="1:7">
      <c r="A2" s="49" t="s">
        <v>0</v>
      </c>
      <c r="B2" s="42"/>
      <c r="C2" s="42"/>
      <c r="D2" s="42"/>
      <c r="E2" s="42"/>
      <c r="F2" s="43"/>
      <c r="G2" s="2"/>
    </row>
    <row r="3" spans="1:7" ht="75">
      <c r="A3" s="50" t="s">
        <v>1</v>
      </c>
      <c r="B3" s="51"/>
      <c r="C3" s="52" t="s">
        <v>2</v>
      </c>
      <c r="D3" s="51"/>
      <c r="E3" s="51"/>
      <c r="F3" s="3" t="s">
        <v>3</v>
      </c>
      <c r="G3" s="2"/>
    </row>
    <row r="4" spans="1:7" ht="12" customHeight="1">
      <c r="A4" s="1"/>
      <c r="B4" s="1"/>
      <c r="C4" s="2"/>
      <c r="D4" s="1"/>
      <c r="E4" s="1"/>
      <c r="F4" s="2"/>
      <c r="G4" s="2"/>
    </row>
    <row r="5" spans="1:7" ht="40.5" customHeight="1">
      <c r="A5" s="53" t="s">
        <v>4</v>
      </c>
      <c r="B5" s="48"/>
      <c r="C5" s="48"/>
      <c r="D5" s="48"/>
      <c r="E5" s="48"/>
      <c r="F5" s="48"/>
      <c r="G5" s="2"/>
    </row>
    <row r="7" spans="1:7">
      <c r="A7" s="38" t="s">
        <v>54</v>
      </c>
      <c r="B7" s="39"/>
      <c r="C7" s="39"/>
      <c r="D7" s="39"/>
      <c r="E7" s="39"/>
      <c r="F7" s="40"/>
    </row>
    <row r="8" spans="1:7" ht="10.5" customHeight="1"/>
    <row r="9" spans="1:7">
      <c r="A9" s="41" t="s">
        <v>5</v>
      </c>
      <c r="B9" s="42"/>
      <c r="C9" s="43"/>
      <c r="D9" s="41" t="s">
        <v>6</v>
      </c>
      <c r="E9" s="42"/>
      <c r="F9" s="43"/>
    </row>
    <row r="10" spans="1:7" ht="100.5" customHeight="1">
      <c r="A10" s="44" t="s">
        <v>56</v>
      </c>
      <c r="B10" s="45"/>
      <c r="C10" s="46"/>
      <c r="D10" s="44" t="s">
        <v>55</v>
      </c>
      <c r="E10" s="45"/>
      <c r="F10" s="46"/>
    </row>
    <row r="11" spans="1:7">
      <c r="A11" s="41" t="s">
        <v>7</v>
      </c>
      <c r="B11" s="42"/>
      <c r="C11" s="43"/>
      <c r="D11" s="41" t="s">
        <v>8</v>
      </c>
      <c r="E11" s="42"/>
      <c r="F11" s="43"/>
    </row>
    <row r="12" spans="1:7" ht="36" customHeight="1">
      <c r="A12" s="44" t="s">
        <v>57</v>
      </c>
      <c r="B12" s="45"/>
      <c r="C12" s="46"/>
      <c r="D12" s="44" t="s">
        <v>55</v>
      </c>
      <c r="E12" s="45"/>
      <c r="F12" s="46"/>
    </row>
    <row r="14" spans="1:7">
      <c r="A14" s="38" t="s">
        <v>9</v>
      </c>
      <c r="B14" s="39"/>
      <c r="C14" s="39"/>
      <c r="D14" s="39"/>
      <c r="E14" s="39"/>
      <c r="F14" s="40"/>
      <c r="G14" s="2"/>
    </row>
    <row r="15" spans="1:7" ht="6" customHeight="1">
      <c r="A15" s="2"/>
      <c r="B15" s="2"/>
      <c r="C15" s="2"/>
      <c r="D15" s="2"/>
      <c r="E15" s="2"/>
      <c r="F15" s="2"/>
      <c r="G15" s="2"/>
    </row>
    <row r="16" spans="1:7" ht="31.5">
      <c r="A16" s="4" t="s">
        <v>10</v>
      </c>
      <c r="B16" s="4" t="s">
        <v>11</v>
      </c>
      <c r="C16" s="57" t="s">
        <v>12</v>
      </c>
      <c r="D16" s="58"/>
      <c r="E16" s="4" t="s">
        <v>13</v>
      </c>
      <c r="F16" s="4" t="s">
        <v>14</v>
      </c>
      <c r="G16" s="2"/>
    </row>
    <row r="17" spans="1:7" ht="95.25" customHeight="1">
      <c r="A17" s="21" t="s">
        <v>59</v>
      </c>
      <c r="B17" s="21" t="s">
        <v>64</v>
      </c>
      <c r="C17" s="59" t="s">
        <v>62</v>
      </c>
      <c r="D17" s="60"/>
      <c r="E17" s="21" t="s">
        <v>61</v>
      </c>
      <c r="F17" s="21" t="s">
        <v>55</v>
      </c>
      <c r="G17" s="2"/>
    </row>
    <row r="18" spans="1:7" ht="31.5">
      <c r="A18" s="4" t="s">
        <v>15</v>
      </c>
      <c r="B18" s="4" t="s">
        <v>16</v>
      </c>
      <c r="C18" s="57" t="s">
        <v>17</v>
      </c>
      <c r="D18" s="58"/>
      <c r="E18" s="4" t="s">
        <v>18</v>
      </c>
      <c r="F18" s="4" t="s">
        <v>19</v>
      </c>
      <c r="G18" s="2"/>
    </row>
    <row r="19" spans="1:7" ht="180">
      <c r="A19" s="21" t="s">
        <v>65</v>
      </c>
      <c r="B19" s="21" t="s">
        <v>67</v>
      </c>
      <c r="C19" s="44" t="s">
        <v>63</v>
      </c>
      <c r="D19" s="56"/>
      <c r="E19" s="21" t="s">
        <v>60</v>
      </c>
      <c r="F19" s="21" t="s">
        <v>55</v>
      </c>
      <c r="G19" s="2"/>
    </row>
    <row r="20" spans="1:7">
      <c r="A20" s="54" t="s">
        <v>20</v>
      </c>
      <c r="B20" s="42"/>
      <c r="C20" s="43"/>
      <c r="D20" s="54" t="s">
        <v>21</v>
      </c>
      <c r="E20" s="42"/>
      <c r="F20" s="43"/>
      <c r="G20" s="2"/>
    </row>
    <row r="21" spans="1:7" ht="70.5" customHeight="1">
      <c r="A21" s="44" t="s">
        <v>66</v>
      </c>
      <c r="B21" s="55"/>
      <c r="C21" s="56"/>
      <c r="D21" s="44" t="s">
        <v>58</v>
      </c>
      <c r="E21" s="55"/>
      <c r="F21" s="56"/>
      <c r="G21" s="2"/>
    </row>
    <row r="22" spans="1:7" ht="15">
      <c r="A22" s="2"/>
      <c r="B22" s="2"/>
      <c r="C22" s="2"/>
      <c r="D22" s="2"/>
      <c r="E22" s="2"/>
      <c r="F22" s="2"/>
      <c r="G22" s="2"/>
    </row>
  </sheetData>
  <mergeCells count="23">
    <mergeCell ref="A20:C20"/>
    <mergeCell ref="D20:F20"/>
    <mergeCell ref="A21:C21"/>
    <mergeCell ref="D21:F21"/>
    <mergeCell ref="A9:C9"/>
    <mergeCell ref="A10:C10"/>
    <mergeCell ref="A11:C11"/>
    <mergeCell ref="A12:C12"/>
    <mergeCell ref="A14:F14"/>
    <mergeCell ref="C16:D16"/>
    <mergeCell ref="C17:D17"/>
    <mergeCell ref="C18:D18"/>
    <mergeCell ref="C19:D19"/>
    <mergeCell ref="A1:F1"/>
    <mergeCell ref="A2:F2"/>
    <mergeCell ref="A3:B3"/>
    <mergeCell ref="C3:E3"/>
    <mergeCell ref="A5:F5"/>
    <mergeCell ref="A7:F7"/>
    <mergeCell ref="D9:F9"/>
    <mergeCell ref="D10:F10"/>
    <mergeCell ref="D11:F11"/>
    <mergeCell ref="D12:F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"/>
  <sheetViews>
    <sheetView workbookViewId="0">
      <selection activeCell="H13" sqref="H13"/>
    </sheetView>
  </sheetViews>
  <sheetFormatPr defaultColWidth="12.5703125" defaultRowHeight="15.75" customHeight="1"/>
  <cols>
    <col min="1" max="1" width="26" customWidth="1"/>
    <col min="2" max="2" width="55.7109375" customWidth="1"/>
    <col min="3" max="4" width="58.5703125" customWidth="1"/>
    <col min="5" max="5" width="5.42578125" customWidth="1"/>
  </cols>
  <sheetData>
    <row r="1" spans="1:5">
      <c r="A1" s="64" t="s">
        <v>22</v>
      </c>
      <c r="B1" s="48"/>
      <c r="C1" s="48"/>
      <c r="D1" s="48"/>
      <c r="E1" s="2"/>
    </row>
    <row r="2" spans="1:5">
      <c r="A2" s="64" t="s">
        <v>23</v>
      </c>
      <c r="B2" s="48"/>
      <c r="C2" s="48"/>
      <c r="D2" s="48"/>
      <c r="E2" s="2"/>
    </row>
    <row r="3" spans="1:5" ht="32.25" customHeight="1">
      <c r="A3" s="65" t="s">
        <v>24</v>
      </c>
      <c r="B3" s="66"/>
      <c r="C3" s="66"/>
      <c r="D3" s="66"/>
      <c r="E3" s="2"/>
    </row>
    <row r="4" spans="1:5" ht="16.5" customHeight="1">
      <c r="A4" s="6"/>
      <c r="B4" s="6"/>
      <c r="C4" s="2"/>
      <c r="D4" s="2"/>
      <c r="E4" s="2"/>
    </row>
    <row r="5" spans="1:5" ht="33" customHeight="1">
      <c r="A5" s="7" t="s">
        <v>25</v>
      </c>
      <c r="B5" s="8" t="s">
        <v>26</v>
      </c>
      <c r="C5" s="8" t="s">
        <v>27</v>
      </c>
      <c r="D5" s="9" t="s">
        <v>28</v>
      </c>
      <c r="E5" s="10"/>
    </row>
    <row r="6" spans="1:5" ht="27.75" customHeight="1">
      <c r="A6" s="61" t="s">
        <v>29</v>
      </c>
      <c r="B6" s="62"/>
      <c r="C6" s="62"/>
      <c r="D6" s="63"/>
      <c r="E6" s="2"/>
    </row>
    <row r="7" spans="1:5" ht="25.5">
      <c r="A7" s="23" t="s">
        <v>71</v>
      </c>
      <c r="B7" s="24" t="s">
        <v>72</v>
      </c>
      <c r="C7" s="24" t="s">
        <v>73</v>
      </c>
      <c r="D7" s="32" t="s">
        <v>77</v>
      </c>
      <c r="E7" s="2"/>
    </row>
    <row r="8" spans="1:5" ht="21.75" customHeight="1">
      <c r="A8" s="61" t="s">
        <v>30</v>
      </c>
      <c r="B8" s="62"/>
      <c r="C8" s="62"/>
      <c r="D8" s="63"/>
      <c r="E8" s="2"/>
    </row>
    <row r="9" spans="1:5" ht="25.5">
      <c r="A9" s="26" t="s">
        <v>68</v>
      </c>
      <c r="B9" s="24" t="s">
        <v>85</v>
      </c>
      <c r="C9" s="24" t="s">
        <v>74</v>
      </c>
      <c r="D9" s="32" t="s">
        <v>78</v>
      </c>
      <c r="E9" s="2"/>
    </row>
    <row r="10" spans="1:5" ht="102">
      <c r="A10" s="26" t="s">
        <v>69</v>
      </c>
      <c r="B10" s="24" t="s">
        <v>82</v>
      </c>
      <c r="C10" s="24" t="s">
        <v>79</v>
      </c>
      <c r="D10" s="32" t="s">
        <v>80</v>
      </c>
      <c r="E10" s="2"/>
    </row>
    <row r="11" spans="1:5" ht="38.25">
      <c r="A11" s="23" t="s">
        <v>81</v>
      </c>
      <c r="B11" s="24" t="s">
        <v>83</v>
      </c>
      <c r="C11" s="24" t="s">
        <v>86</v>
      </c>
      <c r="D11" s="32" t="s">
        <v>87</v>
      </c>
      <c r="E11" s="2"/>
    </row>
    <row r="12" spans="1:5" ht="36.75" customHeight="1">
      <c r="A12" s="26"/>
      <c r="B12" s="27"/>
      <c r="C12" s="27"/>
      <c r="D12" s="25"/>
      <c r="E12" s="2"/>
    </row>
    <row r="13" spans="1:5" ht="36.75" customHeight="1">
      <c r="A13" s="26"/>
      <c r="B13" s="27"/>
      <c r="C13" s="27"/>
      <c r="D13" s="25"/>
      <c r="E13" s="2"/>
    </row>
    <row r="14" spans="1:5" ht="24.75" customHeight="1">
      <c r="A14" s="61" t="s">
        <v>31</v>
      </c>
      <c r="B14" s="62"/>
      <c r="C14" s="62"/>
      <c r="D14" s="63"/>
      <c r="E14" s="2"/>
    </row>
    <row r="15" spans="1:5" ht="38.25">
      <c r="A15" s="26" t="s">
        <v>70</v>
      </c>
      <c r="B15" s="24" t="s">
        <v>84</v>
      </c>
      <c r="C15" s="28" t="s">
        <v>75</v>
      </c>
      <c r="D15" s="32" t="s">
        <v>76</v>
      </c>
      <c r="E15" s="2"/>
    </row>
    <row r="16" spans="1:5" ht="36.75" customHeight="1">
      <c r="A16" s="26"/>
      <c r="B16" s="27"/>
      <c r="C16" s="27"/>
      <c r="D16" s="25"/>
      <c r="E16" s="2"/>
    </row>
    <row r="17" spans="1:5" ht="36.75" customHeight="1">
      <c r="A17" s="29"/>
      <c r="B17" s="30"/>
      <c r="C17" s="30"/>
      <c r="D17" s="31"/>
      <c r="E17" s="2"/>
    </row>
  </sheetData>
  <mergeCells count="6">
    <mergeCell ref="A14:D14"/>
    <mergeCell ref="A1:D1"/>
    <mergeCell ref="A2:D2"/>
    <mergeCell ref="A3:D3"/>
    <mergeCell ref="A6:D6"/>
    <mergeCell ref="A8:D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"/>
  <sheetViews>
    <sheetView zoomScale="70" zoomScaleNormal="70" workbookViewId="0">
      <selection activeCell="F26" sqref="F26"/>
    </sheetView>
  </sheetViews>
  <sheetFormatPr defaultColWidth="12.5703125" defaultRowHeight="15.75" customHeight="1"/>
  <cols>
    <col min="1" max="7" width="19.140625" customWidth="1"/>
    <col min="8" max="17" width="19.140625" style="22" customWidth="1"/>
    <col min="18" max="20" width="19.140625" customWidth="1"/>
    <col min="21" max="21" width="5.42578125" customWidth="1"/>
  </cols>
  <sheetData>
    <row r="1" spans="1:21">
      <c r="A1" s="64" t="s">
        <v>22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2"/>
    </row>
    <row r="2" spans="1:21">
      <c r="A2" s="64" t="s">
        <v>32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2"/>
    </row>
    <row r="3" spans="1:21" ht="15">
      <c r="A3" s="65" t="s">
        <v>33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2"/>
    </row>
    <row r="4" spans="1:21" ht="16.5" customHeight="1" thickBot="1">
      <c r="A4" s="6"/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87" customHeight="1" thickTop="1" thickBot="1">
      <c r="A5" s="80" t="s">
        <v>34</v>
      </c>
      <c r="B5" s="68"/>
      <c r="C5" s="81" t="s">
        <v>106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3"/>
      <c r="U5" s="2"/>
    </row>
    <row r="6" spans="1:21" ht="88.5" customHeight="1" thickTop="1" thickBot="1">
      <c r="A6" s="75" t="s">
        <v>35</v>
      </c>
      <c r="B6" s="76"/>
      <c r="C6" s="77" t="s">
        <v>107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9"/>
      <c r="U6" s="2"/>
    </row>
    <row r="7" spans="1:21" ht="16.5" customHeight="1" thickTop="1" thickBot="1">
      <c r="A7" s="11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"/>
    </row>
    <row r="8" spans="1:21" ht="27.75" customHeight="1" thickTop="1" thickBot="1">
      <c r="A8" s="67" t="s">
        <v>36</v>
      </c>
      <c r="B8" s="68"/>
      <c r="C8" s="69" t="s">
        <v>37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70"/>
      <c r="U8" s="2"/>
    </row>
    <row r="9" spans="1:21" ht="31.5" customHeight="1" thickTop="1" thickBot="1">
      <c r="A9" s="71" t="s">
        <v>38</v>
      </c>
      <c r="B9" s="68"/>
      <c r="C9" s="72" t="s">
        <v>39</v>
      </c>
      <c r="D9" s="68"/>
      <c r="E9" s="68"/>
      <c r="F9" s="68"/>
      <c r="G9" s="73" t="s">
        <v>40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68"/>
      <c r="S9" s="68"/>
      <c r="T9" s="70"/>
      <c r="U9" s="2"/>
    </row>
    <row r="10" spans="1:21" s="36" customFormat="1" ht="75.75" thickTop="1">
      <c r="A10" s="35" t="s">
        <v>89</v>
      </c>
      <c r="B10" s="35" t="s">
        <v>90</v>
      </c>
      <c r="C10" s="35" t="s">
        <v>92</v>
      </c>
      <c r="D10" s="35" t="s">
        <v>91</v>
      </c>
      <c r="E10" s="37" t="s">
        <v>94</v>
      </c>
      <c r="F10" s="35" t="s">
        <v>93</v>
      </c>
      <c r="G10" s="35" t="s">
        <v>95</v>
      </c>
      <c r="H10" s="35" t="s">
        <v>88</v>
      </c>
      <c r="I10" s="35" t="s">
        <v>96</v>
      </c>
      <c r="J10" s="35" t="s">
        <v>97</v>
      </c>
      <c r="K10" s="35" t="s">
        <v>98</v>
      </c>
      <c r="L10" s="35" t="s">
        <v>99</v>
      </c>
      <c r="M10" s="35" t="s">
        <v>100</v>
      </c>
      <c r="N10" s="35" t="s">
        <v>101</v>
      </c>
      <c r="O10" s="35" t="s">
        <v>102</v>
      </c>
      <c r="P10" s="35" t="s">
        <v>103</v>
      </c>
      <c r="Q10" s="35" t="s">
        <v>48</v>
      </c>
      <c r="R10" s="37" t="s">
        <v>49</v>
      </c>
      <c r="S10" s="37" t="s">
        <v>105</v>
      </c>
      <c r="T10" s="37" t="s">
        <v>104</v>
      </c>
      <c r="U10" s="35"/>
    </row>
    <row r="11" spans="1:21" ht="39" customHeight="1">
      <c r="A11" s="6"/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39" customHeight="1">
      <c r="A12" s="6"/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39" customHeight="1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</sheetData>
  <mergeCells count="12">
    <mergeCell ref="A6:B6"/>
    <mergeCell ref="C6:T6"/>
    <mergeCell ref="A1:T1"/>
    <mergeCell ref="A2:T2"/>
    <mergeCell ref="A3:T3"/>
    <mergeCell ref="A5:B5"/>
    <mergeCell ref="C5:T5"/>
    <mergeCell ref="A8:B8"/>
    <mergeCell ref="C8:T8"/>
    <mergeCell ref="A9:B9"/>
    <mergeCell ref="C9:F9"/>
    <mergeCell ref="G9:T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tabSelected="1" zoomScale="70" zoomScaleNormal="70" workbookViewId="0">
      <pane xSplit="1" topLeftCell="B1" activePane="topRight" state="frozen"/>
      <selection pane="topRight" activeCell="I27" sqref="I27"/>
    </sheetView>
  </sheetViews>
  <sheetFormatPr defaultColWidth="12.5703125" defaultRowHeight="15.75" customHeight="1"/>
  <cols>
    <col min="1" max="1" width="27.7109375" customWidth="1"/>
    <col min="2" max="2" width="18.85546875" customWidth="1"/>
    <col min="3" max="3" width="18.85546875" style="33" customWidth="1"/>
    <col min="4" max="5" width="18.85546875" customWidth="1"/>
    <col min="6" max="10" width="18.85546875" style="33" customWidth="1"/>
    <col min="11" max="25" width="18.85546875" customWidth="1"/>
    <col min="26" max="26" width="5.42578125" customWidth="1"/>
  </cols>
  <sheetData>
    <row r="1" spans="1:26">
      <c r="A1" s="5" t="s">
        <v>22</v>
      </c>
      <c r="B1" s="5"/>
      <c r="C1" s="34"/>
      <c r="D1" s="5"/>
      <c r="E1" s="5"/>
      <c r="F1" s="34"/>
      <c r="G1" s="34"/>
      <c r="H1" s="34"/>
      <c r="I1" s="34"/>
      <c r="J1" s="3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2"/>
    </row>
    <row r="2" spans="1:26">
      <c r="A2" s="5" t="s">
        <v>41</v>
      </c>
      <c r="B2" s="5"/>
      <c r="C2" s="34"/>
      <c r="D2" s="5"/>
      <c r="E2" s="5"/>
      <c r="F2" s="34"/>
      <c r="G2" s="34"/>
      <c r="H2" s="34"/>
      <c r="I2" s="34"/>
      <c r="J2" s="3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2"/>
    </row>
    <row r="3" spans="1:26" ht="15">
      <c r="A3" s="13" t="s">
        <v>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2"/>
    </row>
    <row r="4" spans="1:26" ht="16.5" customHeight="1">
      <c r="A4" s="6"/>
      <c r="B4" s="6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0.5" customHeight="1">
      <c r="A5" s="85" t="s">
        <v>43</v>
      </c>
      <c r="B5" s="86" t="s">
        <v>44</v>
      </c>
      <c r="C5" s="86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87" t="s">
        <v>45</v>
      </c>
      <c r="Q5" s="48"/>
      <c r="R5" s="88" t="s">
        <v>39</v>
      </c>
      <c r="S5" s="48"/>
      <c r="T5" s="48"/>
      <c r="U5" s="48"/>
      <c r="V5" s="89" t="s">
        <v>46</v>
      </c>
      <c r="W5" s="48"/>
      <c r="X5" s="84" t="s">
        <v>47</v>
      </c>
      <c r="Y5" s="48"/>
      <c r="Z5" s="14"/>
    </row>
    <row r="6" spans="1:26" ht="75">
      <c r="A6" s="48"/>
      <c r="B6" s="15" t="s">
        <v>95</v>
      </c>
      <c r="C6" s="16" t="s">
        <v>88</v>
      </c>
      <c r="D6" s="16" t="s">
        <v>96</v>
      </c>
      <c r="E6" s="16" t="s">
        <v>97</v>
      </c>
      <c r="F6" s="16" t="s">
        <v>98</v>
      </c>
      <c r="G6" s="16" t="s">
        <v>99</v>
      </c>
      <c r="H6" s="16" t="s">
        <v>100</v>
      </c>
      <c r="I6" s="16" t="s">
        <v>101</v>
      </c>
      <c r="J6" s="16" t="s">
        <v>102</v>
      </c>
      <c r="K6" s="16" t="s">
        <v>103</v>
      </c>
      <c r="L6" s="16" t="s">
        <v>48</v>
      </c>
      <c r="M6" s="16" t="s">
        <v>49</v>
      </c>
      <c r="N6" s="16" t="s">
        <v>105</v>
      </c>
      <c r="O6" s="16" t="s">
        <v>104</v>
      </c>
      <c r="P6" s="17" t="s">
        <v>89</v>
      </c>
      <c r="Q6" s="17" t="s">
        <v>90</v>
      </c>
      <c r="R6" s="18" t="s">
        <v>92</v>
      </c>
      <c r="S6" s="18" t="s">
        <v>91</v>
      </c>
      <c r="T6" s="18" t="s">
        <v>94</v>
      </c>
      <c r="U6" s="18" t="s">
        <v>93</v>
      </c>
      <c r="V6" s="19" t="s">
        <v>50</v>
      </c>
      <c r="W6" s="19" t="s">
        <v>51</v>
      </c>
      <c r="X6" s="20" t="s">
        <v>50</v>
      </c>
      <c r="Y6" s="20" t="s">
        <v>51</v>
      </c>
      <c r="Z6" s="14"/>
    </row>
    <row r="7" spans="1:26" ht="15.75" customHeight="1">
      <c r="A7" t="s">
        <v>108</v>
      </c>
      <c r="B7" s="90">
        <v>100000</v>
      </c>
      <c r="C7" s="91">
        <v>0.02</v>
      </c>
      <c r="D7" s="90">
        <v>50</v>
      </c>
      <c r="E7" s="92">
        <f>B7/D7</f>
        <v>2000</v>
      </c>
      <c r="F7" s="91">
        <v>0.5</v>
      </c>
      <c r="G7" s="92">
        <f>E7*F7</f>
        <v>1000</v>
      </c>
      <c r="H7" s="90">
        <f>B7/G7</f>
        <v>100</v>
      </c>
      <c r="I7" s="91">
        <v>0.5</v>
      </c>
      <c r="J7" s="91">
        <v>0.3</v>
      </c>
      <c r="K7" s="92">
        <f>J7*G7</f>
        <v>300</v>
      </c>
      <c r="L7" s="90">
        <f>B7/K7</f>
        <v>333.33333333333331</v>
      </c>
      <c r="M7" s="92">
        <v>1</v>
      </c>
      <c r="N7" s="92">
        <f>M7*K7</f>
        <v>300</v>
      </c>
      <c r="O7" s="93">
        <v>0</v>
      </c>
      <c r="P7" s="93">
        <v>500</v>
      </c>
      <c r="Q7" s="93">
        <f>P7*N7</f>
        <v>150000</v>
      </c>
      <c r="R7" s="91">
        <v>0</v>
      </c>
      <c r="S7" s="91">
        <v>0.1</v>
      </c>
      <c r="T7" s="93">
        <v>100</v>
      </c>
      <c r="U7" s="93">
        <f>(R7*P7)+(P7*S7)+T7</f>
        <v>150</v>
      </c>
      <c r="V7" s="93">
        <f>(P7-U7)*M7</f>
        <v>350</v>
      </c>
      <c r="W7" s="93">
        <f>V7*K7</f>
        <v>105000</v>
      </c>
      <c r="X7" s="93">
        <f>V7-L7-O7*(M7-1)</f>
        <v>16.666666666666686</v>
      </c>
      <c r="Y7" s="93">
        <f>X7*K7</f>
        <v>5000.0000000000055</v>
      </c>
    </row>
    <row r="8" spans="1:26" ht="15.75" customHeight="1">
      <c r="B8" s="90"/>
      <c r="C8" s="91"/>
      <c r="D8" s="90"/>
      <c r="E8" s="92"/>
      <c r="F8" s="91"/>
      <c r="G8" s="92"/>
      <c r="H8" s="90"/>
      <c r="I8" s="91"/>
      <c r="J8" s="91"/>
      <c r="K8" s="92"/>
      <c r="L8" s="90"/>
      <c r="M8" s="92"/>
      <c r="N8" s="92"/>
      <c r="O8" s="92"/>
      <c r="P8" s="93"/>
      <c r="Q8" s="93"/>
      <c r="R8" s="91"/>
      <c r="S8" s="91"/>
      <c r="T8" s="93"/>
      <c r="U8" s="93"/>
      <c r="V8" s="93"/>
      <c r="W8" s="93"/>
      <c r="X8" s="93"/>
      <c r="Y8" s="93"/>
    </row>
    <row r="9" spans="1:26" ht="15">
      <c r="R9" s="35"/>
      <c r="S9" s="35"/>
      <c r="T9" s="37"/>
      <c r="U9" s="35"/>
    </row>
    <row r="11" spans="1:26" ht="15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P11" s="35"/>
      <c r="Q11" s="37"/>
      <c r="R11" s="37"/>
      <c r="S11" s="37"/>
    </row>
  </sheetData>
  <mergeCells count="6">
    <mergeCell ref="X5:Y5"/>
    <mergeCell ref="A5:A6"/>
    <mergeCell ref="B5:O5"/>
    <mergeCell ref="P5:Q5"/>
    <mergeCell ref="R5:U5"/>
    <mergeCell ref="V5:W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4"/>
  <sheetViews>
    <sheetView workbookViewId="0">
      <pane xSplit="1" topLeftCell="B1" activePane="topRight" state="frozen"/>
      <selection pane="topRight" activeCell="C17" sqref="C17"/>
    </sheetView>
  </sheetViews>
  <sheetFormatPr defaultColWidth="12.5703125" defaultRowHeight="15.75" customHeight="1"/>
  <cols>
    <col min="1" max="1" width="27.7109375" customWidth="1"/>
    <col min="2" max="21" width="15.28515625" customWidth="1"/>
    <col min="22" max="22" width="5.42578125" customWidth="1"/>
  </cols>
  <sheetData>
    <row r="1" spans="1:22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2"/>
    </row>
    <row r="2" spans="1:22">
      <c r="A2" s="5" t="s">
        <v>52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2"/>
    </row>
    <row r="3" spans="1:22" ht="15">
      <c r="A3" s="13" t="s">
        <v>53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2"/>
    </row>
    <row r="4" spans="1:22" ht="16.5" customHeight="1">
      <c r="A4" s="6"/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.5" customHeight="1">
      <c r="A5" s="6"/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.5" customHeight="1">
      <c r="A6" s="6"/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.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.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.5" customHeight="1">
      <c r="A9" s="6"/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.5" customHeight="1">
      <c r="A10" s="6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.5" customHeight="1">
      <c r="A11" s="6"/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.5" customHeight="1">
      <c r="A12" s="6"/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.5" customHeight="1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.5" customHeight="1">
      <c r="A14" s="6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.5" customHeight="1">
      <c r="A15" s="6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.5" customHeight="1">
      <c r="A16" s="6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.5" customHeight="1">
      <c r="A17" s="6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.5" customHeight="1">
      <c r="A18" s="6"/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.5" customHeight="1">
      <c r="A19" s="6"/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6.5" customHeight="1">
      <c r="A20" s="6"/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.5" customHeight="1">
      <c r="A21" s="6"/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.5" customHeight="1">
      <c r="A22" s="6"/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6.5" customHeight="1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6.5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Обязательно для заполнения</vt:lpstr>
      <vt:lpstr>Урок 1</vt:lpstr>
      <vt:lpstr>Урок 2</vt:lpstr>
      <vt:lpstr>Урок 4</vt:lpstr>
      <vt:lpstr>Урок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2023-04-21T09:35:52Z</dcterms:modified>
</cp:coreProperties>
</file>