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9CF78B7-C314-4172-82BF-0AEC51937BA0}" xr6:coauthVersionLast="47" xr6:coauthVersionMax="47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Dataset" sheetId="1" r:id="rId1"/>
    <sheet name="Centroid Awal" sheetId="4" r:id="rId2"/>
    <sheet name="Iterasi 1" sheetId="2" r:id="rId3"/>
    <sheet name="Iterasi 2" sheetId="3" r:id="rId4"/>
    <sheet name="Iterasi 3" sheetId="9" r:id="rId5"/>
    <sheet name="Iterasi 4" sheetId="10" r:id="rId6"/>
    <sheet name="Iterasi 5" sheetId="11" r:id="rId7"/>
    <sheet name="Iterasi 6" sheetId="12" r:id="rId8"/>
    <sheet name="Iterasi 7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4" l="1"/>
  <c r="N9" i="12"/>
  <c r="N9" i="11"/>
  <c r="N9" i="10"/>
  <c r="N9" i="9"/>
  <c r="N9" i="3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9" i="2"/>
  <c r="F158" i="14" l="1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0" i="14"/>
  <c r="E10" i="14"/>
  <c r="D10" i="14"/>
  <c r="C10" i="14"/>
  <c r="F9" i="14"/>
  <c r="E9" i="14"/>
  <c r="D9" i="14"/>
  <c r="C9" i="14"/>
  <c r="F158" i="12"/>
  <c r="E158" i="12"/>
  <c r="D158" i="12"/>
  <c r="C158" i="12"/>
  <c r="F157" i="12"/>
  <c r="E157" i="12"/>
  <c r="D157" i="12"/>
  <c r="C157" i="12"/>
  <c r="F156" i="12"/>
  <c r="E156" i="12"/>
  <c r="D156" i="12"/>
  <c r="C156" i="12"/>
  <c r="F155" i="12"/>
  <c r="E155" i="12"/>
  <c r="D155" i="12"/>
  <c r="C155" i="12"/>
  <c r="F154" i="12"/>
  <c r="E154" i="12"/>
  <c r="D154" i="12"/>
  <c r="C154" i="12"/>
  <c r="F153" i="12"/>
  <c r="E153" i="12"/>
  <c r="D153" i="12"/>
  <c r="C153" i="12"/>
  <c r="F152" i="12"/>
  <c r="E152" i="12"/>
  <c r="D152" i="12"/>
  <c r="C152" i="12"/>
  <c r="F151" i="12"/>
  <c r="E151" i="12"/>
  <c r="D151" i="12"/>
  <c r="C151" i="12"/>
  <c r="F150" i="12"/>
  <c r="E150" i="12"/>
  <c r="D150" i="12"/>
  <c r="C150" i="12"/>
  <c r="F149" i="12"/>
  <c r="E149" i="12"/>
  <c r="D149" i="12"/>
  <c r="C149" i="12"/>
  <c r="F148" i="12"/>
  <c r="E148" i="12"/>
  <c r="D148" i="12"/>
  <c r="C148" i="12"/>
  <c r="F147" i="12"/>
  <c r="E147" i="12"/>
  <c r="D147" i="12"/>
  <c r="C147" i="12"/>
  <c r="F146" i="12"/>
  <c r="E146" i="12"/>
  <c r="D146" i="12"/>
  <c r="C146" i="12"/>
  <c r="F145" i="12"/>
  <c r="E145" i="12"/>
  <c r="D145" i="12"/>
  <c r="C145" i="12"/>
  <c r="F144" i="12"/>
  <c r="E144" i="12"/>
  <c r="D144" i="12"/>
  <c r="C144" i="12"/>
  <c r="F143" i="12"/>
  <c r="E143" i="12"/>
  <c r="D143" i="12"/>
  <c r="C143" i="12"/>
  <c r="F142" i="12"/>
  <c r="E142" i="12"/>
  <c r="D142" i="12"/>
  <c r="C142" i="12"/>
  <c r="F141" i="12"/>
  <c r="E141" i="12"/>
  <c r="D141" i="12"/>
  <c r="C141" i="12"/>
  <c r="F140" i="12"/>
  <c r="E140" i="12"/>
  <c r="D140" i="12"/>
  <c r="C140" i="12"/>
  <c r="F139" i="12"/>
  <c r="E139" i="12"/>
  <c r="D139" i="12"/>
  <c r="C139" i="12"/>
  <c r="F138" i="12"/>
  <c r="E138" i="12"/>
  <c r="D138" i="12"/>
  <c r="C138" i="12"/>
  <c r="F137" i="12"/>
  <c r="E137" i="12"/>
  <c r="D137" i="12"/>
  <c r="C137" i="12"/>
  <c r="F136" i="12"/>
  <c r="E136" i="12"/>
  <c r="D136" i="12"/>
  <c r="C136" i="12"/>
  <c r="F135" i="12"/>
  <c r="E135" i="12"/>
  <c r="D135" i="12"/>
  <c r="C135" i="12"/>
  <c r="F134" i="12"/>
  <c r="E134" i="12"/>
  <c r="D134" i="12"/>
  <c r="C134" i="12"/>
  <c r="F133" i="12"/>
  <c r="E133" i="12"/>
  <c r="D133" i="12"/>
  <c r="C133" i="12"/>
  <c r="F132" i="12"/>
  <c r="E132" i="12"/>
  <c r="D132" i="12"/>
  <c r="C132" i="12"/>
  <c r="F131" i="12"/>
  <c r="E131" i="12"/>
  <c r="D131" i="12"/>
  <c r="C131" i="12"/>
  <c r="F130" i="12"/>
  <c r="E130" i="12"/>
  <c r="D130" i="12"/>
  <c r="C130" i="12"/>
  <c r="F129" i="12"/>
  <c r="E129" i="12"/>
  <c r="D129" i="12"/>
  <c r="C129" i="12"/>
  <c r="F128" i="12"/>
  <c r="E128" i="12"/>
  <c r="D128" i="12"/>
  <c r="C128" i="12"/>
  <c r="F127" i="12"/>
  <c r="E127" i="12"/>
  <c r="D127" i="12"/>
  <c r="C127" i="12"/>
  <c r="F126" i="12"/>
  <c r="E126" i="12"/>
  <c r="D126" i="12"/>
  <c r="C126" i="12"/>
  <c r="F125" i="12"/>
  <c r="E125" i="12"/>
  <c r="D125" i="12"/>
  <c r="C125" i="12"/>
  <c r="F124" i="12"/>
  <c r="E124" i="12"/>
  <c r="D124" i="12"/>
  <c r="C124" i="12"/>
  <c r="F123" i="12"/>
  <c r="E123" i="12"/>
  <c r="D123" i="12"/>
  <c r="C123" i="12"/>
  <c r="F122" i="12"/>
  <c r="E122" i="12"/>
  <c r="D122" i="12"/>
  <c r="C122" i="12"/>
  <c r="F121" i="12"/>
  <c r="E121" i="12"/>
  <c r="D121" i="12"/>
  <c r="C121" i="12"/>
  <c r="F120" i="12"/>
  <c r="E120" i="12"/>
  <c r="D120" i="12"/>
  <c r="C120" i="12"/>
  <c r="F119" i="12"/>
  <c r="E119" i="12"/>
  <c r="D119" i="12"/>
  <c r="C119" i="12"/>
  <c r="F118" i="12"/>
  <c r="E118" i="12"/>
  <c r="D118" i="12"/>
  <c r="C118" i="12"/>
  <c r="F117" i="12"/>
  <c r="E117" i="12"/>
  <c r="D117" i="12"/>
  <c r="C117" i="12"/>
  <c r="F116" i="12"/>
  <c r="E116" i="12"/>
  <c r="D116" i="12"/>
  <c r="C116" i="12"/>
  <c r="F115" i="12"/>
  <c r="E115" i="12"/>
  <c r="D115" i="12"/>
  <c r="C115" i="12"/>
  <c r="F114" i="12"/>
  <c r="E114" i="12"/>
  <c r="D114" i="12"/>
  <c r="C114" i="12"/>
  <c r="F113" i="12"/>
  <c r="E113" i="12"/>
  <c r="D113" i="12"/>
  <c r="C113" i="12"/>
  <c r="F112" i="12"/>
  <c r="E112" i="12"/>
  <c r="D112" i="12"/>
  <c r="C112" i="12"/>
  <c r="F111" i="12"/>
  <c r="E111" i="12"/>
  <c r="D111" i="12"/>
  <c r="C111" i="12"/>
  <c r="F110" i="12"/>
  <c r="E110" i="12"/>
  <c r="D110" i="12"/>
  <c r="C110" i="12"/>
  <c r="F109" i="12"/>
  <c r="E109" i="12"/>
  <c r="D109" i="12"/>
  <c r="C109" i="12"/>
  <c r="F108" i="12"/>
  <c r="E108" i="12"/>
  <c r="D108" i="12"/>
  <c r="C108" i="12"/>
  <c r="F107" i="12"/>
  <c r="E107" i="12"/>
  <c r="D107" i="12"/>
  <c r="C107" i="12"/>
  <c r="F106" i="12"/>
  <c r="E106" i="12"/>
  <c r="D106" i="12"/>
  <c r="C106" i="12"/>
  <c r="F104" i="12"/>
  <c r="E104" i="12"/>
  <c r="D104" i="12"/>
  <c r="C104" i="12"/>
  <c r="F103" i="12"/>
  <c r="E103" i="12"/>
  <c r="D103" i="12"/>
  <c r="C103" i="12"/>
  <c r="F102" i="12"/>
  <c r="E102" i="12"/>
  <c r="D102" i="12"/>
  <c r="C102" i="12"/>
  <c r="F100" i="12"/>
  <c r="E100" i="12"/>
  <c r="D100" i="12"/>
  <c r="C100" i="12"/>
  <c r="F99" i="12"/>
  <c r="E99" i="12"/>
  <c r="D99" i="12"/>
  <c r="C99" i="12"/>
  <c r="F98" i="12"/>
  <c r="E98" i="12"/>
  <c r="D98" i="12"/>
  <c r="C98" i="12"/>
  <c r="F97" i="12"/>
  <c r="E97" i="12"/>
  <c r="D97" i="12"/>
  <c r="C97" i="12"/>
  <c r="F96" i="12"/>
  <c r="E96" i="12"/>
  <c r="D96" i="12"/>
  <c r="C96" i="12"/>
  <c r="F94" i="12"/>
  <c r="E94" i="12"/>
  <c r="D94" i="12"/>
  <c r="C94" i="12"/>
  <c r="F93" i="12"/>
  <c r="E93" i="12"/>
  <c r="D93" i="12"/>
  <c r="C93" i="12"/>
  <c r="F92" i="12"/>
  <c r="E92" i="12"/>
  <c r="D92" i="12"/>
  <c r="C92" i="12"/>
  <c r="F90" i="12"/>
  <c r="E90" i="12"/>
  <c r="D90" i="12"/>
  <c r="C90" i="12"/>
  <c r="F89" i="12"/>
  <c r="E89" i="12"/>
  <c r="D89" i="12"/>
  <c r="C89" i="12"/>
  <c r="F88" i="12"/>
  <c r="E88" i="12"/>
  <c r="D88" i="12"/>
  <c r="C88" i="12"/>
  <c r="F87" i="12"/>
  <c r="E87" i="12"/>
  <c r="D87" i="12"/>
  <c r="C87" i="12"/>
  <c r="F86" i="12"/>
  <c r="E86" i="12"/>
  <c r="D86" i="12"/>
  <c r="C86" i="12"/>
  <c r="F84" i="12"/>
  <c r="E84" i="12"/>
  <c r="D84" i="12"/>
  <c r="C84" i="12"/>
  <c r="F83" i="12"/>
  <c r="E83" i="12"/>
  <c r="D83" i="12"/>
  <c r="C83" i="12"/>
  <c r="F82" i="12"/>
  <c r="E82" i="12"/>
  <c r="D82" i="12"/>
  <c r="C82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0" i="12"/>
  <c r="E10" i="12"/>
  <c r="D10" i="12"/>
  <c r="C10" i="12"/>
  <c r="F9" i="12"/>
  <c r="E9" i="12"/>
  <c r="D9" i="12"/>
  <c r="C9" i="12"/>
  <c r="F158" i="11"/>
  <c r="E158" i="11"/>
  <c r="D158" i="11"/>
  <c r="C158" i="11"/>
  <c r="F157" i="11"/>
  <c r="E157" i="11"/>
  <c r="D157" i="11"/>
  <c r="C157" i="11"/>
  <c r="F156" i="11"/>
  <c r="E156" i="11"/>
  <c r="D156" i="11"/>
  <c r="C156" i="11"/>
  <c r="F155" i="11"/>
  <c r="E155" i="11"/>
  <c r="D155" i="11"/>
  <c r="C155" i="11"/>
  <c r="F154" i="11"/>
  <c r="E154" i="11"/>
  <c r="D154" i="11"/>
  <c r="C154" i="11"/>
  <c r="F153" i="11"/>
  <c r="E153" i="11"/>
  <c r="D153" i="11"/>
  <c r="C153" i="11"/>
  <c r="F152" i="11"/>
  <c r="E152" i="11"/>
  <c r="D152" i="11"/>
  <c r="C152" i="11"/>
  <c r="F151" i="11"/>
  <c r="E151" i="11"/>
  <c r="D151" i="11"/>
  <c r="C151" i="11"/>
  <c r="F150" i="11"/>
  <c r="E150" i="11"/>
  <c r="D150" i="11"/>
  <c r="C150" i="11"/>
  <c r="F149" i="11"/>
  <c r="E149" i="11"/>
  <c r="D149" i="11"/>
  <c r="C149" i="11"/>
  <c r="F148" i="11"/>
  <c r="E148" i="11"/>
  <c r="D148" i="11"/>
  <c r="C148" i="11"/>
  <c r="F147" i="11"/>
  <c r="E147" i="11"/>
  <c r="D147" i="11"/>
  <c r="C147" i="11"/>
  <c r="F146" i="11"/>
  <c r="E146" i="11"/>
  <c r="D146" i="11"/>
  <c r="C146" i="11"/>
  <c r="F145" i="11"/>
  <c r="E145" i="11"/>
  <c r="D145" i="11"/>
  <c r="C145" i="11"/>
  <c r="F144" i="11"/>
  <c r="E144" i="11"/>
  <c r="D144" i="11"/>
  <c r="C144" i="11"/>
  <c r="F143" i="11"/>
  <c r="E143" i="11"/>
  <c r="D143" i="11"/>
  <c r="C143" i="11"/>
  <c r="F142" i="11"/>
  <c r="E142" i="11"/>
  <c r="D142" i="11"/>
  <c r="C142" i="11"/>
  <c r="F141" i="11"/>
  <c r="E141" i="11"/>
  <c r="D141" i="11"/>
  <c r="C141" i="11"/>
  <c r="F140" i="11"/>
  <c r="E140" i="11"/>
  <c r="D140" i="11"/>
  <c r="C140" i="11"/>
  <c r="F139" i="11"/>
  <c r="E139" i="11"/>
  <c r="D139" i="11"/>
  <c r="C139" i="11"/>
  <c r="F138" i="11"/>
  <c r="E138" i="11"/>
  <c r="D138" i="11"/>
  <c r="C138" i="11"/>
  <c r="F137" i="11"/>
  <c r="E137" i="11"/>
  <c r="D137" i="11"/>
  <c r="C137" i="11"/>
  <c r="F136" i="11"/>
  <c r="E136" i="11"/>
  <c r="D136" i="11"/>
  <c r="C136" i="11"/>
  <c r="F135" i="11"/>
  <c r="E135" i="11"/>
  <c r="D135" i="11"/>
  <c r="C135" i="11"/>
  <c r="F134" i="11"/>
  <c r="E134" i="11"/>
  <c r="D134" i="11"/>
  <c r="C134" i="11"/>
  <c r="F133" i="11"/>
  <c r="E133" i="11"/>
  <c r="D133" i="11"/>
  <c r="C133" i="11"/>
  <c r="F132" i="11"/>
  <c r="E132" i="11"/>
  <c r="D132" i="11"/>
  <c r="C132" i="11"/>
  <c r="F131" i="11"/>
  <c r="E131" i="11"/>
  <c r="D131" i="11"/>
  <c r="C131" i="11"/>
  <c r="F130" i="11"/>
  <c r="E130" i="11"/>
  <c r="D130" i="11"/>
  <c r="C130" i="11"/>
  <c r="F129" i="11"/>
  <c r="E129" i="11"/>
  <c r="D129" i="11"/>
  <c r="C129" i="11"/>
  <c r="F128" i="11"/>
  <c r="E128" i="11"/>
  <c r="D128" i="11"/>
  <c r="C128" i="11"/>
  <c r="F127" i="11"/>
  <c r="E127" i="11"/>
  <c r="D127" i="11"/>
  <c r="C127" i="11"/>
  <c r="F126" i="11"/>
  <c r="E126" i="11"/>
  <c r="D126" i="11"/>
  <c r="C126" i="11"/>
  <c r="F125" i="11"/>
  <c r="E125" i="11"/>
  <c r="D125" i="11"/>
  <c r="C125" i="11"/>
  <c r="F124" i="11"/>
  <c r="E124" i="11"/>
  <c r="D124" i="11"/>
  <c r="C124" i="11"/>
  <c r="F123" i="11"/>
  <c r="E123" i="11"/>
  <c r="D123" i="11"/>
  <c r="C123" i="11"/>
  <c r="F122" i="11"/>
  <c r="E122" i="11"/>
  <c r="D122" i="11"/>
  <c r="C122" i="11"/>
  <c r="F121" i="11"/>
  <c r="E121" i="11"/>
  <c r="D121" i="11"/>
  <c r="C121" i="11"/>
  <c r="F120" i="11"/>
  <c r="E120" i="11"/>
  <c r="D120" i="11"/>
  <c r="C120" i="11"/>
  <c r="F119" i="11"/>
  <c r="E119" i="11"/>
  <c r="D119" i="11"/>
  <c r="C119" i="11"/>
  <c r="F118" i="11"/>
  <c r="E118" i="11"/>
  <c r="D118" i="11"/>
  <c r="C118" i="11"/>
  <c r="F117" i="11"/>
  <c r="E117" i="11"/>
  <c r="D117" i="11"/>
  <c r="C117" i="11"/>
  <c r="F116" i="11"/>
  <c r="E116" i="11"/>
  <c r="D116" i="11"/>
  <c r="C116" i="11"/>
  <c r="F115" i="11"/>
  <c r="E115" i="11"/>
  <c r="D115" i="11"/>
  <c r="C115" i="11"/>
  <c r="F114" i="11"/>
  <c r="E114" i="11"/>
  <c r="D114" i="11"/>
  <c r="C114" i="11"/>
  <c r="F113" i="11"/>
  <c r="E113" i="11"/>
  <c r="D113" i="11"/>
  <c r="C113" i="11"/>
  <c r="F112" i="11"/>
  <c r="E112" i="11"/>
  <c r="D112" i="11"/>
  <c r="C112" i="11"/>
  <c r="F111" i="11"/>
  <c r="E111" i="11"/>
  <c r="D111" i="11"/>
  <c r="C111" i="11"/>
  <c r="F110" i="11"/>
  <c r="E110" i="11"/>
  <c r="D110" i="11"/>
  <c r="C110" i="11"/>
  <c r="F109" i="11"/>
  <c r="E109" i="11"/>
  <c r="D109" i="11"/>
  <c r="C109" i="11"/>
  <c r="F158" i="10"/>
  <c r="E158" i="10"/>
  <c r="D158" i="10"/>
  <c r="C158" i="10"/>
  <c r="F157" i="10"/>
  <c r="E157" i="10"/>
  <c r="D157" i="10"/>
  <c r="C157" i="10"/>
  <c r="F156" i="10"/>
  <c r="E156" i="10"/>
  <c r="D156" i="10"/>
  <c r="C156" i="10"/>
  <c r="F155" i="10"/>
  <c r="E155" i="10"/>
  <c r="D155" i="10"/>
  <c r="C155" i="10"/>
  <c r="F154" i="10"/>
  <c r="E154" i="10"/>
  <c r="D154" i="10"/>
  <c r="C154" i="10"/>
  <c r="F153" i="10"/>
  <c r="E153" i="10"/>
  <c r="D153" i="10"/>
  <c r="C153" i="10"/>
  <c r="F152" i="10"/>
  <c r="E152" i="10"/>
  <c r="D152" i="10"/>
  <c r="C152" i="10"/>
  <c r="F151" i="10"/>
  <c r="E151" i="10"/>
  <c r="D151" i="10"/>
  <c r="C151" i="10"/>
  <c r="F150" i="10"/>
  <c r="E150" i="10"/>
  <c r="D150" i="10"/>
  <c r="C150" i="10"/>
  <c r="F149" i="10"/>
  <c r="E149" i="10"/>
  <c r="D149" i="10"/>
  <c r="C149" i="10"/>
  <c r="F148" i="10"/>
  <c r="E148" i="10"/>
  <c r="D148" i="10"/>
  <c r="C148" i="10"/>
  <c r="F147" i="10"/>
  <c r="E147" i="10"/>
  <c r="D147" i="10"/>
  <c r="C147" i="10"/>
  <c r="F146" i="10"/>
  <c r="E146" i="10"/>
  <c r="D146" i="10"/>
  <c r="C146" i="10"/>
  <c r="F145" i="10"/>
  <c r="E145" i="10"/>
  <c r="D145" i="10"/>
  <c r="C145" i="10"/>
  <c r="F144" i="10"/>
  <c r="E144" i="10"/>
  <c r="D144" i="10"/>
  <c r="C144" i="10"/>
  <c r="F143" i="10"/>
  <c r="E143" i="10"/>
  <c r="D143" i="10"/>
  <c r="C143" i="10"/>
  <c r="F142" i="10"/>
  <c r="E142" i="10"/>
  <c r="D142" i="10"/>
  <c r="C142" i="10"/>
  <c r="F141" i="10"/>
  <c r="E141" i="10"/>
  <c r="D141" i="10"/>
  <c r="C141" i="10"/>
  <c r="F140" i="10"/>
  <c r="E140" i="10"/>
  <c r="D140" i="10"/>
  <c r="C140" i="10"/>
  <c r="F139" i="10"/>
  <c r="E139" i="10"/>
  <c r="D139" i="10"/>
  <c r="C139" i="10"/>
  <c r="F138" i="10"/>
  <c r="E138" i="10"/>
  <c r="D138" i="10"/>
  <c r="C138" i="10"/>
  <c r="F137" i="10"/>
  <c r="E137" i="10"/>
  <c r="D137" i="10"/>
  <c r="C137" i="10"/>
  <c r="F136" i="10"/>
  <c r="E136" i="10"/>
  <c r="D136" i="10"/>
  <c r="C136" i="10"/>
  <c r="F135" i="10"/>
  <c r="E135" i="10"/>
  <c r="D135" i="10"/>
  <c r="C135" i="10"/>
  <c r="F134" i="10"/>
  <c r="E134" i="10"/>
  <c r="D134" i="10"/>
  <c r="C134" i="10"/>
  <c r="F133" i="10"/>
  <c r="E133" i="10"/>
  <c r="D133" i="10"/>
  <c r="C133" i="10"/>
  <c r="F132" i="10"/>
  <c r="E132" i="10"/>
  <c r="D132" i="10"/>
  <c r="C132" i="10"/>
  <c r="F131" i="10"/>
  <c r="E131" i="10"/>
  <c r="D131" i="10"/>
  <c r="C131" i="10"/>
  <c r="F130" i="10"/>
  <c r="E130" i="10"/>
  <c r="D130" i="10"/>
  <c r="C130" i="10"/>
  <c r="F129" i="10"/>
  <c r="E129" i="10"/>
  <c r="D129" i="10"/>
  <c r="C129" i="10"/>
  <c r="F128" i="10"/>
  <c r="E128" i="10"/>
  <c r="D128" i="10"/>
  <c r="C128" i="10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58" i="9"/>
  <c r="E158" i="9"/>
  <c r="D158" i="9"/>
  <c r="C158" i="9"/>
  <c r="F157" i="9"/>
  <c r="E157" i="9"/>
  <c r="D157" i="9"/>
  <c r="C157" i="9"/>
  <c r="F156" i="9"/>
  <c r="E156" i="9"/>
  <c r="D156" i="9"/>
  <c r="C156" i="9"/>
  <c r="F155" i="9"/>
  <c r="E155" i="9"/>
  <c r="D155" i="9"/>
  <c r="C155" i="9"/>
  <c r="F154" i="9"/>
  <c r="E154" i="9"/>
  <c r="D154" i="9"/>
  <c r="C154" i="9"/>
  <c r="F153" i="9"/>
  <c r="E153" i="9"/>
  <c r="D153" i="9"/>
  <c r="C153" i="9"/>
  <c r="F152" i="9"/>
  <c r="E152" i="9"/>
  <c r="D152" i="9"/>
  <c r="C152" i="9"/>
  <c r="F151" i="9"/>
  <c r="E151" i="9"/>
  <c r="D151" i="9"/>
  <c r="C151" i="9"/>
  <c r="F150" i="9"/>
  <c r="E150" i="9"/>
  <c r="D150" i="9"/>
  <c r="C150" i="9"/>
  <c r="F149" i="9"/>
  <c r="E149" i="9"/>
  <c r="D149" i="9"/>
  <c r="C149" i="9"/>
  <c r="F148" i="9"/>
  <c r="E148" i="9"/>
  <c r="D148" i="9"/>
  <c r="C148" i="9"/>
  <c r="F147" i="9"/>
  <c r="E147" i="9"/>
  <c r="D147" i="9"/>
  <c r="C147" i="9"/>
  <c r="F146" i="9"/>
  <c r="E146" i="9"/>
  <c r="D146" i="9"/>
  <c r="C146" i="9"/>
  <c r="F145" i="9"/>
  <c r="E145" i="9"/>
  <c r="D145" i="9"/>
  <c r="C145" i="9"/>
  <c r="F144" i="9"/>
  <c r="E144" i="9"/>
  <c r="D144" i="9"/>
  <c r="C144" i="9"/>
  <c r="F143" i="9"/>
  <c r="E143" i="9"/>
  <c r="D143" i="9"/>
  <c r="C143" i="9"/>
  <c r="F142" i="9"/>
  <c r="E142" i="9"/>
  <c r="D142" i="9"/>
  <c r="C142" i="9"/>
  <c r="F141" i="9"/>
  <c r="E141" i="9"/>
  <c r="D141" i="9"/>
  <c r="C141" i="9"/>
  <c r="F140" i="9"/>
  <c r="E140" i="9"/>
  <c r="D140" i="9"/>
  <c r="C140" i="9"/>
  <c r="F139" i="9"/>
  <c r="E139" i="9"/>
  <c r="D139" i="9"/>
  <c r="C139" i="9"/>
  <c r="F138" i="9"/>
  <c r="E138" i="9"/>
  <c r="D138" i="9"/>
  <c r="C138" i="9"/>
  <c r="F137" i="9"/>
  <c r="E137" i="9"/>
  <c r="D137" i="9"/>
  <c r="C137" i="9"/>
  <c r="F136" i="9"/>
  <c r="E136" i="9"/>
  <c r="D136" i="9"/>
  <c r="C136" i="9"/>
  <c r="F135" i="9"/>
  <c r="E135" i="9"/>
  <c r="D135" i="9"/>
  <c r="C135" i="9"/>
  <c r="F134" i="9"/>
  <c r="E134" i="9"/>
  <c r="D134" i="9"/>
  <c r="C134" i="9"/>
  <c r="F133" i="9"/>
  <c r="E133" i="9"/>
  <c r="D133" i="9"/>
  <c r="C133" i="9"/>
  <c r="F132" i="9"/>
  <c r="E132" i="9"/>
  <c r="D132" i="9"/>
  <c r="C132" i="9"/>
  <c r="F131" i="9"/>
  <c r="E131" i="9"/>
  <c r="D131" i="9"/>
  <c r="C131" i="9"/>
  <c r="F130" i="9"/>
  <c r="E130" i="9"/>
  <c r="D130" i="9"/>
  <c r="C130" i="9"/>
  <c r="F129" i="9"/>
  <c r="E129" i="9"/>
  <c r="D129" i="9"/>
  <c r="C129" i="9"/>
  <c r="F128" i="9"/>
  <c r="E128" i="9"/>
  <c r="D128" i="9"/>
  <c r="C128" i="9"/>
  <c r="F127" i="9"/>
  <c r="E127" i="9"/>
  <c r="D127" i="9"/>
  <c r="C127" i="9"/>
  <c r="F126" i="9"/>
  <c r="E126" i="9"/>
  <c r="D126" i="9"/>
  <c r="C126" i="9"/>
  <c r="F125" i="9"/>
  <c r="E125" i="9"/>
  <c r="D125" i="9"/>
  <c r="C125" i="9"/>
  <c r="F124" i="9"/>
  <c r="E124" i="9"/>
  <c r="D124" i="9"/>
  <c r="C124" i="9"/>
  <c r="F123" i="9"/>
  <c r="E123" i="9"/>
  <c r="D123" i="9"/>
  <c r="C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B4" i="2"/>
  <c r="B5" i="2"/>
  <c r="B3" i="2"/>
  <c r="F5" i="4"/>
  <c r="E5" i="4"/>
  <c r="D5" i="4"/>
  <c r="C5" i="4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D5" i="2" l="1"/>
  <c r="E5" i="2"/>
  <c r="F5" i="2"/>
  <c r="C5" i="2"/>
  <c r="I155" i="2" s="1"/>
  <c r="I117" i="2"/>
  <c r="I153" i="2"/>
  <c r="I129" i="2"/>
  <c r="I146" i="2"/>
  <c r="I150" i="2"/>
  <c r="I115" i="2"/>
  <c r="I131" i="2"/>
  <c r="I135" i="2"/>
  <c r="I136" i="2"/>
  <c r="I140" i="2"/>
  <c r="I156" i="2"/>
  <c r="I154" i="2"/>
  <c r="I116" i="2"/>
  <c r="I128" i="2"/>
  <c r="I152" i="2"/>
  <c r="I109" i="2"/>
  <c r="I149" i="2"/>
  <c r="I158" i="2"/>
  <c r="I157" i="2"/>
  <c r="I143" i="2"/>
  <c r="I147" i="2"/>
  <c r="I151" i="2"/>
  <c r="I137" i="2"/>
  <c r="I141" i="2"/>
  <c r="I138" i="2"/>
  <c r="I142" i="2"/>
  <c r="I122" i="2"/>
  <c r="I113" i="2"/>
  <c r="I114" i="2"/>
  <c r="I112" i="2"/>
  <c r="F4" i="4"/>
  <c r="E4" i="4"/>
  <c r="D4" i="4"/>
  <c r="C4" i="4"/>
  <c r="F3" i="4"/>
  <c r="E3" i="4"/>
  <c r="D3" i="4"/>
  <c r="C3" i="4"/>
  <c r="E4" i="2" l="1"/>
  <c r="F3" i="2"/>
  <c r="D4" i="2"/>
  <c r="C4" i="2"/>
  <c r="D3" i="2"/>
  <c r="G110" i="2" s="1"/>
  <c r="I133" i="2"/>
  <c r="I125" i="2"/>
  <c r="I121" i="2"/>
  <c r="I119" i="2"/>
  <c r="I145" i="2"/>
  <c r="I120" i="2"/>
  <c r="E3" i="2"/>
  <c r="F4" i="2"/>
  <c r="H114" i="2" s="1"/>
  <c r="I132" i="2"/>
  <c r="I118" i="2"/>
  <c r="I148" i="2"/>
  <c r="I127" i="2"/>
  <c r="I144" i="2"/>
  <c r="I123" i="2"/>
  <c r="I124" i="2"/>
  <c r="I130" i="2"/>
  <c r="I134" i="2"/>
  <c r="I111" i="2"/>
  <c r="C3" i="2"/>
  <c r="I126" i="2"/>
  <c r="I110" i="2"/>
  <c r="I139" i="2"/>
  <c r="H120" i="2"/>
  <c r="H135" i="2"/>
  <c r="G147" i="2"/>
  <c r="G157" i="2"/>
  <c r="H141" i="2"/>
  <c r="G138" i="2"/>
  <c r="J138" i="2" s="1"/>
  <c r="K138" i="2" s="1"/>
  <c r="G154" i="2"/>
  <c r="H131" i="2"/>
  <c r="H117" i="2"/>
  <c r="H142" i="2"/>
  <c r="H152" i="2"/>
  <c r="H115" i="2"/>
  <c r="H113" i="2"/>
  <c r="H116" i="2"/>
  <c r="G124" i="2"/>
  <c r="J124" i="2" s="1"/>
  <c r="K124" i="2" s="1"/>
  <c r="H138" i="2"/>
  <c r="H148" i="2"/>
  <c r="G150" i="2"/>
  <c r="H126" i="2"/>
  <c r="H123" i="2"/>
  <c r="H156" i="2"/>
  <c r="H121" i="2"/>
  <c r="G112" i="2"/>
  <c r="G135" i="2"/>
  <c r="H144" i="2"/>
  <c r="G116" i="2"/>
  <c r="G145" i="2"/>
  <c r="G156" i="2"/>
  <c r="J156" i="2" s="1"/>
  <c r="K156" i="2" s="1"/>
  <c r="G129" i="2"/>
  <c r="J129" i="2" s="1"/>
  <c r="K129" i="2" s="1"/>
  <c r="H157" i="2"/>
  <c r="G149" i="2"/>
  <c r="H111" i="2"/>
  <c r="H129" i="2"/>
  <c r="G117" i="2"/>
  <c r="H119" i="2"/>
  <c r="H155" i="2"/>
  <c r="H118" i="2"/>
  <c r="G130" i="2"/>
  <c r="G134" i="2"/>
  <c r="G126" i="2"/>
  <c r="J126" i="2" s="1"/>
  <c r="K126" i="2" s="1"/>
  <c r="H122" i="2"/>
  <c r="H127" i="2"/>
  <c r="G151" i="2"/>
  <c r="H143" i="2"/>
  <c r="H128" i="2"/>
  <c r="G152" i="2"/>
  <c r="J152" i="2" s="1"/>
  <c r="K152" i="2" s="1"/>
  <c r="H109" i="2"/>
  <c r="H124" i="2"/>
  <c r="H139" i="2"/>
  <c r="G148" i="2"/>
  <c r="J148" i="2" s="1"/>
  <c r="K148" i="2" s="1"/>
  <c r="H146" i="2"/>
  <c r="H149" i="2"/>
  <c r="G155" i="2"/>
  <c r="H147" i="2"/>
  <c r="H140" i="2"/>
  <c r="H132" i="2"/>
  <c r="G113" i="2"/>
  <c r="G143" i="2"/>
  <c r="J143" i="2" s="1"/>
  <c r="K143" i="2" s="1"/>
  <c r="H158" i="2"/>
  <c r="H137" i="2"/>
  <c r="G119" i="2"/>
  <c r="G153" i="2"/>
  <c r="J153" i="2" s="1"/>
  <c r="K153" i="2" s="1"/>
  <c r="G131" i="2"/>
  <c r="G137" i="2"/>
  <c r="J137" i="2" s="1"/>
  <c r="K137" i="2" s="1"/>
  <c r="H133" i="2"/>
  <c r="H154" i="2"/>
  <c r="H153" i="2"/>
  <c r="G111" i="2"/>
  <c r="G121" i="2"/>
  <c r="J121" i="2" s="1"/>
  <c r="K121" i="2" s="1"/>
  <c r="G136" i="2"/>
  <c r="H150" i="2"/>
  <c r="H145" i="2"/>
  <c r="J145" i="2" s="1"/>
  <c r="K145" i="2" s="1"/>
  <c r="H136" i="2"/>
  <c r="J119" i="2"/>
  <c r="K119" i="2" s="1"/>
  <c r="J113" i="2"/>
  <c r="K113" i="2" s="1"/>
  <c r="J135" i="2"/>
  <c r="K135" i="2" s="1"/>
  <c r="F108" i="11"/>
  <c r="E108" i="11"/>
  <c r="D108" i="11"/>
  <c r="C108" i="11"/>
  <c r="F107" i="11"/>
  <c r="E107" i="11"/>
  <c r="D107" i="11"/>
  <c r="C107" i="11"/>
  <c r="F106" i="11"/>
  <c r="E106" i="11"/>
  <c r="D106" i="11"/>
  <c r="C106" i="11"/>
  <c r="F104" i="11"/>
  <c r="E104" i="11"/>
  <c r="D104" i="11"/>
  <c r="C104" i="11"/>
  <c r="F103" i="11"/>
  <c r="E103" i="11"/>
  <c r="D103" i="11"/>
  <c r="C103" i="11"/>
  <c r="F102" i="11"/>
  <c r="E102" i="11"/>
  <c r="D102" i="11"/>
  <c r="C102" i="11"/>
  <c r="F100" i="11"/>
  <c r="E100" i="11"/>
  <c r="D100" i="11"/>
  <c r="C100" i="11"/>
  <c r="F99" i="11"/>
  <c r="E99" i="11"/>
  <c r="D99" i="11"/>
  <c r="C99" i="11"/>
  <c r="F98" i="11"/>
  <c r="E98" i="11"/>
  <c r="D98" i="11"/>
  <c r="C98" i="11"/>
  <c r="F97" i="11"/>
  <c r="E97" i="11"/>
  <c r="D97" i="11"/>
  <c r="C97" i="11"/>
  <c r="F96" i="11"/>
  <c r="E96" i="11"/>
  <c r="D96" i="11"/>
  <c r="C96" i="11"/>
  <c r="F94" i="11"/>
  <c r="E94" i="11"/>
  <c r="D94" i="11"/>
  <c r="C94" i="11"/>
  <c r="F93" i="11"/>
  <c r="E93" i="11"/>
  <c r="D93" i="11"/>
  <c r="C93" i="11"/>
  <c r="F92" i="11"/>
  <c r="E92" i="11"/>
  <c r="D92" i="11"/>
  <c r="C92" i="11"/>
  <c r="F90" i="11"/>
  <c r="E90" i="11"/>
  <c r="D90" i="11"/>
  <c r="C90" i="11"/>
  <c r="F89" i="11"/>
  <c r="E89" i="11"/>
  <c r="D89" i="11"/>
  <c r="C89" i="11"/>
  <c r="F88" i="11"/>
  <c r="E88" i="11"/>
  <c r="D88" i="11"/>
  <c r="C88" i="11"/>
  <c r="F87" i="11"/>
  <c r="E87" i="11"/>
  <c r="D87" i="11"/>
  <c r="C87" i="11"/>
  <c r="F86" i="11"/>
  <c r="E86" i="11"/>
  <c r="D86" i="11"/>
  <c r="C86" i="11"/>
  <c r="F84" i="11"/>
  <c r="E84" i="11"/>
  <c r="D84" i="11"/>
  <c r="C84" i="11"/>
  <c r="F83" i="11"/>
  <c r="E83" i="11"/>
  <c r="D83" i="11"/>
  <c r="C83" i="11"/>
  <c r="F82" i="11"/>
  <c r="E82" i="11"/>
  <c r="D82" i="11"/>
  <c r="C82" i="11"/>
  <c r="F80" i="11"/>
  <c r="E80" i="11"/>
  <c r="D80" i="11"/>
  <c r="C80" i="11"/>
  <c r="F79" i="11"/>
  <c r="E79" i="11"/>
  <c r="D79" i="11"/>
  <c r="C79" i="11"/>
  <c r="F78" i="11"/>
  <c r="E78" i="11"/>
  <c r="D78" i="11"/>
  <c r="C78" i="11"/>
  <c r="F77" i="11"/>
  <c r="E77" i="11"/>
  <c r="D77" i="11"/>
  <c r="C77" i="11"/>
  <c r="F76" i="11"/>
  <c r="E76" i="11"/>
  <c r="D76" i="11"/>
  <c r="C76" i="11"/>
  <c r="F74" i="11"/>
  <c r="E74" i="11"/>
  <c r="D74" i="11"/>
  <c r="C74" i="11"/>
  <c r="F73" i="11"/>
  <c r="E73" i="11"/>
  <c r="D73" i="11"/>
  <c r="C73" i="11"/>
  <c r="F72" i="11"/>
  <c r="E72" i="11"/>
  <c r="D72" i="11"/>
  <c r="C72" i="11"/>
  <c r="F70" i="11"/>
  <c r="E70" i="11"/>
  <c r="D70" i="11"/>
  <c r="C70" i="11"/>
  <c r="F69" i="11"/>
  <c r="E69" i="11"/>
  <c r="D69" i="11"/>
  <c r="C69" i="11"/>
  <c r="F68" i="11"/>
  <c r="E68" i="11"/>
  <c r="D68" i="11"/>
  <c r="C68" i="11"/>
  <c r="F67" i="11"/>
  <c r="E67" i="11"/>
  <c r="D67" i="11"/>
  <c r="C67" i="11"/>
  <c r="F66" i="11"/>
  <c r="E66" i="11"/>
  <c r="D66" i="11"/>
  <c r="C66" i="11"/>
  <c r="F64" i="11"/>
  <c r="E64" i="11"/>
  <c r="D64" i="11"/>
  <c r="C64" i="11"/>
  <c r="F63" i="11"/>
  <c r="E63" i="11"/>
  <c r="D63" i="11"/>
  <c r="C63" i="11"/>
  <c r="F62" i="11"/>
  <c r="E62" i="11"/>
  <c r="D62" i="11"/>
  <c r="C62" i="11"/>
  <c r="F60" i="11"/>
  <c r="E60" i="11"/>
  <c r="D60" i="11"/>
  <c r="C60" i="11"/>
  <c r="F59" i="11"/>
  <c r="E59" i="11"/>
  <c r="D59" i="11"/>
  <c r="C59" i="11"/>
  <c r="F58" i="11"/>
  <c r="E58" i="11"/>
  <c r="D58" i="11"/>
  <c r="C58" i="11"/>
  <c r="F57" i="11"/>
  <c r="E57" i="11"/>
  <c r="D57" i="11"/>
  <c r="C57" i="11"/>
  <c r="F56" i="11"/>
  <c r="E56" i="11"/>
  <c r="D56" i="11"/>
  <c r="C56" i="11"/>
  <c r="F54" i="11"/>
  <c r="E54" i="11"/>
  <c r="D54" i="11"/>
  <c r="C54" i="11"/>
  <c r="F53" i="11"/>
  <c r="E53" i="11"/>
  <c r="D53" i="11"/>
  <c r="C53" i="11"/>
  <c r="F52" i="11"/>
  <c r="E52" i="11"/>
  <c r="D52" i="11"/>
  <c r="C52" i="11"/>
  <c r="F50" i="11"/>
  <c r="E50" i="11"/>
  <c r="D50" i="11"/>
  <c r="C50" i="11"/>
  <c r="F49" i="11"/>
  <c r="E49" i="11"/>
  <c r="D49" i="11"/>
  <c r="C49" i="11"/>
  <c r="F48" i="11"/>
  <c r="E48" i="11"/>
  <c r="D48" i="11"/>
  <c r="C48" i="11"/>
  <c r="F47" i="11"/>
  <c r="E47" i="11"/>
  <c r="D47" i="11"/>
  <c r="C47" i="11"/>
  <c r="F46" i="11"/>
  <c r="E46" i="11"/>
  <c r="D46" i="11"/>
  <c r="C46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F40" i="11"/>
  <c r="E40" i="11"/>
  <c r="D40" i="11"/>
  <c r="C40" i="11"/>
  <c r="F39" i="11"/>
  <c r="E39" i="11"/>
  <c r="D39" i="11"/>
  <c r="C39" i="11"/>
  <c r="F38" i="11"/>
  <c r="E38" i="11"/>
  <c r="D38" i="11"/>
  <c r="C38" i="11"/>
  <c r="F37" i="11"/>
  <c r="E37" i="11"/>
  <c r="D37" i="11"/>
  <c r="C37" i="11"/>
  <c r="F36" i="11"/>
  <c r="E36" i="11"/>
  <c r="D36" i="11"/>
  <c r="C36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F17" i="11"/>
  <c r="E17" i="11"/>
  <c r="D17" i="11"/>
  <c r="C17" i="11"/>
  <c r="F16" i="11"/>
  <c r="E16" i="11"/>
  <c r="D16" i="11"/>
  <c r="C16" i="11"/>
  <c r="F14" i="11"/>
  <c r="E14" i="11"/>
  <c r="D14" i="11"/>
  <c r="C14" i="11"/>
  <c r="F13" i="11"/>
  <c r="E13" i="11"/>
  <c r="D13" i="11"/>
  <c r="C13" i="11"/>
  <c r="F12" i="11"/>
  <c r="E12" i="11"/>
  <c r="D12" i="11"/>
  <c r="C12" i="11"/>
  <c r="F10" i="11"/>
  <c r="E10" i="11"/>
  <c r="D10" i="11"/>
  <c r="C10" i="11"/>
  <c r="F9" i="11"/>
  <c r="E9" i="11"/>
  <c r="D9" i="11"/>
  <c r="C9" i="11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0" i="10"/>
  <c r="E10" i="10"/>
  <c r="D10" i="10"/>
  <c r="C10" i="10"/>
  <c r="F9" i="10"/>
  <c r="E9" i="10"/>
  <c r="D9" i="10"/>
  <c r="C9" i="10"/>
  <c r="F108" i="9"/>
  <c r="E108" i="9"/>
  <c r="D108" i="9"/>
  <c r="C108" i="9"/>
  <c r="F107" i="9"/>
  <c r="E107" i="9"/>
  <c r="D107" i="9"/>
  <c r="C107" i="9"/>
  <c r="F106" i="9"/>
  <c r="E106" i="9"/>
  <c r="D106" i="9"/>
  <c r="C106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4" i="9"/>
  <c r="E94" i="9"/>
  <c r="D94" i="9"/>
  <c r="C94" i="9"/>
  <c r="F93" i="9"/>
  <c r="E93" i="9"/>
  <c r="D93" i="9"/>
  <c r="C93" i="9"/>
  <c r="F92" i="9"/>
  <c r="E92" i="9"/>
  <c r="D92" i="9"/>
  <c r="C92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6" i="9"/>
  <c r="E86" i="9"/>
  <c r="D86" i="9"/>
  <c r="C86" i="9"/>
  <c r="F84" i="9"/>
  <c r="E84" i="9"/>
  <c r="D84" i="9"/>
  <c r="C84" i="9"/>
  <c r="F83" i="9"/>
  <c r="E83" i="9"/>
  <c r="D83" i="9"/>
  <c r="C83" i="9"/>
  <c r="F82" i="9"/>
  <c r="E82" i="9"/>
  <c r="D82" i="9"/>
  <c r="C82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4" i="9"/>
  <c r="E74" i="9"/>
  <c r="D74" i="9"/>
  <c r="C74" i="9"/>
  <c r="F73" i="9"/>
  <c r="E73" i="9"/>
  <c r="D73" i="9"/>
  <c r="C73" i="9"/>
  <c r="F72" i="9"/>
  <c r="E72" i="9"/>
  <c r="D72" i="9"/>
  <c r="C72" i="9"/>
  <c r="F70" i="9"/>
  <c r="E70" i="9"/>
  <c r="D70" i="9"/>
  <c r="C70" i="9"/>
  <c r="F69" i="9"/>
  <c r="E69" i="9"/>
  <c r="D69" i="9"/>
  <c r="C69" i="9"/>
  <c r="F68" i="9"/>
  <c r="E68" i="9"/>
  <c r="D68" i="9"/>
  <c r="C68" i="9"/>
  <c r="F67" i="9"/>
  <c r="E67" i="9"/>
  <c r="D67" i="9"/>
  <c r="C67" i="9"/>
  <c r="F66" i="9"/>
  <c r="E66" i="9"/>
  <c r="D66" i="9"/>
  <c r="C66" i="9"/>
  <c r="F64" i="9"/>
  <c r="E64" i="9"/>
  <c r="D64" i="9"/>
  <c r="C64" i="9"/>
  <c r="F63" i="9"/>
  <c r="E63" i="9"/>
  <c r="D63" i="9"/>
  <c r="C63" i="9"/>
  <c r="F62" i="9"/>
  <c r="E62" i="9"/>
  <c r="D62" i="9"/>
  <c r="C62" i="9"/>
  <c r="F60" i="9"/>
  <c r="E60" i="9"/>
  <c r="D60" i="9"/>
  <c r="C60" i="9"/>
  <c r="F59" i="9"/>
  <c r="E59" i="9"/>
  <c r="D59" i="9"/>
  <c r="C59" i="9"/>
  <c r="F58" i="9"/>
  <c r="E58" i="9"/>
  <c r="D58" i="9"/>
  <c r="C58" i="9"/>
  <c r="F57" i="9"/>
  <c r="E57" i="9"/>
  <c r="D57" i="9"/>
  <c r="C57" i="9"/>
  <c r="F56" i="9"/>
  <c r="E56" i="9"/>
  <c r="D56" i="9"/>
  <c r="C56" i="9"/>
  <c r="F54" i="9"/>
  <c r="E54" i="9"/>
  <c r="D54" i="9"/>
  <c r="C54" i="9"/>
  <c r="F53" i="9"/>
  <c r="E53" i="9"/>
  <c r="D53" i="9"/>
  <c r="C53" i="9"/>
  <c r="F52" i="9"/>
  <c r="E52" i="9"/>
  <c r="D52" i="9"/>
  <c r="C52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4" i="9"/>
  <c r="E44" i="9"/>
  <c r="D44" i="9"/>
  <c r="C44" i="9"/>
  <c r="F43" i="9"/>
  <c r="E43" i="9"/>
  <c r="D43" i="9"/>
  <c r="C43" i="9"/>
  <c r="F42" i="9"/>
  <c r="E42" i="9"/>
  <c r="D42" i="9"/>
  <c r="C42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4" i="9"/>
  <c r="E34" i="9"/>
  <c r="D34" i="9"/>
  <c r="C34" i="9"/>
  <c r="F33" i="9"/>
  <c r="E33" i="9"/>
  <c r="D33" i="9"/>
  <c r="C33" i="9"/>
  <c r="F32" i="9"/>
  <c r="E32" i="9"/>
  <c r="D32" i="9"/>
  <c r="C32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4" i="9"/>
  <c r="E24" i="9"/>
  <c r="D24" i="9"/>
  <c r="C24" i="9"/>
  <c r="F23" i="9"/>
  <c r="E23" i="9"/>
  <c r="D23" i="9"/>
  <c r="C23" i="9"/>
  <c r="F22" i="9"/>
  <c r="E22" i="9"/>
  <c r="D22" i="9"/>
  <c r="C22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4" i="9"/>
  <c r="E14" i="9"/>
  <c r="D14" i="9"/>
  <c r="C14" i="9"/>
  <c r="F13" i="9"/>
  <c r="E13" i="9"/>
  <c r="D13" i="9"/>
  <c r="C13" i="9"/>
  <c r="F12" i="9"/>
  <c r="E12" i="9"/>
  <c r="D12" i="9"/>
  <c r="C12" i="9"/>
  <c r="F10" i="9"/>
  <c r="E10" i="9"/>
  <c r="D10" i="9"/>
  <c r="C10" i="9"/>
  <c r="F9" i="9"/>
  <c r="E9" i="9"/>
  <c r="D9" i="9"/>
  <c r="C9" i="9"/>
  <c r="I105" i="2"/>
  <c r="H105" i="2"/>
  <c r="G105" i="2"/>
  <c r="I101" i="2"/>
  <c r="H101" i="2"/>
  <c r="G101" i="2"/>
  <c r="I95" i="2"/>
  <c r="H95" i="2"/>
  <c r="G95" i="2"/>
  <c r="I91" i="2"/>
  <c r="H91" i="2"/>
  <c r="G91" i="2"/>
  <c r="H88" i="2"/>
  <c r="I85" i="2"/>
  <c r="H85" i="2"/>
  <c r="G85" i="2"/>
  <c r="I81" i="2"/>
  <c r="H81" i="2"/>
  <c r="G81" i="2"/>
  <c r="I75" i="2"/>
  <c r="H75" i="2"/>
  <c r="G75" i="2"/>
  <c r="I71" i="2"/>
  <c r="H71" i="2"/>
  <c r="G71" i="2"/>
  <c r="I65" i="2"/>
  <c r="H65" i="2"/>
  <c r="G65" i="2"/>
  <c r="I61" i="2"/>
  <c r="H61" i="2"/>
  <c r="G61" i="2"/>
  <c r="I55" i="2"/>
  <c r="H55" i="2"/>
  <c r="G55" i="2"/>
  <c r="I51" i="2"/>
  <c r="H51" i="2"/>
  <c r="G51" i="2"/>
  <c r="I45" i="2"/>
  <c r="H45" i="2"/>
  <c r="G45" i="2"/>
  <c r="I41" i="2"/>
  <c r="H41" i="2"/>
  <c r="G41" i="2"/>
  <c r="I35" i="2"/>
  <c r="H35" i="2"/>
  <c r="G35" i="2"/>
  <c r="I31" i="2"/>
  <c r="H31" i="2"/>
  <c r="G31" i="2"/>
  <c r="I25" i="2"/>
  <c r="H25" i="2"/>
  <c r="G25" i="2"/>
  <c r="I21" i="2"/>
  <c r="H21" i="2"/>
  <c r="G21" i="2"/>
  <c r="I15" i="2"/>
  <c r="H15" i="2"/>
  <c r="G15" i="2"/>
  <c r="I11" i="2"/>
  <c r="H11" i="2"/>
  <c r="G11" i="2"/>
  <c r="F108" i="3"/>
  <c r="E108" i="3"/>
  <c r="D108" i="3"/>
  <c r="C108" i="3"/>
  <c r="F107" i="3"/>
  <c r="E107" i="3"/>
  <c r="D107" i="3"/>
  <c r="C107" i="3"/>
  <c r="F106" i="3"/>
  <c r="E106" i="3"/>
  <c r="D106" i="3"/>
  <c r="C106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4" i="3"/>
  <c r="E94" i="3"/>
  <c r="D94" i="3"/>
  <c r="C94" i="3"/>
  <c r="F93" i="3"/>
  <c r="E93" i="3"/>
  <c r="D93" i="3"/>
  <c r="C93" i="3"/>
  <c r="F92" i="3"/>
  <c r="E92" i="3"/>
  <c r="D92" i="3"/>
  <c r="C92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4" i="3"/>
  <c r="E84" i="3"/>
  <c r="D84" i="3"/>
  <c r="C84" i="3"/>
  <c r="F83" i="3"/>
  <c r="E83" i="3"/>
  <c r="D83" i="3"/>
  <c r="C83" i="3"/>
  <c r="F82" i="3"/>
  <c r="E82" i="3"/>
  <c r="D82" i="3"/>
  <c r="C82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4" i="3"/>
  <c r="E74" i="3"/>
  <c r="D74" i="3"/>
  <c r="C74" i="3"/>
  <c r="F73" i="3"/>
  <c r="E73" i="3"/>
  <c r="D73" i="3"/>
  <c r="C73" i="3"/>
  <c r="F72" i="3"/>
  <c r="E72" i="3"/>
  <c r="D72" i="3"/>
  <c r="C72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4" i="3"/>
  <c r="E64" i="3"/>
  <c r="D64" i="3"/>
  <c r="C64" i="3"/>
  <c r="F63" i="3"/>
  <c r="E63" i="3"/>
  <c r="D63" i="3"/>
  <c r="C63" i="3"/>
  <c r="F62" i="3"/>
  <c r="E62" i="3"/>
  <c r="D62" i="3"/>
  <c r="C62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4" i="3"/>
  <c r="E54" i="3"/>
  <c r="D54" i="3"/>
  <c r="C54" i="3"/>
  <c r="F53" i="3"/>
  <c r="E53" i="3"/>
  <c r="D53" i="3"/>
  <c r="C53" i="3"/>
  <c r="F52" i="3"/>
  <c r="E52" i="3"/>
  <c r="D52" i="3"/>
  <c r="C52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4" i="3"/>
  <c r="E44" i="3"/>
  <c r="D44" i="3"/>
  <c r="C44" i="3"/>
  <c r="F43" i="3"/>
  <c r="E43" i="3"/>
  <c r="D43" i="3"/>
  <c r="C43" i="3"/>
  <c r="F42" i="3"/>
  <c r="E42" i="3"/>
  <c r="D42" i="3"/>
  <c r="C42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4" i="3"/>
  <c r="E34" i="3"/>
  <c r="D34" i="3"/>
  <c r="C34" i="3"/>
  <c r="F33" i="3"/>
  <c r="E33" i="3"/>
  <c r="D33" i="3"/>
  <c r="C33" i="3"/>
  <c r="F32" i="3"/>
  <c r="E32" i="3"/>
  <c r="D32" i="3"/>
  <c r="C32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4" i="3"/>
  <c r="E24" i="3"/>
  <c r="D24" i="3"/>
  <c r="C24" i="3"/>
  <c r="F23" i="3"/>
  <c r="E23" i="3"/>
  <c r="D23" i="3"/>
  <c r="C23" i="3"/>
  <c r="F22" i="3"/>
  <c r="E22" i="3"/>
  <c r="D22" i="3"/>
  <c r="C22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4" i="3"/>
  <c r="E14" i="3"/>
  <c r="D14" i="3"/>
  <c r="C14" i="3"/>
  <c r="F13" i="3"/>
  <c r="E13" i="3"/>
  <c r="D13" i="3"/>
  <c r="C13" i="3"/>
  <c r="F12" i="3"/>
  <c r="E12" i="3"/>
  <c r="D12" i="3"/>
  <c r="C12" i="3"/>
  <c r="F10" i="3"/>
  <c r="E10" i="3"/>
  <c r="D10" i="3"/>
  <c r="C10" i="3"/>
  <c r="F9" i="3"/>
  <c r="E9" i="3"/>
  <c r="D9" i="3"/>
  <c r="C9" i="3"/>
  <c r="F108" i="2"/>
  <c r="E108" i="2"/>
  <c r="D108" i="2"/>
  <c r="C108" i="2"/>
  <c r="H108" i="2" s="1"/>
  <c r="F107" i="2"/>
  <c r="E107" i="2"/>
  <c r="D107" i="2"/>
  <c r="C107" i="2"/>
  <c r="F106" i="2"/>
  <c r="E106" i="2"/>
  <c r="D106" i="2"/>
  <c r="C106" i="2"/>
  <c r="I106" i="2" s="1"/>
  <c r="F104" i="2"/>
  <c r="E104" i="2"/>
  <c r="D104" i="2"/>
  <c r="C104" i="2"/>
  <c r="H104" i="2" s="1"/>
  <c r="F103" i="2"/>
  <c r="E103" i="2"/>
  <c r="D103" i="2"/>
  <c r="C103" i="2"/>
  <c r="G103" i="2" s="1"/>
  <c r="F102" i="2"/>
  <c r="E102" i="2"/>
  <c r="D102" i="2"/>
  <c r="C102" i="2"/>
  <c r="I102" i="2" s="1"/>
  <c r="F100" i="2"/>
  <c r="E100" i="2"/>
  <c r="D100" i="2"/>
  <c r="C100" i="2"/>
  <c r="I100" i="2" s="1"/>
  <c r="F99" i="2"/>
  <c r="E99" i="2"/>
  <c r="I99" i="2" s="1"/>
  <c r="D99" i="2"/>
  <c r="G99" i="2" s="1"/>
  <c r="C99" i="2"/>
  <c r="F98" i="2"/>
  <c r="E98" i="2"/>
  <c r="D98" i="2"/>
  <c r="C98" i="2"/>
  <c r="I98" i="2" s="1"/>
  <c r="F97" i="2"/>
  <c r="E97" i="2"/>
  <c r="D97" i="2"/>
  <c r="C97" i="2"/>
  <c r="I97" i="2" s="1"/>
  <c r="F96" i="2"/>
  <c r="E96" i="2"/>
  <c r="D96" i="2"/>
  <c r="C96" i="2"/>
  <c r="I96" i="2" s="1"/>
  <c r="F94" i="2"/>
  <c r="E94" i="2"/>
  <c r="D94" i="2"/>
  <c r="C94" i="2"/>
  <c r="I94" i="2" s="1"/>
  <c r="F93" i="2"/>
  <c r="E93" i="2"/>
  <c r="D93" i="2"/>
  <c r="C93" i="2"/>
  <c r="H93" i="2" s="1"/>
  <c r="F92" i="2"/>
  <c r="E92" i="2"/>
  <c r="D92" i="2"/>
  <c r="C92" i="2"/>
  <c r="H92" i="2" s="1"/>
  <c r="F90" i="2"/>
  <c r="E90" i="2"/>
  <c r="D90" i="2"/>
  <c r="C90" i="2"/>
  <c r="I90" i="2" s="1"/>
  <c r="F89" i="2"/>
  <c r="E89" i="2"/>
  <c r="D89" i="2"/>
  <c r="C89" i="2"/>
  <c r="H89" i="2" s="1"/>
  <c r="F88" i="2"/>
  <c r="E88" i="2"/>
  <c r="D88" i="2"/>
  <c r="C88" i="2"/>
  <c r="I88" i="2" s="1"/>
  <c r="F87" i="2"/>
  <c r="E87" i="2"/>
  <c r="D87" i="2"/>
  <c r="C87" i="2"/>
  <c r="G87" i="2" s="1"/>
  <c r="F86" i="2"/>
  <c r="E86" i="2"/>
  <c r="D86" i="2"/>
  <c r="C86" i="2"/>
  <c r="I86" i="2" s="1"/>
  <c r="F84" i="2"/>
  <c r="E84" i="2"/>
  <c r="D84" i="2"/>
  <c r="G84" i="2" s="1"/>
  <c r="C84" i="2"/>
  <c r="F83" i="2"/>
  <c r="E83" i="2"/>
  <c r="D83" i="2"/>
  <c r="C83" i="2"/>
  <c r="H83" i="2" s="1"/>
  <c r="F82" i="2"/>
  <c r="E82" i="2"/>
  <c r="D82" i="2"/>
  <c r="C82" i="2"/>
  <c r="I82" i="2" s="1"/>
  <c r="F80" i="2"/>
  <c r="E80" i="2"/>
  <c r="D80" i="2"/>
  <c r="C80" i="2"/>
  <c r="I80" i="2" s="1"/>
  <c r="F79" i="2"/>
  <c r="E79" i="2"/>
  <c r="D79" i="2"/>
  <c r="C79" i="2"/>
  <c r="F78" i="2"/>
  <c r="E78" i="2"/>
  <c r="D78" i="2"/>
  <c r="C78" i="2"/>
  <c r="I78" i="2" s="1"/>
  <c r="F77" i="2"/>
  <c r="E77" i="2"/>
  <c r="D77" i="2"/>
  <c r="C77" i="2"/>
  <c r="H77" i="2" s="1"/>
  <c r="F76" i="2"/>
  <c r="E76" i="2"/>
  <c r="D76" i="2"/>
  <c r="C76" i="2"/>
  <c r="H76" i="2" s="1"/>
  <c r="F74" i="2"/>
  <c r="E74" i="2"/>
  <c r="D74" i="2"/>
  <c r="C74" i="2"/>
  <c r="F73" i="2"/>
  <c r="E73" i="2"/>
  <c r="D73" i="2"/>
  <c r="C73" i="2"/>
  <c r="I73" i="2" s="1"/>
  <c r="F72" i="2"/>
  <c r="E72" i="2"/>
  <c r="D72" i="2"/>
  <c r="C72" i="2"/>
  <c r="I72" i="2" s="1"/>
  <c r="F70" i="2"/>
  <c r="E70" i="2"/>
  <c r="D70" i="2"/>
  <c r="C70" i="2"/>
  <c r="I70" i="2" s="1"/>
  <c r="F69" i="2"/>
  <c r="E69" i="2"/>
  <c r="D69" i="2"/>
  <c r="C69" i="2"/>
  <c r="F68" i="2"/>
  <c r="E68" i="2"/>
  <c r="D68" i="2"/>
  <c r="C68" i="2"/>
  <c r="I68" i="2" s="1"/>
  <c r="F67" i="2"/>
  <c r="E67" i="2"/>
  <c r="D67" i="2"/>
  <c r="C67" i="2"/>
  <c r="I67" i="2" s="1"/>
  <c r="F66" i="2"/>
  <c r="E66" i="2"/>
  <c r="D66" i="2"/>
  <c r="C66" i="2"/>
  <c r="I66" i="2" s="1"/>
  <c r="F64" i="2"/>
  <c r="E64" i="2"/>
  <c r="D64" i="2"/>
  <c r="C64" i="2"/>
  <c r="F63" i="2"/>
  <c r="E63" i="2"/>
  <c r="D63" i="2"/>
  <c r="C63" i="2"/>
  <c r="I63" i="2" s="1"/>
  <c r="F62" i="2"/>
  <c r="E62" i="2"/>
  <c r="D62" i="2"/>
  <c r="C62" i="2"/>
  <c r="H62" i="2" s="1"/>
  <c r="F60" i="2"/>
  <c r="E60" i="2"/>
  <c r="D60" i="2"/>
  <c r="C60" i="2"/>
  <c r="H60" i="2" s="1"/>
  <c r="F59" i="2"/>
  <c r="E59" i="2"/>
  <c r="D59" i="2"/>
  <c r="C59" i="2"/>
  <c r="F58" i="2"/>
  <c r="E58" i="2"/>
  <c r="D58" i="2"/>
  <c r="C58" i="2"/>
  <c r="I58" i="2" s="1"/>
  <c r="F57" i="2"/>
  <c r="E57" i="2"/>
  <c r="D57" i="2"/>
  <c r="C57" i="2"/>
  <c r="H57" i="2" s="1"/>
  <c r="F56" i="2"/>
  <c r="E56" i="2"/>
  <c r="D56" i="2"/>
  <c r="C56" i="2"/>
  <c r="I56" i="2" s="1"/>
  <c r="F54" i="2"/>
  <c r="E54" i="2"/>
  <c r="D54" i="2"/>
  <c r="C54" i="2"/>
  <c r="F53" i="2"/>
  <c r="E53" i="2"/>
  <c r="D53" i="2"/>
  <c r="C53" i="2"/>
  <c r="I53" i="2" s="1"/>
  <c r="F52" i="2"/>
  <c r="E52" i="2"/>
  <c r="D52" i="2"/>
  <c r="C52" i="2"/>
  <c r="I52" i="2" s="1"/>
  <c r="F50" i="2"/>
  <c r="E50" i="2"/>
  <c r="D50" i="2"/>
  <c r="C50" i="2"/>
  <c r="I50" i="2" s="1"/>
  <c r="F49" i="2"/>
  <c r="E49" i="2"/>
  <c r="D49" i="2"/>
  <c r="C49" i="2"/>
  <c r="F48" i="2"/>
  <c r="E48" i="2"/>
  <c r="D48" i="2"/>
  <c r="C48" i="2"/>
  <c r="I48" i="2" s="1"/>
  <c r="F47" i="2"/>
  <c r="E47" i="2"/>
  <c r="D47" i="2"/>
  <c r="C47" i="2"/>
  <c r="I47" i="2" s="1"/>
  <c r="F46" i="2"/>
  <c r="E46" i="2"/>
  <c r="D46" i="2"/>
  <c r="C46" i="2"/>
  <c r="I46" i="2" s="1"/>
  <c r="F44" i="2"/>
  <c r="E44" i="2"/>
  <c r="D44" i="2"/>
  <c r="I44" i="2" s="1"/>
  <c r="C44" i="2"/>
  <c r="F43" i="2"/>
  <c r="E43" i="2"/>
  <c r="D43" i="2"/>
  <c r="C43" i="2"/>
  <c r="I43" i="2" s="1"/>
  <c r="F42" i="2"/>
  <c r="E42" i="2"/>
  <c r="D42" i="2"/>
  <c r="C42" i="2"/>
  <c r="I42" i="2" s="1"/>
  <c r="F40" i="2"/>
  <c r="E40" i="2"/>
  <c r="D40" i="2"/>
  <c r="C40" i="2"/>
  <c r="I40" i="2" s="1"/>
  <c r="F39" i="2"/>
  <c r="E39" i="2"/>
  <c r="D39" i="2"/>
  <c r="C39" i="2"/>
  <c r="H39" i="2" s="1"/>
  <c r="F38" i="2"/>
  <c r="E38" i="2"/>
  <c r="D38" i="2"/>
  <c r="C38" i="2"/>
  <c r="I38" i="2" s="1"/>
  <c r="F37" i="2"/>
  <c r="E37" i="2"/>
  <c r="D37" i="2"/>
  <c r="C37" i="2"/>
  <c r="I37" i="2" s="1"/>
  <c r="F36" i="2"/>
  <c r="E36" i="2"/>
  <c r="D36" i="2"/>
  <c r="C36" i="2"/>
  <c r="I36" i="2" s="1"/>
  <c r="F34" i="2"/>
  <c r="E34" i="2"/>
  <c r="D34" i="2"/>
  <c r="C34" i="2"/>
  <c r="G34" i="2" s="1"/>
  <c r="F33" i="2"/>
  <c r="E33" i="2"/>
  <c r="D33" i="2"/>
  <c r="C33" i="2"/>
  <c r="I33" i="2" s="1"/>
  <c r="F32" i="2"/>
  <c r="E32" i="2"/>
  <c r="D32" i="2"/>
  <c r="C32" i="2"/>
  <c r="I32" i="2" s="1"/>
  <c r="F30" i="2"/>
  <c r="E30" i="2"/>
  <c r="D30" i="2"/>
  <c r="C30" i="2"/>
  <c r="I30" i="2" s="1"/>
  <c r="F29" i="2"/>
  <c r="E29" i="2"/>
  <c r="D29" i="2"/>
  <c r="C29" i="2"/>
  <c r="I29" i="2" s="1"/>
  <c r="F28" i="2"/>
  <c r="E28" i="2"/>
  <c r="D28" i="2"/>
  <c r="C28" i="2"/>
  <c r="H28" i="2" s="1"/>
  <c r="F27" i="2"/>
  <c r="E27" i="2"/>
  <c r="D27" i="2"/>
  <c r="C27" i="2"/>
  <c r="I27" i="2" s="1"/>
  <c r="F26" i="2"/>
  <c r="E26" i="2"/>
  <c r="D26" i="2"/>
  <c r="C26" i="2"/>
  <c r="I26" i="2" s="1"/>
  <c r="F24" i="2"/>
  <c r="E24" i="2"/>
  <c r="D24" i="2"/>
  <c r="C24" i="2"/>
  <c r="H24" i="2" s="1"/>
  <c r="F23" i="2"/>
  <c r="E23" i="2"/>
  <c r="D23" i="2"/>
  <c r="C23" i="2"/>
  <c r="G23" i="2" s="1"/>
  <c r="F22" i="2"/>
  <c r="E22" i="2"/>
  <c r="D22" i="2"/>
  <c r="C22" i="2"/>
  <c r="I22" i="2" s="1"/>
  <c r="F20" i="2"/>
  <c r="E20" i="2"/>
  <c r="D20" i="2"/>
  <c r="C20" i="2"/>
  <c r="I20" i="2" s="1"/>
  <c r="F19" i="2"/>
  <c r="E19" i="2"/>
  <c r="D19" i="2"/>
  <c r="C19" i="2"/>
  <c r="I19" i="2" s="1"/>
  <c r="F18" i="2"/>
  <c r="E18" i="2"/>
  <c r="D18" i="2"/>
  <c r="C18" i="2"/>
  <c r="I18" i="2" s="1"/>
  <c r="F17" i="2"/>
  <c r="E17" i="2"/>
  <c r="D17" i="2"/>
  <c r="C17" i="2"/>
  <c r="I17" i="2" s="1"/>
  <c r="F16" i="2"/>
  <c r="E16" i="2"/>
  <c r="D16" i="2"/>
  <c r="C16" i="2"/>
  <c r="I16" i="2" s="1"/>
  <c r="F14" i="2"/>
  <c r="E14" i="2"/>
  <c r="H14" i="2" s="1"/>
  <c r="D14" i="2"/>
  <c r="C14" i="2"/>
  <c r="F13" i="2"/>
  <c r="E13" i="2"/>
  <c r="D13" i="2"/>
  <c r="C13" i="2"/>
  <c r="H13" i="2" s="1"/>
  <c r="F12" i="2"/>
  <c r="E12" i="2"/>
  <c r="D12" i="2"/>
  <c r="C12" i="2"/>
  <c r="H12" i="2" s="1"/>
  <c r="F10" i="2"/>
  <c r="E10" i="2"/>
  <c r="D10" i="2"/>
  <c r="C10" i="2"/>
  <c r="I10" i="2" s="1"/>
  <c r="D9" i="2"/>
  <c r="E9" i="2"/>
  <c r="F9" i="2"/>
  <c r="C9" i="2"/>
  <c r="G14" i="2" l="1"/>
  <c r="H19" i="2"/>
  <c r="I24" i="2"/>
  <c r="G54" i="2"/>
  <c r="I13" i="2"/>
  <c r="G50" i="2"/>
  <c r="G89" i="2"/>
  <c r="I14" i="2"/>
  <c r="J116" i="2"/>
  <c r="K116" i="2" s="1"/>
  <c r="H30" i="2"/>
  <c r="I107" i="2"/>
  <c r="J136" i="2"/>
  <c r="K136" i="2" s="1"/>
  <c r="G19" i="2"/>
  <c r="G139" i="2"/>
  <c r="J139" i="2" s="1"/>
  <c r="K139" i="2" s="1"/>
  <c r="G146" i="2"/>
  <c r="J146" i="2" s="1"/>
  <c r="K146" i="2" s="1"/>
  <c r="G158" i="2"/>
  <c r="H130" i="2"/>
  <c r="J130" i="2" s="1"/>
  <c r="K130" i="2" s="1"/>
  <c r="H46" i="2"/>
  <c r="G67" i="2"/>
  <c r="H72" i="2"/>
  <c r="J72" i="2" s="1"/>
  <c r="K72" i="2" s="1"/>
  <c r="I77" i="2"/>
  <c r="G20" i="2"/>
  <c r="I93" i="2"/>
  <c r="G115" i="2"/>
  <c r="J115" i="2" s="1"/>
  <c r="K115" i="2" s="1"/>
  <c r="I76" i="2"/>
  <c r="H94" i="2"/>
  <c r="J154" i="2"/>
  <c r="K154" i="2" s="1"/>
  <c r="J147" i="2"/>
  <c r="K147" i="2" s="1"/>
  <c r="G128" i="2"/>
  <c r="J128" i="2" s="1"/>
  <c r="K128" i="2" s="1"/>
  <c r="G141" i="2"/>
  <c r="J141" i="2" s="1"/>
  <c r="K141" i="2" s="1"/>
  <c r="J131" i="2"/>
  <c r="K131" i="2" s="1"/>
  <c r="G142" i="2"/>
  <c r="J142" i="2" s="1"/>
  <c r="K142" i="2" s="1"/>
  <c r="G66" i="2"/>
  <c r="G18" i="2"/>
  <c r="H23" i="2"/>
  <c r="I28" i="2"/>
  <c r="G73" i="2"/>
  <c r="H78" i="2"/>
  <c r="I83" i="2"/>
  <c r="G98" i="2"/>
  <c r="H103" i="2"/>
  <c r="I108" i="2"/>
  <c r="H40" i="2"/>
  <c r="J40" i="2" s="1"/>
  <c r="K40" i="2" s="1"/>
  <c r="H56" i="2"/>
  <c r="J155" i="2"/>
  <c r="K155" i="2" s="1"/>
  <c r="G132" i="2"/>
  <c r="J132" i="2" s="1"/>
  <c r="K132" i="2" s="1"/>
  <c r="G123" i="2"/>
  <c r="J123" i="2" s="1"/>
  <c r="K123" i="2" s="1"/>
  <c r="I60" i="2"/>
  <c r="G140" i="2"/>
  <c r="J140" i="2" s="1"/>
  <c r="K140" i="2" s="1"/>
  <c r="G144" i="2"/>
  <c r="J144" i="2" s="1"/>
  <c r="K144" i="2" s="1"/>
  <c r="G133" i="2"/>
  <c r="J133" i="2" s="1"/>
  <c r="K133" i="2" s="1"/>
  <c r="G114" i="2"/>
  <c r="J114" i="2" s="1"/>
  <c r="K114" i="2" s="1"/>
  <c r="H125" i="2"/>
  <c r="G127" i="2"/>
  <c r="J127" i="2" s="1"/>
  <c r="K127" i="2" s="1"/>
  <c r="G125" i="2"/>
  <c r="J125" i="2" s="1"/>
  <c r="K125" i="2" s="1"/>
  <c r="G109" i="2"/>
  <c r="J109" i="2" s="1"/>
  <c r="K109" i="2" s="1"/>
  <c r="H112" i="2"/>
  <c r="J112" i="2" s="1"/>
  <c r="K112" i="2" s="1"/>
  <c r="H134" i="2"/>
  <c r="J134" i="2" s="1"/>
  <c r="K134" i="2" s="1"/>
  <c r="G122" i="2"/>
  <c r="J122" i="2" s="1"/>
  <c r="K122" i="2" s="1"/>
  <c r="G118" i="2"/>
  <c r="J118" i="2" s="1"/>
  <c r="K118" i="2" s="1"/>
  <c r="G24" i="2"/>
  <c r="J24" i="2" s="1"/>
  <c r="K24" i="2" s="1"/>
  <c r="H29" i="2"/>
  <c r="I34" i="2"/>
  <c r="G39" i="2"/>
  <c r="H44" i="2"/>
  <c r="I49" i="2"/>
  <c r="I54" i="2"/>
  <c r="I59" i="2"/>
  <c r="I64" i="2"/>
  <c r="I69" i="2"/>
  <c r="I74" i="2"/>
  <c r="I79" i="2"/>
  <c r="I84" i="2"/>
  <c r="I89" i="2"/>
  <c r="G94" i="2"/>
  <c r="J94" i="2" s="1"/>
  <c r="K94" i="2" s="1"/>
  <c r="H99" i="2"/>
  <c r="I104" i="2"/>
  <c r="G83" i="2"/>
  <c r="H151" i="2"/>
  <c r="J151" i="2" s="1"/>
  <c r="K151" i="2" s="1"/>
  <c r="G120" i="2"/>
  <c r="J120" i="2" s="1"/>
  <c r="K120" i="2" s="1"/>
  <c r="H110" i="2"/>
  <c r="J110" i="2" s="1"/>
  <c r="K110" i="2" s="1"/>
  <c r="I12" i="2"/>
  <c r="G13" i="2"/>
  <c r="H18" i="2"/>
  <c r="I23" i="2"/>
  <c r="G29" i="2"/>
  <c r="H34" i="2"/>
  <c r="I39" i="2"/>
  <c r="H50" i="2"/>
  <c r="H66" i="2"/>
  <c r="G77" i="2"/>
  <c r="H82" i="2"/>
  <c r="I87" i="2"/>
  <c r="G93" i="2"/>
  <c r="H98" i="2"/>
  <c r="I103" i="2"/>
  <c r="G82" i="2"/>
  <c r="H87" i="2"/>
  <c r="I92" i="2"/>
  <c r="G40" i="2"/>
  <c r="G56" i="2"/>
  <c r="J56" i="2" s="1"/>
  <c r="K56" i="2" s="1"/>
  <c r="G72" i="2"/>
  <c r="G88" i="2"/>
  <c r="J88" i="2" s="1"/>
  <c r="K88" i="2" s="1"/>
  <c r="G104" i="2"/>
  <c r="J104" i="2" s="1"/>
  <c r="K104" i="2" s="1"/>
  <c r="G30" i="2"/>
  <c r="G46" i="2"/>
  <c r="G62" i="2"/>
  <c r="H67" i="2"/>
  <c r="G78" i="2"/>
  <c r="J78" i="2" s="1"/>
  <c r="K78" i="2" s="1"/>
  <c r="G52" i="2"/>
  <c r="I62" i="2"/>
  <c r="G68" i="2"/>
  <c r="G100" i="2"/>
  <c r="G57" i="2"/>
  <c r="G36" i="2"/>
  <c r="H73" i="2"/>
  <c r="H20" i="2"/>
  <c r="H36" i="2"/>
  <c r="G47" i="2"/>
  <c r="H52" i="2"/>
  <c r="I57" i="2"/>
  <c r="G63" i="2"/>
  <c r="H68" i="2"/>
  <c r="G79" i="2"/>
  <c r="H84" i="2"/>
  <c r="H100" i="2"/>
  <c r="I9" i="2"/>
  <c r="G9" i="2"/>
  <c r="H9" i="2"/>
  <c r="G10" i="2"/>
  <c r="G26" i="2"/>
  <c r="G42" i="2"/>
  <c r="H47" i="2"/>
  <c r="G58" i="2"/>
  <c r="H63" i="2"/>
  <c r="G74" i="2"/>
  <c r="H79" i="2"/>
  <c r="G90" i="2"/>
  <c r="G106" i="2"/>
  <c r="H10" i="2"/>
  <c r="H26" i="2"/>
  <c r="G37" i="2"/>
  <c r="H42" i="2"/>
  <c r="G53" i="2"/>
  <c r="H58" i="2"/>
  <c r="G69" i="2"/>
  <c r="H74" i="2"/>
  <c r="H90" i="2"/>
  <c r="H106" i="2"/>
  <c r="G16" i="2"/>
  <c r="G32" i="2"/>
  <c r="J32" i="2" s="1"/>
  <c r="K32" i="2" s="1"/>
  <c r="H37" i="2"/>
  <c r="G48" i="2"/>
  <c r="J48" i="2" s="1"/>
  <c r="K48" i="2" s="1"/>
  <c r="H53" i="2"/>
  <c r="G64" i="2"/>
  <c r="J64" i="2" s="1"/>
  <c r="K64" i="2" s="1"/>
  <c r="H69" i="2"/>
  <c r="G80" i="2"/>
  <c r="J80" i="2" s="1"/>
  <c r="K80" i="2" s="1"/>
  <c r="G96" i="2"/>
  <c r="H16" i="2"/>
  <c r="G27" i="2"/>
  <c r="H32" i="2"/>
  <c r="G43" i="2"/>
  <c r="H48" i="2"/>
  <c r="G59" i="2"/>
  <c r="H64" i="2"/>
  <c r="H80" i="2"/>
  <c r="H96" i="2"/>
  <c r="J96" i="2" s="1"/>
  <c r="K96" i="2" s="1"/>
  <c r="G107" i="2"/>
  <c r="J150" i="2"/>
  <c r="K150" i="2" s="1"/>
  <c r="J158" i="2"/>
  <c r="K158" i="2" s="1"/>
  <c r="J117" i="2"/>
  <c r="K117" i="2" s="1"/>
  <c r="G22" i="2"/>
  <c r="H27" i="2"/>
  <c r="G38" i="2"/>
  <c r="H43" i="2"/>
  <c r="H59" i="2"/>
  <c r="G70" i="2"/>
  <c r="G86" i="2"/>
  <c r="G102" i="2"/>
  <c r="H107" i="2"/>
  <c r="J157" i="2"/>
  <c r="K157" i="2" s="1"/>
  <c r="G17" i="2"/>
  <c r="H22" i="2"/>
  <c r="G33" i="2"/>
  <c r="H38" i="2"/>
  <c r="G49" i="2"/>
  <c r="H54" i="2"/>
  <c r="H70" i="2"/>
  <c r="H86" i="2"/>
  <c r="G97" i="2"/>
  <c r="H102" i="2"/>
  <c r="G12" i="2"/>
  <c r="H17" i="2"/>
  <c r="G28" i="2"/>
  <c r="H33" i="2"/>
  <c r="G44" i="2"/>
  <c r="H49" i="2"/>
  <c r="G60" i="2"/>
  <c r="G76" i="2"/>
  <c r="G92" i="2"/>
  <c r="H97" i="2"/>
  <c r="G108" i="2"/>
  <c r="J111" i="2"/>
  <c r="K111" i="2" s="1"/>
  <c r="J149" i="2"/>
  <c r="K149" i="2" s="1"/>
  <c r="J10" i="2"/>
  <c r="J86" i="2" l="1"/>
  <c r="K86" i="2" s="1"/>
  <c r="J9" i="2"/>
  <c r="J102" i="2"/>
  <c r="K102" i="2" s="1"/>
  <c r="J16" i="2"/>
  <c r="K16" i="2" s="1"/>
  <c r="J70" i="2"/>
  <c r="K70" i="2" s="1"/>
  <c r="J62" i="2"/>
  <c r="K62" i="2" s="1"/>
  <c r="J54" i="2"/>
  <c r="K54" i="2" s="1"/>
  <c r="J46" i="2"/>
  <c r="K46" i="2" s="1"/>
  <c r="J38" i="2"/>
  <c r="K38" i="2" s="1"/>
  <c r="J30" i="2"/>
  <c r="K30" i="2" s="1"/>
  <c r="J22" i="2"/>
  <c r="K22" i="2" s="1"/>
  <c r="J14" i="2"/>
  <c r="K14" i="2" s="1"/>
  <c r="J58" i="2"/>
  <c r="K58" i="2" s="1"/>
  <c r="J50" i="2"/>
  <c r="K50" i="2" s="1"/>
  <c r="J42" i="2"/>
  <c r="K42" i="2" s="1"/>
  <c r="J34" i="2"/>
  <c r="K34" i="2" s="1"/>
  <c r="J26" i="2"/>
  <c r="K26" i="2" s="1"/>
  <c r="J18" i="2"/>
  <c r="K18" i="2" s="1"/>
  <c r="K10" i="2"/>
  <c r="J106" i="2"/>
  <c r="K106" i="2" s="1"/>
  <c r="J98" i="2"/>
  <c r="K98" i="2" s="1"/>
  <c r="J90" i="2"/>
  <c r="K90" i="2" s="1"/>
  <c r="J82" i="2"/>
  <c r="K82" i="2" s="1"/>
  <c r="J74" i="2"/>
  <c r="K74" i="2" s="1"/>
  <c r="J66" i="2"/>
  <c r="K66" i="2" s="1"/>
  <c r="J105" i="2"/>
  <c r="K105" i="2" s="1"/>
  <c r="J97" i="2"/>
  <c r="K97" i="2" s="1"/>
  <c r="J89" i="2"/>
  <c r="K89" i="2" s="1"/>
  <c r="J81" i="2"/>
  <c r="K81" i="2" s="1"/>
  <c r="J73" i="2"/>
  <c r="K73" i="2" s="1"/>
  <c r="J65" i="2"/>
  <c r="K65" i="2" s="1"/>
  <c r="J57" i="2"/>
  <c r="K57" i="2" s="1"/>
  <c r="J49" i="2"/>
  <c r="K49" i="2" s="1"/>
  <c r="J41" i="2"/>
  <c r="K41" i="2" s="1"/>
  <c r="J33" i="2"/>
  <c r="K33" i="2" s="1"/>
  <c r="J25" i="2"/>
  <c r="K25" i="2" s="1"/>
  <c r="J17" i="2"/>
  <c r="K17" i="2" s="1"/>
  <c r="J103" i="2"/>
  <c r="K103" i="2" s="1"/>
  <c r="J95" i="2"/>
  <c r="K95" i="2" s="1"/>
  <c r="J87" i="2"/>
  <c r="K87" i="2" s="1"/>
  <c r="J79" i="2"/>
  <c r="K79" i="2" s="1"/>
  <c r="J71" i="2"/>
  <c r="K71" i="2" s="1"/>
  <c r="J63" i="2"/>
  <c r="K63" i="2" s="1"/>
  <c r="J55" i="2"/>
  <c r="K55" i="2" s="1"/>
  <c r="J47" i="2"/>
  <c r="K47" i="2" s="1"/>
  <c r="J39" i="2"/>
  <c r="K39" i="2" s="1"/>
  <c r="J31" i="2"/>
  <c r="K31" i="2" s="1"/>
  <c r="J23" i="2"/>
  <c r="K23" i="2" s="1"/>
  <c r="J15" i="2"/>
  <c r="K15" i="2" s="1"/>
  <c r="J99" i="2"/>
  <c r="K99" i="2" s="1"/>
  <c r="J91" i="2"/>
  <c r="K91" i="2" s="1"/>
  <c r="J83" i="2"/>
  <c r="K83" i="2" s="1"/>
  <c r="J75" i="2"/>
  <c r="K75" i="2" s="1"/>
  <c r="J67" i="2"/>
  <c r="K67" i="2" s="1"/>
  <c r="J59" i="2"/>
  <c r="K59" i="2" s="1"/>
  <c r="J51" i="2"/>
  <c r="K51" i="2" s="1"/>
  <c r="J43" i="2"/>
  <c r="K43" i="2" s="1"/>
  <c r="J35" i="2"/>
  <c r="K35" i="2" s="1"/>
  <c r="J27" i="2"/>
  <c r="K27" i="2" s="1"/>
  <c r="J19" i="2"/>
  <c r="K19" i="2" s="1"/>
  <c r="J11" i="2"/>
  <c r="K11" i="2" s="1"/>
  <c r="J107" i="2"/>
  <c r="K107" i="2" s="1"/>
  <c r="J101" i="2"/>
  <c r="K101" i="2" s="1"/>
  <c r="J93" i="2"/>
  <c r="K93" i="2" s="1"/>
  <c r="J85" i="2"/>
  <c r="K85" i="2" s="1"/>
  <c r="J77" i="2"/>
  <c r="K77" i="2" s="1"/>
  <c r="J69" i="2"/>
  <c r="K69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13" i="2"/>
  <c r="K13" i="2" s="1"/>
  <c r="K9" i="2"/>
  <c r="J108" i="2"/>
  <c r="K108" i="2" s="1"/>
  <c r="J100" i="2"/>
  <c r="K100" i="2" s="1"/>
  <c r="J92" i="2"/>
  <c r="K92" i="2" s="1"/>
  <c r="J84" i="2"/>
  <c r="K84" i="2" s="1"/>
  <c r="J76" i="2"/>
  <c r="K76" i="2" s="1"/>
  <c r="J68" i="2"/>
  <c r="K68" i="2" s="1"/>
  <c r="J60" i="2"/>
  <c r="K60" i="2" s="1"/>
  <c r="J52" i="2"/>
  <c r="K52" i="2" s="1"/>
  <c r="J44" i="2"/>
  <c r="K44" i="2" s="1"/>
  <c r="J36" i="2"/>
  <c r="K36" i="2" s="1"/>
  <c r="J28" i="2"/>
  <c r="K28" i="2" s="1"/>
  <c r="J20" i="2"/>
  <c r="K20" i="2" s="1"/>
  <c r="J12" i="2"/>
  <c r="K12" i="2" s="1"/>
  <c r="K5" i="2" l="1"/>
  <c r="K4" i="2"/>
  <c r="K3" i="2"/>
  <c r="B3" i="3" l="1"/>
  <c r="C3" i="3" s="1"/>
  <c r="B4" i="3"/>
  <c r="B5" i="3"/>
  <c r="F5" i="3"/>
  <c r="E5" i="3"/>
  <c r="D5" i="3"/>
  <c r="C5" i="3"/>
  <c r="I102" i="3" s="1"/>
  <c r="F3" i="3"/>
  <c r="E3" i="3"/>
  <c r="D3" i="3"/>
  <c r="C4" i="3"/>
  <c r="F4" i="3"/>
  <c r="D4" i="3"/>
  <c r="E4" i="3"/>
  <c r="H118" i="3" l="1"/>
  <c r="H45" i="3"/>
  <c r="G118" i="3"/>
  <c r="G135" i="3"/>
  <c r="G147" i="3"/>
  <c r="G155" i="3"/>
  <c r="G123" i="3"/>
  <c r="G138" i="3"/>
  <c r="G151" i="3"/>
  <c r="G150" i="3"/>
  <c r="G119" i="3"/>
  <c r="G126" i="3"/>
  <c r="G111" i="3"/>
  <c r="G116" i="3"/>
  <c r="G136" i="3"/>
  <c r="G131" i="3"/>
  <c r="G142" i="3"/>
  <c r="G122" i="3"/>
  <c r="G110" i="3"/>
  <c r="G158" i="3"/>
  <c r="G112" i="3"/>
  <c r="G132" i="3"/>
  <c r="G156" i="3"/>
  <c r="G109" i="3"/>
  <c r="G117" i="3"/>
  <c r="G125" i="3"/>
  <c r="G137" i="3"/>
  <c r="G145" i="3"/>
  <c r="G157" i="3"/>
  <c r="G133" i="3"/>
  <c r="G128" i="3"/>
  <c r="G134" i="3"/>
  <c r="G115" i="3"/>
  <c r="G120" i="3"/>
  <c r="G140" i="3"/>
  <c r="G152" i="3"/>
  <c r="G153" i="3"/>
  <c r="G154" i="3"/>
  <c r="G130" i="3"/>
  <c r="G144" i="3"/>
  <c r="G143" i="3"/>
  <c r="G149" i="3"/>
  <c r="G146" i="3"/>
  <c r="G127" i="3"/>
  <c r="G124" i="3"/>
  <c r="G148" i="3"/>
  <c r="G139" i="3"/>
  <c r="G113" i="3"/>
  <c r="G121" i="3"/>
  <c r="G129" i="3"/>
  <c r="G141" i="3"/>
  <c r="G114" i="3"/>
  <c r="I140" i="3"/>
  <c r="I132" i="3"/>
  <c r="I153" i="3"/>
  <c r="I114" i="3"/>
  <c r="I129" i="3"/>
  <c r="I148" i="3"/>
  <c r="I109" i="3"/>
  <c r="I128" i="3"/>
  <c r="I115" i="3"/>
  <c r="I137" i="3"/>
  <c r="I139" i="3"/>
  <c r="I136" i="3"/>
  <c r="I157" i="3"/>
  <c r="I120" i="3"/>
  <c r="I133" i="3"/>
  <c r="I151" i="3"/>
  <c r="I113" i="3"/>
  <c r="I116" i="3"/>
  <c r="I142" i="3"/>
  <c r="I141" i="3"/>
  <c r="I122" i="3"/>
  <c r="I145" i="3"/>
  <c r="I117" i="3"/>
  <c r="I121" i="3"/>
  <c r="I143" i="3"/>
  <c r="I152" i="3"/>
  <c r="I118" i="3"/>
  <c r="I112" i="3"/>
  <c r="I130" i="3"/>
  <c r="I123" i="3"/>
  <c r="I124" i="3"/>
  <c r="I144" i="3"/>
  <c r="I146" i="3"/>
  <c r="I147" i="3"/>
  <c r="I125" i="3"/>
  <c r="I150" i="3"/>
  <c r="I149" i="3"/>
  <c r="I156" i="3"/>
  <c r="I119" i="3"/>
  <c r="I127" i="3"/>
  <c r="I134" i="3"/>
  <c r="I158" i="3"/>
  <c r="I126" i="3"/>
  <c r="I131" i="3"/>
  <c r="I110" i="3"/>
  <c r="I111" i="3"/>
  <c r="I154" i="3"/>
  <c r="I135" i="3"/>
  <c r="I155" i="3"/>
  <c r="I138" i="3"/>
  <c r="H158" i="3"/>
  <c r="H122" i="3"/>
  <c r="H142" i="3"/>
  <c r="H117" i="3"/>
  <c r="H146" i="3"/>
  <c r="H133" i="3"/>
  <c r="H150" i="3"/>
  <c r="H137" i="3"/>
  <c r="H154" i="3"/>
  <c r="H141" i="3"/>
  <c r="H149" i="3"/>
  <c r="H119" i="3"/>
  <c r="H113" i="3"/>
  <c r="H111" i="3"/>
  <c r="H121" i="3"/>
  <c r="H153" i="3"/>
  <c r="H109" i="3"/>
  <c r="H130" i="3"/>
  <c r="H115" i="3"/>
  <c r="H127" i="3"/>
  <c r="H131" i="3"/>
  <c r="H138" i="3"/>
  <c r="H157" i="3"/>
  <c r="H126" i="3"/>
  <c r="H125" i="3"/>
  <c r="H129" i="3"/>
  <c r="H114" i="3"/>
  <c r="H139" i="3"/>
  <c r="H151" i="3"/>
  <c r="H132" i="3"/>
  <c r="H152" i="3"/>
  <c r="H123" i="3"/>
  <c r="H116" i="3"/>
  <c r="H136" i="3"/>
  <c r="H156" i="3"/>
  <c r="H147" i="3"/>
  <c r="H112" i="3"/>
  <c r="H120" i="3"/>
  <c r="H128" i="3"/>
  <c r="H140" i="3"/>
  <c r="H134" i="3"/>
  <c r="H110" i="3"/>
  <c r="H135" i="3"/>
  <c r="H143" i="3"/>
  <c r="H148" i="3"/>
  <c r="H145" i="3"/>
  <c r="H155" i="3"/>
  <c r="H124" i="3"/>
  <c r="H144" i="3"/>
  <c r="I37" i="3"/>
  <c r="I42" i="3"/>
  <c r="I90" i="3"/>
  <c r="I61" i="3"/>
  <c r="I63" i="3"/>
  <c r="I62" i="3"/>
  <c r="I70" i="3"/>
  <c r="I79" i="3"/>
  <c r="I33" i="3"/>
  <c r="I41" i="3"/>
  <c r="I105" i="3"/>
  <c r="I107" i="3"/>
  <c r="I11" i="3"/>
  <c r="I60" i="3"/>
  <c r="I73" i="3"/>
  <c r="I75" i="3"/>
  <c r="I89" i="3"/>
  <c r="I36" i="3"/>
  <c r="I103" i="3"/>
  <c r="I68" i="3"/>
  <c r="I27" i="3"/>
  <c r="I47" i="3"/>
  <c r="I43" i="3"/>
  <c r="I39" i="3"/>
  <c r="I57" i="3"/>
  <c r="I32" i="3"/>
  <c r="I95" i="3"/>
  <c r="I54" i="3"/>
  <c r="I101" i="3"/>
  <c r="I18" i="3"/>
  <c r="I20" i="3"/>
  <c r="I51" i="3"/>
  <c r="I66" i="3"/>
  <c r="I65" i="3"/>
  <c r="I87" i="3"/>
  <c r="I28" i="3"/>
  <c r="I74" i="3"/>
  <c r="I96" i="3"/>
  <c r="I19" i="3"/>
  <c r="I34" i="3"/>
  <c r="I80" i="3"/>
  <c r="I71" i="3"/>
  <c r="I52" i="3"/>
  <c r="I35" i="3"/>
  <c r="I53" i="3"/>
  <c r="I14" i="3"/>
  <c r="I40" i="3"/>
  <c r="I17" i="3"/>
  <c r="I85" i="3"/>
  <c r="I99" i="3"/>
  <c r="I78" i="3"/>
  <c r="I23" i="3"/>
  <c r="I9" i="3"/>
  <c r="I16" i="3"/>
  <c r="I92" i="3"/>
  <c r="I100" i="3"/>
  <c r="I44" i="3"/>
  <c r="I49" i="3"/>
  <c r="I31" i="3"/>
  <c r="I83" i="3"/>
  <c r="I91" i="3"/>
  <c r="I98" i="3"/>
  <c r="I84" i="3"/>
  <c r="I106" i="3"/>
  <c r="I25" i="3"/>
  <c r="I55" i="3"/>
  <c r="I86" i="3"/>
  <c r="I94" i="3"/>
  <c r="I38" i="3"/>
  <c r="I46" i="3"/>
  <c r="I45" i="3"/>
  <c r="H32" i="3"/>
  <c r="I108" i="3"/>
  <c r="I13" i="3"/>
  <c r="I12" i="3"/>
  <c r="I48" i="3"/>
  <c r="G16" i="3"/>
  <c r="I64" i="3"/>
  <c r="I82" i="3"/>
  <c r="I93" i="3"/>
  <c r="I88" i="3"/>
  <c r="I50" i="3"/>
  <c r="I67" i="3"/>
  <c r="I15" i="3"/>
  <c r="I26" i="3"/>
  <c r="I22" i="3"/>
  <c r="I30" i="3"/>
  <c r="I69" i="3"/>
  <c r="I72" i="3"/>
  <c r="I58" i="3"/>
  <c r="I21" i="3"/>
  <c r="I29" i="3"/>
  <c r="I76" i="3"/>
  <c r="I59" i="3"/>
  <c r="I81" i="3"/>
  <c r="I24" i="3"/>
  <c r="I104" i="3"/>
  <c r="I10" i="3"/>
  <c r="I97" i="3"/>
  <c r="I77" i="3"/>
  <c r="I56" i="3"/>
  <c r="H74" i="3"/>
  <c r="H25" i="3"/>
  <c r="H84" i="3"/>
  <c r="H93" i="3"/>
  <c r="H81" i="3"/>
  <c r="H86" i="3"/>
  <c r="H88" i="3"/>
  <c r="H105" i="3"/>
  <c r="H17" i="3"/>
  <c r="H50" i="3"/>
  <c r="H102" i="3"/>
  <c r="H79" i="3"/>
  <c r="H87" i="3"/>
  <c r="H9" i="3"/>
  <c r="H60" i="3"/>
  <c r="H56" i="3"/>
  <c r="H104" i="3"/>
  <c r="H19" i="3"/>
  <c r="H28" i="3"/>
  <c r="H52" i="3"/>
  <c r="H82" i="3"/>
  <c r="H55" i="3"/>
  <c r="H51" i="3"/>
  <c r="H97" i="3"/>
  <c r="H73" i="3"/>
  <c r="H91" i="3"/>
  <c r="H43" i="3"/>
  <c r="H42" i="3"/>
  <c r="H90" i="3"/>
  <c r="H57" i="3"/>
  <c r="H38" i="3"/>
  <c r="H68" i="3"/>
  <c r="H98" i="3"/>
  <c r="H77" i="3"/>
  <c r="H15" i="3"/>
  <c r="H30" i="3"/>
  <c r="H69" i="3"/>
  <c r="H36" i="3"/>
  <c r="H31" i="3"/>
  <c r="H62" i="3"/>
  <c r="H37" i="3"/>
  <c r="H96" i="3"/>
  <c r="H53" i="3"/>
  <c r="H35" i="3"/>
  <c r="H66" i="3"/>
  <c r="H16" i="3"/>
  <c r="H21" i="3"/>
  <c r="H67" i="3"/>
  <c r="H12" i="3"/>
  <c r="H11" i="3"/>
  <c r="H106" i="3"/>
  <c r="H72" i="3"/>
  <c r="H54" i="3"/>
  <c r="H94" i="3"/>
  <c r="H95" i="3"/>
  <c r="H103" i="3"/>
  <c r="H85" i="3"/>
  <c r="H89" i="3"/>
  <c r="H107" i="3"/>
  <c r="H76" i="3"/>
  <c r="H101" i="3"/>
  <c r="H83" i="3"/>
  <c r="H13" i="3"/>
  <c r="H92" i="3"/>
  <c r="H49" i="3"/>
  <c r="H100" i="3"/>
  <c r="H18" i="3"/>
  <c r="H78" i="3"/>
  <c r="H33" i="3"/>
  <c r="H64" i="3"/>
  <c r="H46" i="3"/>
  <c r="H80" i="3"/>
  <c r="H47" i="3"/>
  <c r="H75" i="3"/>
  <c r="H10" i="3"/>
  <c r="H26" i="3"/>
  <c r="H41" i="3"/>
  <c r="H27" i="3"/>
  <c r="H59" i="3"/>
  <c r="H58" i="3"/>
  <c r="H61" i="3"/>
  <c r="H39" i="3"/>
  <c r="H14" i="3"/>
  <c r="H99" i="3"/>
  <c r="H70" i="3"/>
  <c r="H40" i="3"/>
  <c r="H29" i="3"/>
  <c r="H71" i="3"/>
  <c r="H44" i="3"/>
  <c r="H108" i="3"/>
  <c r="H63" i="3"/>
  <c r="H34" i="3"/>
  <c r="H48" i="3"/>
  <c r="H24" i="3"/>
  <c r="H22" i="3"/>
  <c r="H65" i="3"/>
  <c r="H20" i="3"/>
  <c r="H23" i="3"/>
  <c r="G41" i="3"/>
  <c r="G72" i="3"/>
  <c r="G60" i="3"/>
  <c r="G102" i="3"/>
  <c r="G50" i="3"/>
  <c r="G83" i="3"/>
  <c r="G73" i="3"/>
  <c r="G15" i="3"/>
  <c r="G74" i="3"/>
  <c r="G25" i="3"/>
  <c r="G96" i="3"/>
  <c r="G34" i="3"/>
  <c r="G108" i="3"/>
  <c r="G89" i="3"/>
  <c r="G54" i="3"/>
  <c r="G67" i="3"/>
  <c r="G88" i="3"/>
  <c r="G106" i="3"/>
  <c r="G65" i="3"/>
  <c r="G53" i="3"/>
  <c r="G26" i="3"/>
  <c r="G100" i="3"/>
  <c r="G81" i="3"/>
  <c r="G46" i="3"/>
  <c r="G59" i="3"/>
  <c r="G80" i="3"/>
  <c r="G69" i="3"/>
  <c r="G51" i="3"/>
  <c r="G84" i="3"/>
  <c r="G98" i="3"/>
  <c r="G44" i="3"/>
  <c r="G101" i="3"/>
  <c r="G47" i="3"/>
  <c r="G90" i="3"/>
  <c r="G93" i="3"/>
  <c r="G40" i="3"/>
  <c r="J40" i="3" s="1"/>
  <c r="K40" i="3" s="1"/>
  <c r="G82" i="3"/>
  <c r="G21" i="3"/>
  <c r="G23" i="3"/>
  <c r="G104" i="3"/>
  <c r="G38" i="3"/>
  <c r="J38" i="3" s="1"/>
  <c r="K38" i="3" s="1"/>
  <c r="G20" i="3"/>
  <c r="G79" i="3"/>
  <c r="G30" i="3"/>
  <c r="G32" i="3"/>
  <c r="G103" i="3"/>
  <c r="G76" i="3"/>
  <c r="G57" i="3"/>
  <c r="G22" i="3"/>
  <c r="G35" i="3"/>
  <c r="G56" i="3"/>
  <c r="G10" i="3"/>
  <c r="G62" i="3"/>
  <c r="G64" i="3"/>
  <c r="G95" i="3"/>
  <c r="G68" i="3"/>
  <c r="G49" i="3"/>
  <c r="G14" i="3"/>
  <c r="G27" i="3"/>
  <c r="G48" i="3"/>
  <c r="G87" i="3"/>
  <c r="G55" i="3"/>
  <c r="G105" i="3"/>
  <c r="G18" i="3"/>
  <c r="G94" i="3"/>
  <c r="G107" i="3"/>
  <c r="G71" i="3"/>
  <c r="G17" i="3"/>
  <c r="G61" i="3"/>
  <c r="G24" i="3"/>
  <c r="G77" i="3"/>
  <c r="G37" i="3"/>
  <c r="G75" i="3"/>
  <c r="G39" i="3"/>
  <c r="G29" i="3"/>
  <c r="G58" i="3"/>
  <c r="G33" i="3"/>
  <c r="G91" i="3"/>
  <c r="G19" i="3"/>
  <c r="G11" i="3"/>
  <c r="J11" i="3" s="1"/>
  <c r="K11" i="3" s="1"/>
  <c r="G86" i="3"/>
  <c r="G52" i="3"/>
  <c r="G78" i="3"/>
  <c r="G42" i="3"/>
  <c r="G66" i="3"/>
  <c r="G36" i="3"/>
  <c r="G70" i="3"/>
  <c r="G97" i="3"/>
  <c r="G12" i="3"/>
  <c r="G63" i="3"/>
  <c r="G9" i="3"/>
  <c r="J9" i="3" s="1"/>
  <c r="G85" i="3"/>
  <c r="G92" i="3"/>
  <c r="G31" i="3"/>
  <c r="G13" i="3"/>
  <c r="G28" i="3"/>
  <c r="G99" i="3"/>
  <c r="G43" i="3"/>
  <c r="G45" i="3"/>
  <c r="J88" i="3" l="1"/>
  <c r="K88" i="3" s="1"/>
  <c r="J85" i="3"/>
  <c r="J62" i="3"/>
  <c r="K62" i="3" s="1"/>
  <c r="J101" i="3"/>
  <c r="K101" i="3" s="1"/>
  <c r="J37" i="3"/>
  <c r="K37" i="3" s="1"/>
  <c r="J104" i="3"/>
  <c r="J44" i="3"/>
  <c r="J57" i="3"/>
  <c r="K57" i="3" s="1"/>
  <c r="J134" i="3"/>
  <c r="K134" i="3" s="1"/>
  <c r="J146" i="3"/>
  <c r="K146" i="3" s="1"/>
  <c r="J121" i="3"/>
  <c r="K121" i="3" s="1"/>
  <c r="J124" i="3"/>
  <c r="K124" i="3" s="1"/>
  <c r="J143" i="3"/>
  <c r="K143" i="3" s="1"/>
  <c r="J153" i="3"/>
  <c r="K153" i="3" s="1"/>
  <c r="J115" i="3"/>
  <c r="K115" i="3" s="1"/>
  <c r="J157" i="3"/>
  <c r="K157" i="3" s="1"/>
  <c r="J117" i="3"/>
  <c r="K117" i="3" s="1"/>
  <c r="J112" i="3"/>
  <c r="K112" i="3" s="1"/>
  <c r="J142" i="3"/>
  <c r="K142" i="3" s="1"/>
  <c r="J111" i="3"/>
  <c r="K111" i="3" s="1"/>
  <c r="J151" i="3"/>
  <c r="K151" i="3" s="1"/>
  <c r="J147" i="3"/>
  <c r="K147" i="3" s="1"/>
  <c r="J114" i="3"/>
  <c r="K114" i="3" s="1"/>
  <c r="J113" i="3"/>
  <c r="K113" i="3" s="1"/>
  <c r="J127" i="3"/>
  <c r="K127" i="3" s="1"/>
  <c r="J144" i="3"/>
  <c r="K144" i="3" s="1"/>
  <c r="J152" i="3"/>
  <c r="K152" i="3" s="1"/>
  <c r="J145" i="3"/>
  <c r="K145" i="3" s="1"/>
  <c r="J109" i="3"/>
  <c r="K109" i="3" s="1"/>
  <c r="J131" i="3"/>
  <c r="K131" i="3" s="1"/>
  <c r="J126" i="3"/>
  <c r="K126" i="3" s="1"/>
  <c r="J138" i="3"/>
  <c r="K138" i="3" s="1"/>
  <c r="J135" i="3"/>
  <c r="K135" i="3" s="1"/>
  <c r="J154" i="3"/>
  <c r="K154" i="3" s="1"/>
  <c r="J141" i="3"/>
  <c r="K141" i="3" s="1"/>
  <c r="J139" i="3"/>
  <c r="K139" i="3" s="1"/>
  <c r="J130" i="3"/>
  <c r="K130" i="3" s="1"/>
  <c r="J140" i="3"/>
  <c r="K140" i="3" s="1"/>
  <c r="J128" i="3"/>
  <c r="K128" i="3" s="1"/>
  <c r="J137" i="3"/>
  <c r="K137" i="3" s="1"/>
  <c r="J156" i="3"/>
  <c r="K156" i="3" s="1"/>
  <c r="J110" i="3"/>
  <c r="K110" i="3" s="1"/>
  <c r="J136" i="3"/>
  <c r="K136" i="3" s="1"/>
  <c r="J119" i="3"/>
  <c r="K119" i="3" s="1"/>
  <c r="J123" i="3"/>
  <c r="K123" i="3" s="1"/>
  <c r="J118" i="3"/>
  <c r="K118" i="3" s="1"/>
  <c r="J158" i="3"/>
  <c r="K158" i="3" s="1"/>
  <c r="J129" i="3"/>
  <c r="K129" i="3" s="1"/>
  <c r="J148" i="3"/>
  <c r="K148" i="3" s="1"/>
  <c r="J149" i="3"/>
  <c r="K149" i="3" s="1"/>
  <c r="J120" i="3"/>
  <c r="K120" i="3" s="1"/>
  <c r="J133" i="3"/>
  <c r="K133" i="3" s="1"/>
  <c r="J125" i="3"/>
  <c r="K125" i="3" s="1"/>
  <c r="J132" i="3"/>
  <c r="K132" i="3" s="1"/>
  <c r="J122" i="3"/>
  <c r="K122" i="3" s="1"/>
  <c r="J116" i="3"/>
  <c r="K116" i="3" s="1"/>
  <c r="J150" i="3"/>
  <c r="K150" i="3" s="1"/>
  <c r="J155" i="3"/>
  <c r="K155" i="3" s="1"/>
  <c r="J99" i="3"/>
  <c r="K99" i="3" s="1"/>
  <c r="J26" i="3"/>
  <c r="K26" i="3" s="1"/>
  <c r="J70" i="3"/>
  <c r="K70" i="3" s="1"/>
  <c r="J17" i="3"/>
  <c r="K17" i="3" s="1"/>
  <c r="J48" i="3"/>
  <c r="K48" i="3" s="1"/>
  <c r="J46" i="3"/>
  <c r="K46" i="3" s="1"/>
  <c r="J15" i="3"/>
  <c r="K15" i="3" s="1"/>
  <c r="J69" i="3"/>
  <c r="K69" i="3" s="1"/>
  <c r="J54" i="3"/>
  <c r="K54" i="3" s="1"/>
  <c r="J73" i="3"/>
  <c r="K73" i="3" s="1"/>
  <c r="J60" i="3"/>
  <c r="K60" i="3" s="1"/>
  <c r="J28" i="3"/>
  <c r="K28" i="3" s="1"/>
  <c r="J18" i="3"/>
  <c r="K18" i="3" s="1"/>
  <c r="J10" i="3"/>
  <c r="K10" i="3" s="1"/>
  <c r="J51" i="3"/>
  <c r="K51" i="3" s="1"/>
  <c r="J53" i="3"/>
  <c r="K53" i="3" s="1"/>
  <c r="J102" i="3"/>
  <c r="K102" i="3" s="1"/>
  <c r="J77" i="3"/>
  <c r="K77" i="3" s="1"/>
  <c r="J27" i="3"/>
  <c r="K27" i="3" s="1"/>
  <c r="J23" i="3"/>
  <c r="K23" i="3" s="1"/>
  <c r="J81" i="3"/>
  <c r="K81" i="3" s="1"/>
  <c r="J96" i="3"/>
  <c r="K96" i="3" s="1"/>
  <c r="J36" i="3"/>
  <c r="K36" i="3" s="1"/>
  <c r="J91" i="3"/>
  <c r="K91" i="3" s="1"/>
  <c r="J55" i="3"/>
  <c r="K55" i="3" s="1"/>
  <c r="J20" i="3"/>
  <c r="K20" i="3" s="1"/>
  <c r="J90" i="3"/>
  <c r="K90" i="3" s="1"/>
  <c r="J98" i="3"/>
  <c r="K98" i="3" s="1"/>
  <c r="J25" i="3"/>
  <c r="K25" i="3" s="1"/>
  <c r="J16" i="3"/>
  <c r="K16" i="3" s="1"/>
  <c r="J45" i="3"/>
  <c r="K45" i="3" s="1"/>
  <c r="K9" i="3"/>
  <c r="J19" i="3"/>
  <c r="K19" i="3" s="1"/>
  <c r="J92" i="3"/>
  <c r="K92" i="3" s="1"/>
  <c r="J12" i="3"/>
  <c r="K12" i="3" s="1"/>
  <c r="J66" i="3"/>
  <c r="K66" i="3" s="1"/>
  <c r="J86" i="3"/>
  <c r="K86" i="3" s="1"/>
  <c r="J33" i="3"/>
  <c r="K33" i="3" s="1"/>
  <c r="J75" i="3"/>
  <c r="K75" i="3" s="1"/>
  <c r="J61" i="3"/>
  <c r="K61" i="3" s="1"/>
  <c r="J94" i="3"/>
  <c r="K94" i="3" s="1"/>
  <c r="J87" i="3"/>
  <c r="K87" i="3" s="1"/>
  <c r="J49" i="3"/>
  <c r="K49" i="3" s="1"/>
  <c r="J22" i="3"/>
  <c r="K22" i="3" s="1"/>
  <c r="J32" i="3"/>
  <c r="K32" i="3" s="1"/>
  <c r="J82" i="3"/>
  <c r="K82" i="3" s="1"/>
  <c r="J47" i="3"/>
  <c r="K47" i="3" s="1"/>
  <c r="J84" i="3"/>
  <c r="K84" i="3" s="1"/>
  <c r="J59" i="3"/>
  <c r="K59" i="3" s="1"/>
  <c r="J108" i="3"/>
  <c r="K108" i="3" s="1"/>
  <c r="J74" i="3"/>
  <c r="K74" i="3" s="1"/>
  <c r="J50" i="3"/>
  <c r="K50" i="3" s="1"/>
  <c r="J41" i="3"/>
  <c r="K41" i="3" s="1"/>
  <c r="K104" i="3"/>
  <c r="K85" i="3"/>
  <c r="K44" i="3"/>
  <c r="J97" i="3"/>
  <c r="K97" i="3" s="1"/>
  <c r="J79" i="3"/>
  <c r="K79" i="3" s="1"/>
  <c r="J93" i="3"/>
  <c r="K93" i="3" s="1"/>
  <c r="J105" i="3"/>
  <c r="K105" i="3" s="1"/>
  <c r="J56" i="3"/>
  <c r="K56" i="3" s="1"/>
  <c r="J52" i="3"/>
  <c r="K52" i="3" s="1"/>
  <c r="J42" i="3"/>
  <c r="K42" i="3" s="1"/>
  <c r="J13" i="3"/>
  <c r="K13" i="3" s="1"/>
  <c r="J78" i="3"/>
  <c r="K78" i="3" s="1"/>
  <c r="J29" i="3"/>
  <c r="K29" i="3" s="1"/>
  <c r="J95" i="3"/>
  <c r="K95" i="3" s="1"/>
  <c r="J65" i="3"/>
  <c r="K65" i="3" s="1"/>
  <c r="J58" i="3"/>
  <c r="K58" i="3" s="1"/>
  <c r="J68" i="3"/>
  <c r="K68" i="3" s="1"/>
  <c r="J30" i="3"/>
  <c r="K30" i="3" s="1"/>
  <c r="J67" i="3"/>
  <c r="K67" i="3" s="1"/>
  <c r="J34" i="3"/>
  <c r="K34" i="3" s="1"/>
  <c r="J71" i="3"/>
  <c r="K71" i="3" s="1"/>
  <c r="J76" i="3"/>
  <c r="K76" i="3" s="1"/>
  <c r="J43" i="3"/>
  <c r="K43" i="3" s="1"/>
  <c r="J31" i="3"/>
  <c r="K31" i="3" s="1"/>
  <c r="J63" i="3"/>
  <c r="K63" i="3" s="1"/>
  <c r="J39" i="3"/>
  <c r="K39" i="3" s="1"/>
  <c r="J24" i="3"/>
  <c r="K24" i="3" s="1"/>
  <c r="J107" i="3"/>
  <c r="K107" i="3" s="1"/>
  <c r="J14" i="3"/>
  <c r="K14" i="3" s="1"/>
  <c r="J64" i="3"/>
  <c r="K64" i="3" s="1"/>
  <c r="J35" i="3"/>
  <c r="K35" i="3" s="1"/>
  <c r="J103" i="3"/>
  <c r="K103" i="3" s="1"/>
  <c r="J21" i="3"/>
  <c r="K21" i="3" s="1"/>
  <c r="J80" i="3"/>
  <c r="K80" i="3" s="1"/>
  <c r="J100" i="3"/>
  <c r="K100" i="3" s="1"/>
  <c r="J106" i="3"/>
  <c r="K106" i="3" s="1"/>
  <c r="J89" i="3"/>
  <c r="K89" i="3" s="1"/>
  <c r="J83" i="3"/>
  <c r="K83" i="3" s="1"/>
  <c r="J72" i="3"/>
  <c r="K72" i="3" s="1"/>
  <c r="K5" i="3" l="1"/>
  <c r="K4" i="3"/>
  <c r="K3" i="3"/>
  <c r="B5" i="9" l="1"/>
  <c r="B3" i="9"/>
  <c r="B4" i="9"/>
  <c r="F4" i="9"/>
  <c r="D4" i="9"/>
  <c r="C4" i="9"/>
  <c r="E4" i="9"/>
  <c r="H113" i="9" s="1"/>
  <c r="F3" i="9"/>
  <c r="D3" i="9"/>
  <c r="C3" i="9"/>
  <c r="E3" i="9"/>
  <c r="C5" i="9"/>
  <c r="E5" i="9"/>
  <c r="D5" i="9"/>
  <c r="F5" i="9"/>
  <c r="G88" i="9" l="1"/>
  <c r="H102" i="9"/>
  <c r="H98" i="9"/>
  <c r="G96" i="9"/>
  <c r="G139" i="9"/>
  <c r="G114" i="9"/>
  <c r="H155" i="9"/>
  <c r="G47" i="9"/>
  <c r="G48" i="9"/>
  <c r="G111" i="9"/>
  <c r="G80" i="9"/>
  <c r="H11" i="9"/>
  <c r="H137" i="9"/>
  <c r="G35" i="9"/>
  <c r="G10" i="9"/>
  <c r="G9" i="9"/>
  <c r="H89" i="9"/>
  <c r="H92" i="9"/>
  <c r="G71" i="9"/>
  <c r="G42" i="9"/>
  <c r="G113" i="9"/>
  <c r="G151" i="9"/>
  <c r="H116" i="9"/>
  <c r="H57" i="9"/>
  <c r="G51" i="9"/>
  <c r="H141" i="9"/>
  <c r="H150" i="9"/>
  <c r="G95" i="9"/>
  <c r="G11" i="9"/>
  <c r="H78" i="9"/>
  <c r="H106" i="9"/>
  <c r="H83" i="9"/>
  <c r="G122" i="9"/>
  <c r="G39" i="9"/>
  <c r="G64" i="9"/>
  <c r="G65" i="9"/>
  <c r="H47" i="9"/>
  <c r="H75" i="9"/>
  <c r="G78" i="9"/>
  <c r="G108" i="9"/>
  <c r="H140" i="9"/>
  <c r="H121" i="9"/>
  <c r="G17" i="9"/>
  <c r="G77" i="9"/>
  <c r="G68" i="9"/>
  <c r="G50" i="9"/>
  <c r="G21" i="9"/>
  <c r="H87" i="9"/>
  <c r="G74" i="9"/>
  <c r="G75" i="9"/>
  <c r="H25" i="9"/>
  <c r="H96" i="9"/>
  <c r="H79" i="9"/>
  <c r="G72" i="9"/>
  <c r="H36" i="9"/>
  <c r="H44" i="9"/>
  <c r="H22" i="9"/>
  <c r="H10" i="9"/>
  <c r="H17" i="9"/>
  <c r="H21" i="9"/>
  <c r="H29" i="9"/>
  <c r="G94" i="9"/>
  <c r="H101" i="9"/>
  <c r="G12" i="9"/>
  <c r="G83" i="9"/>
  <c r="G98" i="9"/>
  <c r="G141" i="9"/>
  <c r="G157" i="9"/>
  <c r="G150" i="9"/>
  <c r="G134" i="9"/>
  <c r="G115" i="9"/>
  <c r="G147" i="9"/>
  <c r="H120" i="9"/>
  <c r="H158" i="9"/>
  <c r="H133" i="9"/>
  <c r="H151" i="9"/>
  <c r="H139" i="9"/>
  <c r="G120" i="9"/>
  <c r="G127" i="9"/>
  <c r="G118" i="9"/>
  <c r="G135" i="9"/>
  <c r="G155" i="9"/>
  <c r="G119" i="9"/>
  <c r="G158" i="9"/>
  <c r="G148" i="9"/>
  <c r="G133" i="9"/>
  <c r="G132" i="9"/>
  <c r="G143" i="9"/>
  <c r="G110" i="9"/>
  <c r="G27" i="9"/>
  <c r="G34" i="9"/>
  <c r="G107" i="9"/>
  <c r="G52" i="9"/>
  <c r="G44" i="9"/>
  <c r="G40" i="9"/>
  <c r="G26" i="9"/>
  <c r="G30" i="9"/>
  <c r="G20" i="9"/>
  <c r="G37" i="9"/>
  <c r="G92" i="9"/>
  <c r="G55" i="9"/>
  <c r="G41" i="9"/>
  <c r="G90" i="9"/>
  <c r="G73" i="9"/>
  <c r="G45" i="9"/>
  <c r="G66" i="9"/>
  <c r="G24" i="9"/>
  <c r="G56" i="9"/>
  <c r="G13" i="9"/>
  <c r="G89" i="9"/>
  <c r="G93" i="9"/>
  <c r="G29" i="9"/>
  <c r="G84" i="9"/>
  <c r="G105" i="9"/>
  <c r="G22" i="9"/>
  <c r="G49" i="9"/>
  <c r="G131" i="9"/>
  <c r="G142" i="9"/>
  <c r="G146" i="9"/>
  <c r="G154" i="9"/>
  <c r="G136" i="9"/>
  <c r="G138" i="9"/>
  <c r="G140" i="9"/>
  <c r="G121" i="9"/>
  <c r="G149" i="9"/>
  <c r="G117" i="9"/>
  <c r="G125" i="9"/>
  <c r="G129" i="9"/>
  <c r="G16" i="9"/>
  <c r="G100" i="9"/>
  <c r="G46" i="9"/>
  <c r="G70" i="9"/>
  <c r="G79" i="9"/>
  <c r="G32" i="9"/>
  <c r="G61" i="9"/>
  <c r="G53" i="9"/>
  <c r="G38" i="9"/>
  <c r="G62" i="9"/>
  <c r="G54" i="9"/>
  <c r="G104" i="9"/>
  <c r="G97" i="9"/>
  <c r="G43" i="9"/>
  <c r="H48" i="9"/>
  <c r="H108" i="9"/>
  <c r="H105" i="9"/>
  <c r="G58" i="9"/>
  <c r="H63" i="9"/>
  <c r="H73" i="9"/>
  <c r="G23" i="9"/>
  <c r="H18" i="9"/>
  <c r="G25" i="9"/>
  <c r="H31" i="9"/>
  <c r="H67" i="9"/>
  <c r="H41" i="9"/>
  <c r="G28" i="9"/>
  <c r="H60" i="9"/>
  <c r="G87" i="9"/>
  <c r="H66" i="9"/>
  <c r="H19" i="9"/>
  <c r="G57" i="9"/>
  <c r="G101" i="9"/>
  <c r="G153" i="9"/>
  <c r="G144" i="9"/>
  <c r="G109" i="9"/>
  <c r="G126" i="9"/>
  <c r="G124" i="9"/>
  <c r="G152" i="9"/>
  <c r="G112" i="9"/>
  <c r="H127" i="9"/>
  <c r="H122" i="9"/>
  <c r="H117" i="9"/>
  <c r="H153" i="9"/>
  <c r="H135" i="9"/>
  <c r="G102" i="9"/>
  <c r="G33" i="9"/>
  <c r="G86" i="9"/>
  <c r="H146" i="9"/>
  <c r="H134" i="9"/>
  <c r="H112" i="9"/>
  <c r="H157" i="9"/>
  <c r="H136" i="9"/>
  <c r="H114" i="9"/>
  <c r="H145" i="9"/>
  <c r="H154" i="9"/>
  <c r="H115" i="9"/>
  <c r="H126" i="9"/>
  <c r="H156" i="9"/>
  <c r="H129" i="9"/>
  <c r="H143" i="9"/>
  <c r="H93" i="9"/>
  <c r="H46" i="9"/>
  <c r="H45" i="9"/>
  <c r="H14" i="9"/>
  <c r="H70" i="9"/>
  <c r="H23" i="9"/>
  <c r="H51" i="9"/>
  <c r="H94" i="9"/>
  <c r="H61" i="9"/>
  <c r="H30" i="9"/>
  <c r="H62" i="9"/>
  <c r="H52" i="9"/>
  <c r="H20" i="9"/>
  <c r="H16" i="9"/>
  <c r="H38" i="9"/>
  <c r="H71" i="9"/>
  <c r="H55" i="9"/>
  <c r="H104" i="9"/>
  <c r="H54" i="9"/>
  <c r="H84" i="9"/>
  <c r="H77" i="9"/>
  <c r="H15" i="9"/>
  <c r="H86" i="9"/>
  <c r="H24" i="9"/>
  <c r="H97" i="9"/>
  <c r="H9" i="9"/>
  <c r="H59" i="9"/>
  <c r="H35" i="9"/>
  <c r="H69" i="9"/>
  <c r="H64" i="9"/>
  <c r="H49" i="9"/>
  <c r="H80" i="9"/>
  <c r="H13" i="9"/>
  <c r="H130" i="9"/>
  <c r="H118" i="9"/>
  <c r="H123" i="9"/>
  <c r="H124" i="9"/>
  <c r="H152" i="9"/>
  <c r="H125" i="9"/>
  <c r="H144" i="9"/>
  <c r="H148" i="9"/>
  <c r="H131" i="9"/>
  <c r="H142" i="9"/>
  <c r="H119" i="9"/>
  <c r="H128" i="9"/>
  <c r="H132" i="9"/>
  <c r="H26" i="9"/>
  <c r="H27" i="9"/>
  <c r="H37" i="9"/>
  <c r="H81" i="9"/>
  <c r="H85" i="9"/>
  <c r="H74" i="9"/>
  <c r="H100" i="9"/>
  <c r="H58" i="9"/>
  <c r="H43" i="9"/>
  <c r="H53" i="9"/>
  <c r="H50" i="9"/>
  <c r="H56" i="9"/>
  <c r="H12" i="9"/>
  <c r="H90" i="9"/>
  <c r="H88" i="9"/>
  <c r="H39" i="9"/>
  <c r="H42" i="9"/>
  <c r="H68" i="9"/>
  <c r="H40" i="9"/>
  <c r="G99" i="9"/>
  <c r="G103" i="9"/>
  <c r="G63" i="9"/>
  <c r="G69" i="9"/>
  <c r="H76" i="9"/>
  <c r="G67" i="9"/>
  <c r="G19" i="9"/>
  <c r="G60" i="9"/>
  <c r="G15" i="9"/>
  <c r="G31" i="9"/>
  <c r="G85" i="9"/>
  <c r="G14" i="9"/>
  <c r="H65" i="9"/>
  <c r="H72" i="9"/>
  <c r="H32" i="9"/>
  <c r="H91" i="9"/>
  <c r="G76" i="9"/>
  <c r="H107" i="9"/>
  <c r="H95" i="9"/>
  <c r="G82" i="9"/>
  <c r="G91" i="9"/>
  <c r="G81" i="9"/>
  <c r="H103" i="9"/>
  <c r="H34" i="9"/>
  <c r="H82" i="9"/>
  <c r="G106" i="9"/>
  <c r="H33" i="9"/>
  <c r="G59" i="9"/>
  <c r="H28" i="9"/>
  <c r="H99" i="9"/>
  <c r="G36" i="9"/>
  <c r="G18" i="9"/>
  <c r="G137" i="9"/>
  <c r="G145" i="9"/>
  <c r="G156" i="9"/>
  <c r="G116" i="9"/>
  <c r="G123" i="9"/>
  <c r="G128" i="9"/>
  <c r="G130" i="9"/>
  <c r="H138" i="9"/>
  <c r="H147" i="9"/>
  <c r="H111" i="9"/>
  <c r="H149" i="9"/>
  <c r="H109" i="9"/>
  <c r="H110" i="9"/>
  <c r="I133" i="9"/>
  <c r="I121" i="9"/>
  <c r="I149" i="9"/>
  <c r="I113" i="9"/>
  <c r="I137" i="9"/>
  <c r="I117" i="9"/>
  <c r="I136" i="9"/>
  <c r="I129" i="9"/>
  <c r="I115" i="9"/>
  <c r="I152" i="9"/>
  <c r="I123" i="9"/>
  <c r="I150" i="9"/>
  <c r="I120" i="9"/>
  <c r="I156" i="9"/>
  <c r="I135" i="9"/>
  <c r="I143" i="9"/>
  <c r="I155" i="9"/>
  <c r="I130" i="9"/>
  <c r="I146" i="9"/>
  <c r="I118" i="9"/>
  <c r="I147" i="9"/>
  <c r="I139" i="9"/>
  <c r="I122" i="9"/>
  <c r="I153" i="9"/>
  <c r="I134" i="9"/>
  <c r="I138" i="9"/>
  <c r="I109" i="9"/>
  <c r="I132" i="9"/>
  <c r="I154" i="9"/>
  <c r="J154" i="9" s="1"/>
  <c r="K154" i="9" s="1"/>
  <c r="I131" i="9"/>
  <c r="I111" i="9"/>
  <c r="I144" i="9"/>
  <c r="I116" i="9"/>
  <c r="I110" i="9"/>
  <c r="I145" i="9"/>
  <c r="I128" i="9"/>
  <c r="I126" i="9"/>
  <c r="I157" i="9"/>
  <c r="J157" i="9" s="1"/>
  <c r="K157" i="9" s="1"/>
  <c r="I148" i="9"/>
  <c r="I142" i="9"/>
  <c r="I114" i="9"/>
  <c r="I141" i="9"/>
  <c r="I158" i="9"/>
  <c r="I140" i="9"/>
  <c r="I119" i="9"/>
  <c r="I151" i="9"/>
  <c r="I124" i="9"/>
  <c r="J124" i="9" s="1"/>
  <c r="K124" i="9" s="1"/>
  <c r="I125" i="9"/>
  <c r="I112" i="9"/>
  <c r="I127" i="9"/>
  <c r="I42" i="9"/>
  <c r="I52" i="9"/>
  <c r="I101" i="9"/>
  <c r="I57" i="9"/>
  <c r="I28" i="9"/>
  <c r="I95" i="9"/>
  <c r="I60" i="9"/>
  <c r="I84" i="9"/>
  <c r="I55" i="9"/>
  <c r="I94" i="9"/>
  <c r="I20" i="9"/>
  <c r="I70" i="9"/>
  <c r="I80" i="9"/>
  <c r="I87" i="9"/>
  <c r="I15" i="9"/>
  <c r="I36" i="9"/>
  <c r="I19" i="9"/>
  <c r="I21" i="9"/>
  <c r="I44" i="9"/>
  <c r="I63" i="9"/>
  <c r="I38" i="9"/>
  <c r="I11" i="9"/>
  <c r="I24" i="9"/>
  <c r="I56" i="9"/>
  <c r="I12" i="9"/>
  <c r="I54" i="9"/>
  <c r="I89" i="9"/>
  <c r="I75" i="9"/>
  <c r="I97" i="9"/>
  <c r="I32" i="9"/>
  <c r="I69" i="9"/>
  <c r="I79" i="9"/>
  <c r="I40" i="9"/>
  <c r="I49" i="9"/>
  <c r="I62" i="9"/>
  <c r="I107" i="9"/>
  <c r="I66" i="9"/>
  <c r="I90" i="9"/>
  <c r="I45" i="9"/>
  <c r="I26" i="9"/>
  <c r="I39" i="9"/>
  <c r="I13" i="9"/>
  <c r="I67" i="9"/>
  <c r="I25" i="9"/>
  <c r="I77" i="9"/>
  <c r="I46" i="9"/>
  <c r="I18" i="9"/>
  <c r="I102" i="9"/>
  <c r="I108" i="9"/>
  <c r="I93" i="9"/>
  <c r="I29" i="9"/>
  <c r="I48" i="9"/>
  <c r="I91" i="9"/>
  <c r="I47" i="9"/>
  <c r="I31" i="9"/>
  <c r="I17" i="9"/>
  <c r="I78" i="9"/>
  <c r="I104" i="9"/>
  <c r="I105" i="9"/>
  <c r="I58" i="9"/>
  <c r="I16" i="9"/>
  <c r="I72" i="9"/>
  <c r="I27" i="9"/>
  <c r="I9" i="9"/>
  <c r="I23" i="9"/>
  <c r="I99" i="9"/>
  <c r="I71" i="9"/>
  <c r="I98" i="9"/>
  <c r="I64" i="9"/>
  <c r="I100" i="9"/>
  <c r="I43" i="9"/>
  <c r="I22" i="9"/>
  <c r="I92" i="9"/>
  <c r="I83" i="9"/>
  <c r="I41" i="9"/>
  <c r="I53" i="9"/>
  <c r="I73" i="9"/>
  <c r="I74" i="9"/>
  <c r="I88" i="9"/>
  <c r="I35" i="9"/>
  <c r="I68" i="9"/>
  <c r="I34" i="9"/>
  <c r="I51" i="9"/>
  <c r="I85" i="9"/>
  <c r="I50" i="9"/>
  <c r="I103" i="9"/>
  <c r="I106" i="9"/>
  <c r="I65" i="9"/>
  <c r="I86" i="9"/>
  <c r="I37" i="9"/>
  <c r="I82" i="9"/>
  <c r="I30" i="9"/>
  <c r="I81" i="9"/>
  <c r="I10" i="9"/>
  <c r="I59" i="9"/>
  <c r="I61" i="9"/>
  <c r="I96" i="9"/>
  <c r="I33" i="9"/>
  <c r="I76" i="9"/>
  <c r="I14" i="9"/>
  <c r="J132" i="9" l="1"/>
  <c r="K132" i="9" s="1"/>
  <c r="J139" i="9"/>
  <c r="K139" i="9" s="1"/>
  <c r="J31" i="9"/>
  <c r="K31" i="9" s="1"/>
  <c r="J39" i="9"/>
  <c r="K39" i="9" s="1"/>
  <c r="J64" i="9"/>
  <c r="K64" i="9" s="1"/>
  <c r="J78" i="9"/>
  <c r="J28" i="9"/>
  <c r="K28" i="9" s="1"/>
  <c r="J96" i="9"/>
  <c r="K96" i="9" s="1"/>
  <c r="J49" i="9"/>
  <c r="K49" i="9" s="1"/>
  <c r="J102" i="9"/>
  <c r="K102" i="9" s="1"/>
  <c r="J75" i="9"/>
  <c r="K75" i="9" s="1"/>
  <c r="J51" i="9"/>
  <c r="K51" i="9" s="1"/>
  <c r="J29" i="9"/>
  <c r="K29" i="9" s="1"/>
  <c r="J67" i="9"/>
  <c r="K67" i="9" s="1"/>
  <c r="J45" i="9"/>
  <c r="K45" i="9" s="1"/>
  <c r="J98" i="9"/>
  <c r="K98" i="9" s="1"/>
  <c r="J110" i="9"/>
  <c r="K110" i="9" s="1"/>
  <c r="J61" i="9"/>
  <c r="K61" i="9" s="1"/>
  <c r="J65" i="9"/>
  <c r="K65" i="9" s="1"/>
  <c r="J9" i="9"/>
  <c r="K9" i="9" s="1"/>
  <c r="J58" i="9"/>
  <c r="K58" i="9" s="1"/>
  <c r="J17" i="9"/>
  <c r="K17" i="9" s="1"/>
  <c r="J48" i="9"/>
  <c r="K48" i="9" s="1"/>
  <c r="J25" i="9"/>
  <c r="K25" i="9" s="1"/>
  <c r="J56" i="9"/>
  <c r="K56" i="9" s="1"/>
  <c r="J76" i="9"/>
  <c r="K76" i="9" s="1"/>
  <c r="J106" i="9"/>
  <c r="K106" i="9" s="1"/>
  <c r="J71" i="9"/>
  <c r="K71" i="9" s="1"/>
  <c r="J24" i="9"/>
  <c r="K24" i="9" s="1"/>
  <c r="J15" i="9"/>
  <c r="K15" i="9" s="1"/>
  <c r="J101" i="9"/>
  <c r="K101" i="9" s="1"/>
  <c r="J127" i="9"/>
  <c r="K127" i="9" s="1"/>
  <c r="J151" i="9"/>
  <c r="K151" i="9" s="1"/>
  <c r="J141" i="9"/>
  <c r="K141" i="9" s="1"/>
  <c r="J131" i="9"/>
  <c r="K131" i="9" s="1"/>
  <c r="J130" i="9"/>
  <c r="K130" i="9" s="1"/>
  <c r="J152" i="9"/>
  <c r="K152" i="9" s="1"/>
  <c r="J121" i="9"/>
  <c r="K121" i="9" s="1"/>
  <c r="J156" i="9"/>
  <c r="K156" i="9" s="1"/>
  <c r="J115" i="9"/>
  <c r="K115" i="9" s="1"/>
  <c r="J136" i="9"/>
  <c r="K136" i="9" s="1"/>
  <c r="J120" i="9"/>
  <c r="K120" i="9" s="1"/>
  <c r="J99" i="9"/>
  <c r="K99" i="9" s="1"/>
  <c r="J104" i="9"/>
  <c r="K104" i="9" s="1"/>
  <c r="J46" i="9"/>
  <c r="K46" i="9" s="1"/>
  <c r="J54" i="9"/>
  <c r="K54" i="9" s="1"/>
  <c r="J21" i="9"/>
  <c r="K21" i="9" s="1"/>
  <c r="J112" i="9"/>
  <c r="K112" i="9" s="1"/>
  <c r="J147" i="9"/>
  <c r="K147" i="9" s="1"/>
  <c r="J137" i="9"/>
  <c r="K137" i="9" s="1"/>
  <c r="J81" i="9"/>
  <c r="K81" i="9" s="1"/>
  <c r="J86" i="9"/>
  <c r="K86" i="9" s="1"/>
  <c r="J73" i="9"/>
  <c r="K73" i="9" s="1"/>
  <c r="J92" i="9"/>
  <c r="K92" i="9" s="1"/>
  <c r="J108" i="9"/>
  <c r="K108" i="9" s="1"/>
  <c r="J12" i="9"/>
  <c r="K12" i="9" s="1"/>
  <c r="J42" i="9"/>
  <c r="K42" i="9" s="1"/>
  <c r="J125" i="9"/>
  <c r="K125" i="9" s="1"/>
  <c r="J140" i="9"/>
  <c r="K140" i="9" s="1"/>
  <c r="J118" i="9"/>
  <c r="K118" i="9" s="1"/>
  <c r="J129" i="9"/>
  <c r="K129" i="9" s="1"/>
  <c r="J113" i="9"/>
  <c r="K113" i="9" s="1"/>
  <c r="J47" i="9"/>
  <c r="K47" i="9" s="1"/>
  <c r="J11" i="9"/>
  <c r="K11" i="9" s="1"/>
  <c r="J14" i="9"/>
  <c r="K14" i="9" s="1"/>
  <c r="J30" i="9"/>
  <c r="K30" i="9" s="1"/>
  <c r="J85" i="9"/>
  <c r="K85" i="9" s="1"/>
  <c r="J35" i="9"/>
  <c r="K35" i="9" s="1"/>
  <c r="J53" i="9"/>
  <c r="K53" i="9" s="1"/>
  <c r="J22" i="9"/>
  <c r="K22" i="9" s="1"/>
  <c r="J26" i="9"/>
  <c r="K26" i="9" s="1"/>
  <c r="J107" i="9"/>
  <c r="K107" i="9" s="1"/>
  <c r="J79" i="9"/>
  <c r="K79" i="9" s="1"/>
  <c r="J63" i="9"/>
  <c r="K63" i="9" s="1"/>
  <c r="J36" i="9"/>
  <c r="K36" i="9" s="1"/>
  <c r="J70" i="9"/>
  <c r="K70" i="9" s="1"/>
  <c r="J84" i="9"/>
  <c r="K84" i="9" s="1"/>
  <c r="J57" i="9"/>
  <c r="K57" i="9" s="1"/>
  <c r="J158" i="9"/>
  <c r="K158" i="9" s="1"/>
  <c r="J148" i="9"/>
  <c r="K148" i="9" s="1"/>
  <c r="J145" i="9"/>
  <c r="K145" i="9" s="1"/>
  <c r="J111" i="9"/>
  <c r="K111" i="9" s="1"/>
  <c r="J109" i="9"/>
  <c r="K109" i="9" s="1"/>
  <c r="J122" i="9"/>
  <c r="K122" i="9" s="1"/>
  <c r="J146" i="9"/>
  <c r="K146" i="9" s="1"/>
  <c r="J135" i="9"/>
  <c r="K135" i="9" s="1"/>
  <c r="J123" i="9"/>
  <c r="K123" i="9" s="1"/>
  <c r="J149" i="9"/>
  <c r="K149" i="9" s="1"/>
  <c r="J116" i="9"/>
  <c r="K116" i="9" s="1"/>
  <c r="J142" i="9"/>
  <c r="K142" i="9" s="1"/>
  <c r="J59" i="9"/>
  <c r="K59" i="9" s="1"/>
  <c r="J88" i="9"/>
  <c r="K88" i="9" s="1"/>
  <c r="J105" i="9"/>
  <c r="K105" i="9" s="1"/>
  <c r="J62" i="9"/>
  <c r="K62" i="9" s="1"/>
  <c r="J89" i="9"/>
  <c r="K89" i="9" s="1"/>
  <c r="J44" i="9"/>
  <c r="K44" i="9" s="1"/>
  <c r="J20" i="9"/>
  <c r="K20" i="9" s="1"/>
  <c r="J138" i="9"/>
  <c r="K138" i="9" s="1"/>
  <c r="J10" i="9"/>
  <c r="K10" i="9" s="1"/>
  <c r="J37" i="9"/>
  <c r="K37" i="9" s="1"/>
  <c r="J103" i="9"/>
  <c r="K103" i="9" s="1"/>
  <c r="J34" i="9"/>
  <c r="K34" i="9" s="1"/>
  <c r="J74" i="9"/>
  <c r="K74" i="9" s="1"/>
  <c r="J83" i="9"/>
  <c r="K83" i="9" s="1"/>
  <c r="J100" i="9"/>
  <c r="K100" i="9" s="1"/>
  <c r="J72" i="9"/>
  <c r="K72" i="9" s="1"/>
  <c r="J93" i="9"/>
  <c r="K93" i="9" s="1"/>
  <c r="J13" i="9"/>
  <c r="K13" i="9" s="1"/>
  <c r="J90" i="9"/>
  <c r="K90" i="9" s="1"/>
  <c r="J32" i="9"/>
  <c r="K32" i="9" s="1"/>
  <c r="J87" i="9"/>
  <c r="K87" i="9" s="1"/>
  <c r="J94" i="9"/>
  <c r="K94" i="9" s="1"/>
  <c r="J95" i="9"/>
  <c r="K95" i="9" s="1"/>
  <c r="J52" i="9"/>
  <c r="K52" i="9" s="1"/>
  <c r="J119" i="9"/>
  <c r="K119" i="9" s="1"/>
  <c r="J114" i="9"/>
  <c r="K114" i="9" s="1"/>
  <c r="J126" i="9"/>
  <c r="K126" i="9" s="1"/>
  <c r="J134" i="9"/>
  <c r="K134" i="9" s="1"/>
  <c r="J155" i="9"/>
  <c r="K155" i="9" s="1"/>
  <c r="J133" i="9"/>
  <c r="K133" i="9" s="1"/>
  <c r="J82" i="9"/>
  <c r="K82" i="9" s="1"/>
  <c r="J41" i="9"/>
  <c r="K41" i="9" s="1"/>
  <c r="J43" i="9"/>
  <c r="K43" i="9" s="1"/>
  <c r="J27" i="9"/>
  <c r="K27" i="9" s="1"/>
  <c r="J18" i="9"/>
  <c r="K18" i="9" s="1"/>
  <c r="J69" i="9"/>
  <c r="K69" i="9" s="1"/>
  <c r="J60" i="9"/>
  <c r="K60" i="9" s="1"/>
  <c r="J117" i="9"/>
  <c r="K117" i="9" s="1"/>
  <c r="J33" i="9"/>
  <c r="K33" i="9" s="1"/>
  <c r="J50" i="9"/>
  <c r="K50" i="9" s="1"/>
  <c r="J68" i="9"/>
  <c r="K68" i="9" s="1"/>
  <c r="J23" i="9"/>
  <c r="K23" i="9" s="1"/>
  <c r="J16" i="9"/>
  <c r="K16" i="9" s="1"/>
  <c r="J91" i="9"/>
  <c r="K91" i="9" s="1"/>
  <c r="J77" i="9"/>
  <c r="K77" i="9" s="1"/>
  <c r="J66" i="9"/>
  <c r="K66" i="9" s="1"/>
  <c r="J40" i="9"/>
  <c r="K40" i="9" s="1"/>
  <c r="J97" i="9"/>
  <c r="K97" i="9" s="1"/>
  <c r="J38" i="9"/>
  <c r="K38" i="9" s="1"/>
  <c r="J19" i="9"/>
  <c r="K19" i="9" s="1"/>
  <c r="J80" i="9"/>
  <c r="K80" i="9" s="1"/>
  <c r="J55" i="9"/>
  <c r="K55" i="9" s="1"/>
  <c r="J128" i="9"/>
  <c r="K128" i="9" s="1"/>
  <c r="J144" i="9"/>
  <c r="K144" i="9" s="1"/>
  <c r="J153" i="9"/>
  <c r="K153" i="9" s="1"/>
  <c r="J143" i="9"/>
  <c r="K143" i="9" s="1"/>
  <c r="J150" i="9"/>
  <c r="K150" i="9" s="1"/>
  <c r="K78" i="9"/>
  <c r="K5" i="9" l="1"/>
  <c r="K3" i="9"/>
  <c r="K4" i="9"/>
  <c r="B5" i="10" l="1"/>
  <c r="F5" i="10" s="1"/>
  <c r="B4" i="10"/>
  <c r="E4" i="10" s="1"/>
  <c r="B3" i="10"/>
  <c r="D3" i="10" s="1"/>
  <c r="C3" i="10"/>
  <c r="E5" i="10"/>
  <c r="C4" i="10"/>
  <c r="D5" i="10"/>
  <c r="F3" i="10"/>
  <c r="C5" i="10"/>
  <c r="I26" i="10" s="1"/>
  <c r="E3" i="10"/>
  <c r="G105" i="10" s="1"/>
  <c r="D4" i="10"/>
  <c r="I21" i="10"/>
  <c r="I145" i="10"/>
  <c r="I128" i="10"/>
  <c r="I117" i="10"/>
  <c r="I105" i="10"/>
  <c r="I30" i="10"/>
  <c r="I39" i="10"/>
  <c r="I19" i="10"/>
  <c r="I93" i="10" l="1"/>
  <c r="I63" i="10"/>
  <c r="I158" i="10"/>
  <c r="I104" i="10"/>
  <c r="I32" i="10"/>
  <c r="I54" i="10"/>
  <c r="I84" i="10"/>
  <c r="J84" i="10" s="1"/>
  <c r="K84" i="10" s="1"/>
  <c r="I16" i="10"/>
  <c r="I75" i="10"/>
  <c r="I140" i="10"/>
  <c r="I86" i="10"/>
  <c r="I94" i="10"/>
  <c r="H145" i="10"/>
  <c r="I82" i="10"/>
  <c r="I67" i="10"/>
  <c r="I139" i="10"/>
  <c r="I53" i="10"/>
  <c r="I31" i="10"/>
  <c r="I131" i="10"/>
  <c r="F4" i="10"/>
  <c r="H68" i="10" s="1"/>
  <c r="J68" i="10" s="1"/>
  <c r="K68" i="10" s="1"/>
  <c r="I56" i="10"/>
  <c r="I34" i="10"/>
  <c r="I125" i="10"/>
  <c r="I91" i="10"/>
  <c r="I48" i="10"/>
  <c r="I135" i="10"/>
  <c r="I118" i="10"/>
  <c r="I70" i="10"/>
  <c r="I29" i="10"/>
  <c r="I123" i="10"/>
  <c r="I132" i="10"/>
  <c r="I9" i="10"/>
  <c r="I51" i="10"/>
  <c r="J51" i="10" s="1"/>
  <c r="K51" i="10" s="1"/>
  <c r="I156" i="10"/>
  <c r="J156" i="10" s="1"/>
  <c r="K156" i="10" s="1"/>
  <c r="I126" i="10"/>
  <c r="I79" i="10"/>
  <c r="I27" i="10"/>
  <c r="I28" i="10"/>
  <c r="I124" i="10"/>
  <c r="I85" i="10"/>
  <c r="I55" i="10"/>
  <c r="I73" i="10"/>
  <c r="I147" i="10"/>
  <c r="I107" i="10"/>
  <c r="I72" i="10"/>
  <c r="I76" i="10"/>
  <c r="I116" i="10"/>
  <c r="I47" i="10"/>
  <c r="I25" i="10"/>
  <c r="I111" i="10"/>
  <c r="I138" i="10"/>
  <c r="H70" i="10"/>
  <c r="I142" i="10"/>
  <c r="I157" i="10"/>
  <c r="I74" i="10"/>
  <c r="I17" i="10"/>
  <c r="I64" i="10"/>
  <c r="I109" i="10"/>
  <c r="I95" i="10"/>
  <c r="I108" i="10"/>
  <c r="I127" i="10"/>
  <c r="I143" i="10"/>
  <c r="I57" i="10"/>
  <c r="I66" i="10"/>
  <c r="I62" i="10"/>
  <c r="I80" i="10"/>
  <c r="I151" i="10"/>
  <c r="I153" i="10"/>
  <c r="I149" i="10"/>
  <c r="I129" i="10"/>
  <c r="I68" i="10"/>
  <c r="H69" i="10"/>
  <c r="H122" i="10"/>
  <c r="I33" i="10"/>
  <c r="I41" i="10"/>
  <c r="I12" i="10"/>
  <c r="H89" i="10"/>
  <c r="J89" i="10" s="1"/>
  <c r="K89" i="10" s="1"/>
  <c r="I13" i="10"/>
  <c r="I106" i="10"/>
  <c r="I97" i="10"/>
  <c r="I89" i="10"/>
  <c r="I14" i="10"/>
  <c r="I98" i="10"/>
  <c r="I152" i="10"/>
  <c r="I133" i="10"/>
  <c r="I103" i="10"/>
  <c r="I134" i="10"/>
  <c r="I59" i="10"/>
  <c r="H10" i="10"/>
  <c r="I115" i="10"/>
  <c r="I83" i="10"/>
  <c r="I102" i="10"/>
  <c r="I77" i="10"/>
  <c r="I52" i="10"/>
  <c r="I24" i="10"/>
  <c r="I119" i="10"/>
  <c r="I155" i="10"/>
  <c r="I100" i="10"/>
  <c r="I120" i="10"/>
  <c r="I45" i="10"/>
  <c r="H101" i="10"/>
  <c r="I42" i="10"/>
  <c r="I113" i="10"/>
  <c r="I46" i="10"/>
  <c r="I154" i="10"/>
  <c r="H124" i="10"/>
  <c r="I44" i="10"/>
  <c r="I38" i="10"/>
  <c r="I40" i="10"/>
  <c r="I15" i="10"/>
  <c r="I87" i="10"/>
  <c r="I23" i="10"/>
  <c r="I144" i="10"/>
  <c r="I43" i="10"/>
  <c r="I130" i="10"/>
  <c r="I20" i="10"/>
  <c r="I36" i="10"/>
  <c r="I18" i="10"/>
  <c r="I122" i="10"/>
  <c r="I50" i="10"/>
  <c r="H126" i="10"/>
  <c r="J126" i="10" s="1"/>
  <c r="K126" i="10" s="1"/>
  <c r="H110" i="10"/>
  <c r="I88" i="10"/>
  <c r="I90" i="10"/>
  <c r="I61" i="10"/>
  <c r="I141" i="10"/>
  <c r="I71" i="10"/>
  <c r="I22" i="10"/>
  <c r="I35" i="10"/>
  <c r="I69" i="10"/>
  <c r="I58" i="10"/>
  <c r="I99" i="10"/>
  <c r="I112" i="10"/>
  <c r="I150" i="10"/>
  <c r="I65" i="10"/>
  <c r="H26" i="10"/>
  <c r="I92" i="10"/>
  <c r="I11" i="10"/>
  <c r="I37" i="10"/>
  <c r="I96" i="10"/>
  <c r="I81" i="10"/>
  <c r="I78" i="10"/>
  <c r="I110" i="10"/>
  <c r="I148" i="10"/>
  <c r="I136" i="10"/>
  <c r="H25" i="10"/>
  <c r="I60" i="10"/>
  <c r="I49" i="10"/>
  <c r="I10" i="10"/>
  <c r="I121" i="10"/>
  <c r="I101" i="10"/>
  <c r="J101" i="10" s="1"/>
  <c r="K101" i="10" s="1"/>
  <c r="I137" i="10"/>
  <c r="I114" i="10"/>
  <c r="I146" i="10"/>
  <c r="H67" i="10"/>
  <c r="G122" i="10"/>
  <c r="G110" i="10"/>
  <c r="G15" i="10"/>
  <c r="J15" i="10" s="1"/>
  <c r="K15" i="10" s="1"/>
  <c r="G38" i="10"/>
  <c r="G36" i="10"/>
  <c r="H127" i="10"/>
  <c r="G115" i="10"/>
  <c r="H43" i="10"/>
  <c r="H102" i="10"/>
  <c r="G47" i="10"/>
  <c r="G126" i="10"/>
  <c r="H73" i="10"/>
  <c r="H112" i="10"/>
  <c r="J112" i="10" s="1"/>
  <c r="K112" i="10" s="1"/>
  <c r="G86" i="10"/>
  <c r="G143" i="10"/>
  <c r="G66" i="10"/>
  <c r="G30" i="10"/>
  <c r="G84" i="10"/>
  <c r="G116" i="10"/>
  <c r="G120" i="10"/>
  <c r="G64" i="10"/>
  <c r="G28" i="10"/>
  <c r="G18" i="10"/>
  <c r="H128" i="10"/>
  <c r="G112" i="10"/>
  <c r="H15" i="10"/>
  <c r="H76" i="10"/>
  <c r="G9" i="10"/>
  <c r="J9" i="10" s="1"/>
  <c r="K9" i="10" s="1"/>
  <c r="G137" i="10"/>
  <c r="J137" i="10" s="1"/>
  <c r="K137" i="10" s="1"/>
  <c r="H97" i="10"/>
  <c r="H99" i="10"/>
  <c r="G141" i="10"/>
  <c r="G89" i="10"/>
  <c r="G154" i="10"/>
  <c r="G44" i="10"/>
  <c r="G132" i="10"/>
  <c r="G40" i="10"/>
  <c r="G117" i="10"/>
  <c r="G11" i="10"/>
  <c r="G54" i="10"/>
  <c r="G48" i="10"/>
  <c r="G23" i="10"/>
  <c r="H153" i="10"/>
  <c r="G113" i="10"/>
  <c r="H65" i="10"/>
  <c r="H91" i="10"/>
  <c r="G29" i="10"/>
  <c r="J29" i="10" s="1"/>
  <c r="K29" i="10" s="1"/>
  <c r="H28" i="10"/>
  <c r="J28" i="10" s="1"/>
  <c r="K28" i="10" s="1"/>
  <c r="H9" i="10"/>
  <c r="H141" i="10"/>
  <c r="G41" i="10"/>
  <c r="G157" i="10"/>
  <c r="G49" i="10"/>
  <c r="G55" i="10"/>
  <c r="G46" i="10"/>
  <c r="G53" i="10"/>
  <c r="G135" i="10"/>
  <c r="G68" i="10"/>
  <c r="G93" i="10"/>
  <c r="H61" i="10"/>
  <c r="G90" i="10"/>
  <c r="G149" i="10"/>
  <c r="G138" i="10"/>
  <c r="G59" i="10"/>
  <c r="J59" i="10" s="1"/>
  <c r="K59" i="10" s="1"/>
  <c r="G101" i="10"/>
  <c r="G43" i="10"/>
  <c r="H130" i="10"/>
  <c r="J130" i="10" s="1"/>
  <c r="K130" i="10" s="1"/>
  <c r="G158" i="10"/>
  <c r="H81" i="10"/>
  <c r="H64" i="10"/>
  <c r="G108" i="10"/>
  <c r="H115" i="10"/>
  <c r="H24" i="10"/>
  <c r="G79" i="10"/>
  <c r="H148" i="10"/>
  <c r="G124" i="10"/>
  <c r="J124" i="10" s="1"/>
  <c r="K124" i="10" s="1"/>
  <c r="G83" i="10"/>
  <c r="G22" i="10"/>
  <c r="J22" i="10" s="1"/>
  <c r="K22" i="10" s="1"/>
  <c r="G67" i="10"/>
  <c r="J67" i="10" s="1"/>
  <c r="K67" i="10" s="1"/>
  <c r="H138" i="10"/>
  <c r="G131" i="10"/>
  <c r="H105" i="10"/>
  <c r="J105" i="10" s="1"/>
  <c r="K105" i="10" s="1"/>
  <c r="H88" i="10"/>
  <c r="G80" i="10"/>
  <c r="H135" i="10"/>
  <c r="H63" i="10"/>
  <c r="G60" i="10"/>
  <c r="G111" i="10"/>
  <c r="G119" i="10"/>
  <c r="G127" i="10"/>
  <c r="J127" i="10" s="1"/>
  <c r="K127" i="10" s="1"/>
  <c r="G75" i="10"/>
  <c r="G52" i="10"/>
  <c r="G63" i="10"/>
  <c r="J63" i="10" s="1"/>
  <c r="K63" i="10" s="1"/>
  <c r="G109" i="10"/>
  <c r="J109" i="10" s="1"/>
  <c r="K109" i="10" s="1"/>
  <c r="G12" i="10"/>
  <c r="G88" i="10"/>
  <c r="G102" i="10"/>
  <c r="G69" i="10"/>
  <c r="G21" i="10"/>
  <c r="G95" i="10"/>
  <c r="H131" i="10"/>
  <c r="H152" i="10"/>
  <c r="G147" i="10"/>
  <c r="H95" i="10"/>
  <c r="J95" i="10" s="1"/>
  <c r="K95" i="10" s="1"/>
  <c r="H23" i="10"/>
  <c r="H103" i="10"/>
  <c r="H29" i="10"/>
  <c r="H96" i="10"/>
  <c r="G35" i="10"/>
  <c r="G71" i="10"/>
  <c r="G62" i="10"/>
  <c r="H14" i="10"/>
  <c r="H17" i="10"/>
  <c r="G151" i="10"/>
  <c r="J151" i="10" s="1"/>
  <c r="K151" i="10" s="1"/>
  <c r="G45" i="10"/>
  <c r="G74" i="10"/>
  <c r="G56" i="10"/>
  <c r="H32" i="10"/>
  <c r="H49" i="10"/>
  <c r="H55" i="10"/>
  <c r="J55" i="10" s="1"/>
  <c r="K55" i="10" s="1"/>
  <c r="H82" i="10"/>
  <c r="H92" i="10"/>
  <c r="G94" i="10"/>
  <c r="J94" i="10" s="1"/>
  <c r="K94" i="10" s="1"/>
  <c r="G16" i="10"/>
  <c r="G104" i="10"/>
  <c r="G82" i="10"/>
  <c r="J82" i="10" s="1"/>
  <c r="K82" i="10" s="1"/>
  <c r="H132" i="10"/>
  <c r="J132" i="10" s="1"/>
  <c r="K132" i="10" s="1"/>
  <c r="H119" i="10"/>
  <c r="J119" i="10" s="1"/>
  <c r="K119" i="10" s="1"/>
  <c r="G130" i="10"/>
  <c r="H45" i="10"/>
  <c r="H16" i="10"/>
  <c r="H93" i="10"/>
  <c r="H27" i="10"/>
  <c r="H44" i="10"/>
  <c r="G10" i="10"/>
  <c r="G20" i="10"/>
  <c r="H117" i="10"/>
  <c r="H84" i="10"/>
  <c r="H39" i="10"/>
  <c r="G76" i="10"/>
  <c r="J76" i="10" s="1"/>
  <c r="K76" i="10" s="1"/>
  <c r="G129" i="10"/>
  <c r="J129" i="10" s="1"/>
  <c r="K129" i="10" s="1"/>
  <c r="G14" i="10"/>
  <c r="G142" i="10"/>
  <c r="G100" i="10"/>
  <c r="H129" i="10"/>
  <c r="H149" i="10"/>
  <c r="H60" i="10"/>
  <c r="J60" i="10" s="1"/>
  <c r="K60" i="10" s="1"/>
  <c r="H94" i="10"/>
  <c r="H33" i="10"/>
  <c r="H123" i="10"/>
  <c r="H13" i="10"/>
  <c r="H34" i="10"/>
  <c r="H98" i="10"/>
  <c r="H134" i="10"/>
  <c r="H54" i="10"/>
  <c r="H72" i="10"/>
  <c r="H38" i="10"/>
  <c r="J38" i="10" s="1"/>
  <c r="K38" i="10" s="1"/>
  <c r="H140" i="10"/>
  <c r="H146" i="10"/>
  <c r="H143" i="10"/>
  <c r="H37" i="10"/>
  <c r="H66" i="10"/>
  <c r="H80" i="10"/>
  <c r="J80" i="10" s="1"/>
  <c r="K80" i="10" s="1"/>
  <c r="H109" i="10"/>
  <c r="H22" i="10"/>
  <c r="H42" i="10"/>
  <c r="H77" i="10"/>
  <c r="H125" i="10"/>
  <c r="H50" i="10"/>
  <c r="H151" i="10"/>
  <c r="H100" i="10"/>
  <c r="H83" i="10"/>
  <c r="H31" i="10"/>
  <c r="H113" i="10"/>
  <c r="H30" i="10"/>
  <c r="J30" i="10" s="1"/>
  <c r="K30" i="10" s="1"/>
  <c r="H58" i="10"/>
  <c r="H59" i="10"/>
  <c r="H142" i="10"/>
  <c r="H155" i="10"/>
  <c r="J155" i="10" s="1"/>
  <c r="K155" i="10" s="1"/>
  <c r="G87" i="10"/>
  <c r="G27" i="10"/>
  <c r="G26" i="10"/>
  <c r="G123" i="10"/>
  <c r="G128" i="10"/>
  <c r="J128" i="10" s="1"/>
  <c r="K128" i="10" s="1"/>
  <c r="G61" i="10"/>
  <c r="G106" i="10"/>
  <c r="G39" i="10"/>
  <c r="J39" i="10" s="1"/>
  <c r="K39" i="10" s="1"/>
  <c r="G78" i="10"/>
  <c r="H104" i="10"/>
  <c r="J104" i="10" s="1"/>
  <c r="K104" i="10" s="1"/>
  <c r="H86" i="10"/>
  <c r="H46" i="10"/>
  <c r="J46" i="10" s="1"/>
  <c r="K46" i="10" s="1"/>
  <c r="H85" i="10"/>
  <c r="H156" i="10"/>
  <c r="H157" i="10"/>
  <c r="J157" i="10" s="1"/>
  <c r="K157" i="10" s="1"/>
  <c r="H18" i="10"/>
  <c r="J18" i="10" s="1"/>
  <c r="K18" i="10" s="1"/>
  <c r="H62" i="10"/>
  <c r="H35" i="10"/>
  <c r="H21" i="10"/>
  <c r="H41" i="10"/>
  <c r="H90" i="10"/>
  <c r="H136" i="10"/>
  <c r="H137" i="10"/>
  <c r="H150" i="10"/>
  <c r="G133" i="10"/>
  <c r="G42" i="10"/>
  <c r="J42" i="10" s="1"/>
  <c r="K42" i="10" s="1"/>
  <c r="G34" i="10"/>
  <c r="G96" i="10"/>
  <c r="J96" i="10" s="1"/>
  <c r="K96" i="10" s="1"/>
  <c r="G144" i="10"/>
  <c r="J144" i="10" s="1"/>
  <c r="K144" i="10" s="1"/>
  <c r="G97" i="10"/>
  <c r="G114" i="10"/>
  <c r="G136" i="10"/>
  <c r="G57" i="10"/>
  <c r="G24" i="10"/>
  <c r="G155" i="10"/>
  <c r="G103" i="10"/>
  <c r="G65" i="10"/>
  <c r="H139" i="10"/>
  <c r="H79" i="10"/>
  <c r="H120" i="10"/>
  <c r="J120" i="10" s="1"/>
  <c r="K120" i="10" s="1"/>
  <c r="H12" i="10"/>
  <c r="H36" i="10"/>
  <c r="J36" i="10" s="1"/>
  <c r="K36" i="10" s="1"/>
  <c r="H75" i="10"/>
  <c r="J75" i="10" s="1"/>
  <c r="K75" i="10" s="1"/>
  <c r="H20" i="10"/>
  <c r="G17" i="10"/>
  <c r="J17" i="10" s="1"/>
  <c r="K17" i="10" s="1"/>
  <c r="G92" i="10"/>
  <c r="G146" i="10"/>
  <c r="G125" i="10"/>
  <c r="G148" i="10"/>
  <c r="G107" i="10"/>
  <c r="G19" i="10"/>
  <c r="G50" i="10"/>
  <c r="G13" i="10"/>
  <c r="H52" i="10"/>
  <c r="H48" i="10"/>
  <c r="H158" i="10"/>
  <c r="J158" i="10" s="1"/>
  <c r="K158" i="10" s="1"/>
  <c r="H116" i="10"/>
  <c r="H118" i="10"/>
  <c r="H11" i="10"/>
  <c r="J11" i="10" s="1"/>
  <c r="K11" i="10" s="1"/>
  <c r="H106" i="10"/>
  <c r="J106" i="10" s="1"/>
  <c r="K106" i="10" s="1"/>
  <c r="H78" i="10"/>
  <c r="H74" i="10"/>
  <c r="J74" i="10" s="1"/>
  <c r="K74" i="10" s="1"/>
  <c r="H108" i="10"/>
  <c r="J108" i="10" s="1"/>
  <c r="K108" i="10" s="1"/>
  <c r="H87" i="10"/>
  <c r="J87" i="10" s="1"/>
  <c r="K87" i="10" s="1"/>
  <c r="H147" i="10"/>
  <c r="H144" i="10"/>
  <c r="H114" i="10"/>
  <c r="G152" i="10"/>
  <c r="J152" i="10" s="1"/>
  <c r="K152" i="10" s="1"/>
  <c r="G31" i="10"/>
  <c r="G51" i="10"/>
  <c r="G91" i="10"/>
  <c r="G140" i="10"/>
  <c r="G73" i="10"/>
  <c r="J73" i="10" s="1"/>
  <c r="K73" i="10" s="1"/>
  <c r="G118" i="10"/>
  <c r="J118" i="10" s="1"/>
  <c r="K118" i="10" s="1"/>
  <c r="G33" i="10"/>
  <c r="J33" i="10" s="1"/>
  <c r="K33" i="10" s="1"/>
  <c r="G70" i="10"/>
  <c r="J70" i="10" s="1"/>
  <c r="K70" i="10" s="1"/>
  <c r="G25" i="10"/>
  <c r="G156" i="10"/>
  <c r="G150" i="10"/>
  <c r="J150" i="10" s="1"/>
  <c r="K150" i="10" s="1"/>
  <c r="G153" i="10"/>
  <c r="J153" i="10" s="1"/>
  <c r="K153" i="10" s="1"/>
  <c r="H121" i="10"/>
  <c r="H71" i="10"/>
  <c r="H40" i="10"/>
  <c r="H154" i="10"/>
  <c r="H56" i="10"/>
  <c r="J56" i="10" s="1"/>
  <c r="K56" i="10" s="1"/>
  <c r="H51" i="10"/>
  <c r="H57" i="10"/>
  <c r="G72" i="10"/>
  <c r="J93" i="10"/>
  <c r="K93" i="10" s="1"/>
  <c r="G139" i="10"/>
  <c r="J139" i="10" s="1"/>
  <c r="K139" i="10" s="1"/>
  <c r="G98" i="10"/>
  <c r="J98" i="10" s="1"/>
  <c r="K98" i="10" s="1"/>
  <c r="G81" i="10"/>
  <c r="J81" i="10" s="1"/>
  <c r="K81" i="10" s="1"/>
  <c r="G32" i="10"/>
  <c r="G134" i="10"/>
  <c r="G99" i="10"/>
  <c r="G145" i="10"/>
  <c r="J145" i="10" s="1"/>
  <c r="K145" i="10" s="1"/>
  <c r="G77" i="10"/>
  <c r="G121" i="10"/>
  <c r="J121" i="10" s="1"/>
  <c r="K121" i="10" s="1"/>
  <c r="G85" i="10"/>
  <c r="G58" i="10"/>
  <c r="G37" i="10"/>
  <c r="H53" i="10"/>
  <c r="H19" i="10"/>
  <c r="J19" i="10" s="1"/>
  <c r="K19" i="10" s="1"/>
  <c r="H111" i="10"/>
  <c r="H107" i="10"/>
  <c r="J107" i="10" s="1"/>
  <c r="K107" i="10" s="1"/>
  <c r="H133" i="10"/>
  <c r="J147" i="10"/>
  <c r="K147" i="10" s="1"/>
  <c r="J49" i="10"/>
  <c r="K49" i="10" s="1"/>
  <c r="J10" i="10"/>
  <c r="K10" i="10" s="1"/>
  <c r="J32" i="10"/>
  <c r="K32" i="10" s="1"/>
  <c r="J135" i="10"/>
  <c r="K135" i="10" s="1"/>
  <c r="J35" i="10"/>
  <c r="K35" i="10" s="1"/>
  <c r="J79" i="10"/>
  <c r="K79" i="10" s="1"/>
  <c r="J71" i="10"/>
  <c r="K71" i="10" s="1"/>
  <c r="J62" i="10"/>
  <c r="K62" i="10" s="1"/>
  <c r="J102" i="10"/>
  <c r="K102" i="10" s="1"/>
  <c r="J45" i="10"/>
  <c r="K45" i="10" s="1"/>
  <c r="J122" i="10"/>
  <c r="K122" i="10" s="1"/>
  <c r="J115" i="10"/>
  <c r="K115" i="10" s="1"/>
  <c r="J64" i="10"/>
  <c r="K64" i="10" s="1"/>
  <c r="J131" i="10"/>
  <c r="K131" i="10" s="1"/>
  <c r="J27" i="10"/>
  <c r="K27" i="10" s="1"/>
  <c r="J26" i="10"/>
  <c r="J123" i="10"/>
  <c r="K123" i="10" s="1"/>
  <c r="J57" i="10"/>
  <c r="K57" i="10" s="1"/>
  <c r="J24" i="10"/>
  <c r="K24" i="10" s="1"/>
  <c r="J103" i="10"/>
  <c r="K103" i="10" s="1"/>
  <c r="J117" i="10"/>
  <c r="K117" i="10" s="1"/>
  <c r="J48" i="10"/>
  <c r="K48" i="10" s="1"/>
  <c r="J23" i="10"/>
  <c r="K23" i="10" s="1"/>
  <c r="J148" i="10"/>
  <c r="K148" i="10" s="1"/>
  <c r="J50" i="10"/>
  <c r="K50" i="10" s="1"/>
  <c r="K26" i="10"/>
  <c r="J25" i="10" l="1"/>
  <c r="K25" i="10" s="1"/>
  <c r="J143" i="10"/>
  <c r="K143" i="10" s="1"/>
  <c r="J14" i="10"/>
  <c r="K14" i="10" s="1"/>
  <c r="J88" i="10"/>
  <c r="K88" i="10" s="1"/>
  <c r="J141" i="10"/>
  <c r="K141" i="10" s="1"/>
  <c r="J66" i="10"/>
  <c r="K66" i="10" s="1"/>
  <c r="J37" i="10"/>
  <c r="K37" i="10" s="1"/>
  <c r="J44" i="10"/>
  <c r="K44" i="10" s="1"/>
  <c r="J41" i="10"/>
  <c r="K41" i="10" s="1"/>
  <c r="J146" i="10"/>
  <c r="K146" i="10" s="1"/>
  <c r="J142" i="10"/>
  <c r="K142" i="10" s="1"/>
  <c r="J12" i="10"/>
  <c r="K12" i="10" s="1"/>
  <c r="J138" i="10"/>
  <c r="K138" i="10" s="1"/>
  <c r="J110" i="10"/>
  <c r="K110" i="10" s="1"/>
  <c r="J149" i="10"/>
  <c r="K149" i="10" s="1"/>
  <c r="J91" i="10"/>
  <c r="K91" i="10" s="1"/>
  <c r="J97" i="10"/>
  <c r="K97" i="10" s="1"/>
  <c r="J86" i="10"/>
  <c r="K86" i="10" s="1"/>
  <c r="J114" i="10"/>
  <c r="K114" i="10" s="1"/>
  <c r="J92" i="10"/>
  <c r="K92" i="10" s="1"/>
  <c r="J83" i="10"/>
  <c r="K83" i="10" s="1"/>
  <c r="J90" i="10"/>
  <c r="K90" i="10" s="1"/>
  <c r="J69" i="10"/>
  <c r="K69" i="10" s="1"/>
  <c r="J78" i="10"/>
  <c r="K78" i="10" s="1"/>
  <c r="J16" i="10"/>
  <c r="K16" i="10" s="1"/>
  <c r="J52" i="10"/>
  <c r="K52" i="10" s="1"/>
  <c r="J61" i="10"/>
  <c r="K61" i="10" s="1"/>
  <c r="J113" i="10"/>
  <c r="K113" i="10" s="1"/>
  <c r="J134" i="10"/>
  <c r="K134" i="10" s="1"/>
  <c r="J116" i="10"/>
  <c r="K116" i="10" s="1"/>
  <c r="J43" i="10"/>
  <c r="K43" i="10" s="1"/>
  <c r="J77" i="10"/>
  <c r="K77" i="10" s="1"/>
  <c r="J133" i="10"/>
  <c r="K133" i="10" s="1"/>
  <c r="J58" i="10"/>
  <c r="K58" i="10" s="1"/>
  <c r="J40" i="10"/>
  <c r="K40" i="10" s="1"/>
  <c r="J21" i="10"/>
  <c r="K21" i="10" s="1"/>
  <c r="J13" i="10"/>
  <c r="K13" i="10" s="1"/>
  <c r="K3" i="10" s="1"/>
  <c r="H47" i="10"/>
  <c r="J47" i="10" s="1"/>
  <c r="K47" i="10" s="1"/>
  <c r="J140" i="10"/>
  <c r="K140" i="10" s="1"/>
  <c r="J31" i="10"/>
  <c r="K31" i="10" s="1"/>
  <c r="J72" i="10"/>
  <c r="K72" i="10" s="1"/>
  <c r="J99" i="10"/>
  <c r="K99" i="10" s="1"/>
  <c r="J34" i="10"/>
  <c r="K34" i="10" s="1"/>
  <c r="J20" i="10"/>
  <c r="K20" i="10" s="1"/>
  <c r="J111" i="10"/>
  <c r="K111" i="10" s="1"/>
  <c r="J53" i="10"/>
  <c r="K53" i="10" s="1"/>
  <c r="J54" i="10"/>
  <c r="K54" i="10" s="1"/>
  <c r="J154" i="10"/>
  <c r="K154" i="10" s="1"/>
  <c r="J65" i="10"/>
  <c r="K65" i="10" s="1"/>
  <c r="J125" i="10"/>
  <c r="K125" i="10" s="1"/>
  <c r="J136" i="10"/>
  <c r="K136" i="10" s="1"/>
  <c r="J85" i="10"/>
  <c r="K85" i="10" s="1"/>
  <c r="J100" i="10"/>
  <c r="K100" i="10" s="1"/>
  <c r="B3" i="11" l="1"/>
  <c r="K5" i="10"/>
  <c r="K4" i="10"/>
  <c r="E3" i="11"/>
  <c r="D3" i="11"/>
  <c r="C3" i="11"/>
  <c r="F3" i="11"/>
  <c r="B4" i="11" l="1"/>
  <c r="B5" i="11"/>
  <c r="G146" i="11"/>
  <c r="G49" i="11"/>
  <c r="G25" i="11"/>
  <c r="G26" i="11"/>
  <c r="G59" i="11"/>
  <c r="G37" i="11"/>
  <c r="G11" i="11"/>
  <c r="G124" i="11"/>
  <c r="G35" i="11"/>
  <c r="G155" i="11"/>
  <c r="G110" i="11"/>
  <c r="G87" i="11"/>
  <c r="G74" i="11"/>
  <c r="G36" i="11"/>
  <c r="G150" i="11"/>
  <c r="G105" i="11"/>
  <c r="G104" i="11"/>
  <c r="G24" i="11"/>
  <c r="G145" i="11"/>
  <c r="G123" i="11"/>
  <c r="G89" i="11"/>
  <c r="G29" i="11"/>
  <c r="G73" i="11"/>
  <c r="G27" i="11"/>
  <c r="G128" i="11"/>
  <c r="G149" i="11"/>
  <c r="G148" i="11"/>
  <c r="G14" i="11"/>
  <c r="G48" i="11"/>
  <c r="G60" i="11"/>
  <c r="G42" i="11"/>
  <c r="G85" i="11"/>
  <c r="G17" i="11"/>
  <c r="G22" i="11"/>
  <c r="G19" i="11"/>
  <c r="G158" i="11"/>
  <c r="G141" i="11"/>
  <c r="G140" i="11"/>
  <c r="G61" i="11"/>
  <c r="G43" i="11"/>
  <c r="G47" i="11"/>
  <c r="G98" i="11"/>
  <c r="G23" i="11"/>
  <c r="G12" i="11"/>
  <c r="G79" i="11"/>
  <c r="G9" i="11"/>
  <c r="G13" i="11"/>
  <c r="G32" i="11"/>
  <c r="G84" i="11"/>
  <c r="G54" i="11"/>
  <c r="G153" i="11"/>
  <c r="G113" i="11"/>
  <c r="G122" i="11"/>
  <c r="G151" i="11"/>
  <c r="G133" i="11"/>
  <c r="G118" i="11"/>
  <c r="G20" i="11"/>
  <c r="G62" i="11"/>
  <c r="G94" i="11"/>
  <c r="G68" i="11"/>
  <c r="G97" i="11"/>
  <c r="G82" i="11"/>
  <c r="G80" i="11"/>
  <c r="G51" i="11"/>
  <c r="G44" i="11"/>
  <c r="G21" i="11"/>
  <c r="G77" i="11"/>
  <c r="G75" i="11"/>
  <c r="G45" i="11"/>
  <c r="G15" i="11"/>
  <c r="G147" i="11"/>
  <c r="G152" i="11"/>
  <c r="G135" i="11"/>
  <c r="G139" i="11"/>
  <c r="G125" i="11"/>
  <c r="G114" i="11"/>
  <c r="G95" i="11"/>
  <c r="G64" i="11"/>
  <c r="G69" i="11"/>
  <c r="G70" i="11"/>
  <c r="G99" i="11"/>
  <c r="G31" i="11"/>
  <c r="G83" i="11"/>
  <c r="G50" i="11"/>
  <c r="G107" i="11"/>
  <c r="G90" i="11"/>
  <c r="G91" i="11"/>
  <c r="G71" i="11"/>
  <c r="G72" i="11"/>
  <c r="G102" i="11"/>
  <c r="G93" i="11"/>
  <c r="G63" i="11"/>
  <c r="G40" i="11"/>
  <c r="G78" i="11"/>
  <c r="G34" i="11"/>
  <c r="G38" i="11"/>
  <c r="G57" i="11"/>
  <c r="G30" i="11"/>
  <c r="G16" i="11"/>
  <c r="G33" i="11"/>
  <c r="G112" i="11"/>
  <c r="G130" i="11"/>
  <c r="G137" i="11"/>
  <c r="G129" i="11"/>
  <c r="G144" i="11"/>
  <c r="G127" i="11"/>
  <c r="G134" i="11"/>
  <c r="G156" i="11"/>
  <c r="G131" i="11"/>
  <c r="G142" i="11"/>
  <c r="G117" i="11"/>
  <c r="G132" i="11"/>
  <c r="G119" i="11"/>
  <c r="G41" i="11"/>
  <c r="G103" i="11"/>
  <c r="G58" i="11"/>
  <c r="G53" i="11"/>
  <c r="G76" i="11"/>
  <c r="G66" i="11"/>
  <c r="G100" i="11"/>
  <c r="G46" i="11"/>
  <c r="G101" i="11"/>
  <c r="G18" i="11"/>
  <c r="G92" i="11"/>
  <c r="G65" i="11"/>
  <c r="G88" i="11"/>
  <c r="G28" i="11"/>
  <c r="G55" i="11"/>
  <c r="G106" i="11"/>
  <c r="G108" i="11"/>
  <c r="G86" i="11"/>
  <c r="G81" i="11"/>
  <c r="G67" i="11"/>
  <c r="G96" i="11"/>
  <c r="G10" i="11"/>
  <c r="G56" i="11"/>
  <c r="G39" i="11"/>
  <c r="G52" i="11"/>
  <c r="G111" i="11"/>
  <c r="G115" i="11"/>
  <c r="G143" i="11"/>
  <c r="G121" i="11"/>
  <c r="G136" i="11"/>
  <c r="G126" i="11"/>
  <c r="G157" i="11"/>
  <c r="G120" i="11"/>
  <c r="G154" i="11"/>
  <c r="G138" i="11"/>
  <c r="G109" i="11"/>
  <c r="G116" i="11"/>
  <c r="D5" i="11" l="1"/>
  <c r="E5" i="11"/>
  <c r="C5" i="11"/>
  <c r="F5" i="11"/>
  <c r="C4" i="11"/>
  <c r="D4" i="11"/>
  <c r="F4" i="11"/>
  <c r="E4" i="11"/>
  <c r="H138" i="11" l="1"/>
  <c r="H56" i="11"/>
  <c r="H114" i="11"/>
  <c r="H149" i="11"/>
  <c r="H74" i="11"/>
  <c r="H91" i="11"/>
  <c r="H54" i="11"/>
  <c r="H10" i="11"/>
  <c r="H42" i="11"/>
  <c r="H104" i="11"/>
  <c r="J104" i="11" s="1"/>
  <c r="K104" i="11" s="1"/>
  <c r="H133" i="11"/>
  <c r="H41" i="11"/>
  <c r="H57" i="11"/>
  <c r="H94" i="11"/>
  <c r="H99" i="11"/>
  <c r="H81" i="11"/>
  <c r="H11" i="11"/>
  <c r="H26" i="11"/>
  <c r="H20" i="11"/>
  <c r="H131" i="11"/>
  <c r="H102" i="11"/>
  <c r="H80" i="11"/>
  <c r="H79" i="11"/>
  <c r="H66" i="11"/>
  <c r="H95" i="11"/>
  <c r="J95" i="11" s="1"/>
  <c r="K95" i="11" s="1"/>
  <c r="H24" i="11"/>
  <c r="J24" i="11" s="1"/>
  <c r="K24" i="11" s="1"/>
  <c r="H155" i="11"/>
  <c r="H108" i="11"/>
  <c r="H153" i="11"/>
  <c r="H43" i="11"/>
  <c r="H150" i="11"/>
  <c r="H47" i="11"/>
  <c r="H52" i="11"/>
  <c r="H44" i="11"/>
  <c r="H101" i="11"/>
  <c r="H140" i="11"/>
  <c r="J140" i="11" s="1"/>
  <c r="K140" i="11" s="1"/>
  <c r="H97" i="11"/>
  <c r="H85" i="11"/>
  <c r="H17" i="11"/>
  <c r="H58" i="11"/>
  <c r="H106" i="11"/>
  <c r="H67" i="11"/>
  <c r="H130" i="11"/>
  <c r="H144" i="11"/>
  <c r="H72" i="11"/>
  <c r="H105" i="11"/>
  <c r="H21" i="11"/>
  <c r="H86" i="11"/>
  <c r="H38" i="11"/>
  <c r="H129" i="11"/>
  <c r="H45" i="11"/>
  <c r="H65" i="11"/>
  <c r="H147" i="11"/>
  <c r="H89" i="11"/>
  <c r="J89" i="11" s="1"/>
  <c r="K89" i="11" s="1"/>
  <c r="H90" i="11"/>
  <c r="H29" i="11"/>
  <c r="H145" i="11"/>
  <c r="J145" i="11" s="1"/>
  <c r="K145" i="11" s="1"/>
  <c r="H39" i="11"/>
  <c r="J39" i="11" s="1"/>
  <c r="K39" i="11" s="1"/>
  <c r="H98" i="11"/>
  <c r="H9" i="11"/>
  <c r="H158" i="11"/>
  <c r="H69" i="11"/>
  <c r="H78" i="11"/>
  <c r="H135" i="11"/>
  <c r="H14" i="11"/>
  <c r="H152" i="11"/>
  <c r="H28" i="11"/>
  <c r="H34" i="11"/>
  <c r="H51" i="11"/>
  <c r="H117" i="11"/>
  <c r="H82" i="11"/>
  <c r="J82" i="11" s="1"/>
  <c r="K82" i="11" s="1"/>
  <c r="H120" i="11"/>
  <c r="H107" i="11"/>
  <c r="J107" i="11" s="1"/>
  <c r="K107" i="11" s="1"/>
  <c r="H154" i="11"/>
  <c r="J154" i="11" s="1"/>
  <c r="K154" i="11" s="1"/>
  <c r="H37" i="11"/>
  <c r="H119" i="11"/>
  <c r="H92" i="11"/>
  <c r="H84" i="11"/>
  <c r="H23" i="11"/>
  <c r="H22" i="11"/>
  <c r="H75" i="11"/>
  <c r="H113" i="11"/>
  <c r="H16" i="11"/>
  <c r="H13" i="11"/>
  <c r="H143" i="11"/>
  <c r="H50" i="11"/>
  <c r="H62" i="11"/>
  <c r="J62" i="11" s="1"/>
  <c r="K62" i="11" s="1"/>
  <c r="H32" i="11"/>
  <c r="H25" i="11"/>
  <c r="J25" i="11" s="1"/>
  <c r="K25" i="11" s="1"/>
  <c r="H87" i="11"/>
  <c r="J87" i="11" s="1"/>
  <c r="K87" i="11" s="1"/>
  <c r="H83" i="11"/>
  <c r="H137" i="11"/>
  <c r="H71" i="11"/>
  <c r="H115" i="11"/>
  <c r="H19" i="11"/>
  <c r="H100" i="11"/>
  <c r="H148" i="11"/>
  <c r="H61" i="11"/>
  <c r="H73" i="11"/>
  <c r="H110" i="11"/>
  <c r="J110" i="11" s="1"/>
  <c r="K110" i="11" s="1"/>
  <c r="H139" i="11"/>
  <c r="H63" i="11"/>
  <c r="J63" i="11" s="1"/>
  <c r="K63" i="11" s="1"/>
  <c r="H88" i="11"/>
  <c r="H35" i="11"/>
  <c r="H64" i="11"/>
  <c r="J64" i="11" s="1"/>
  <c r="K64" i="11" s="1"/>
  <c r="H111" i="11"/>
  <c r="H103" i="11"/>
  <c r="H77" i="11"/>
  <c r="H112" i="11"/>
  <c r="H12" i="11"/>
  <c r="H125" i="11"/>
  <c r="H156" i="11"/>
  <c r="H151" i="11"/>
  <c r="H116" i="11"/>
  <c r="H49" i="11"/>
  <c r="H93" i="11"/>
  <c r="J93" i="11" s="1"/>
  <c r="K93" i="11" s="1"/>
  <c r="H134" i="11"/>
  <c r="J134" i="11" s="1"/>
  <c r="K134" i="11" s="1"/>
  <c r="H123" i="11"/>
  <c r="J123" i="11" s="1"/>
  <c r="K123" i="11" s="1"/>
  <c r="H48" i="11"/>
  <c r="J48" i="11" s="1"/>
  <c r="K48" i="11" s="1"/>
  <c r="H124" i="11"/>
  <c r="H68" i="11"/>
  <c r="H146" i="11"/>
  <c r="J146" i="11" s="1"/>
  <c r="K146" i="11" s="1"/>
  <c r="H136" i="11"/>
  <c r="H33" i="11"/>
  <c r="H40" i="11"/>
  <c r="H126" i="11"/>
  <c r="H36" i="11"/>
  <c r="H132" i="11"/>
  <c r="J132" i="11" s="1"/>
  <c r="K132" i="11" s="1"/>
  <c r="H121" i="11"/>
  <c r="H122" i="11"/>
  <c r="H70" i="11"/>
  <c r="H59" i="11"/>
  <c r="J59" i="11" s="1"/>
  <c r="K59" i="11" s="1"/>
  <c r="H141" i="11"/>
  <c r="H118" i="11"/>
  <c r="J118" i="11" s="1"/>
  <c r="K118" i="11" s="1"/>
  <c r="H18" i="11"/>
  <c r="J18" i="11" s="1"/>
  <c r="K18" i="11" s="1"/>
  <c r="H157" i="11"/>
  <c r="H55" i="11"/>
  <c r="J55" i="11" s="1"/>
  <c r="K55" i="11" s="1"/>
  <c r="H15" i="11"/>
  <c r="J15" i="11" s="1"/>
  <c r="K15" i="11" s="1"/>
  <c r="H53" i="11"/>
  <c r="H96" i="11"/>
  <c r="H60" i="11"/>
  <c r="H128" i="11"/>
  <c r="H142" i="11"/>
  <c r="J142" i="11" s="1"/>
  <c r="K142" i="11" s="1"/>
  <c r="H46" i="11"/>
  <c r="H31" i="11"/>
  <c r="H27" i="11"/>
  <c r="J27" i="11" s="1"/>
  <c r="K27" i="11" s="1"/>
  <c r="H76" i="11"/>
  <c r="H127" i="11"/>
  <c r="J127" i="11" s="1"/>
  <c r="K127" i="11" s="1"/>
  <c r="H30" i="11"/>
  <c r="H109" i="11"/>
  <c r="J109" i="11" s="1"/>
  <c r="K109" i="11" s="1"/>
  <c r="I34" i="11"/>
  <c r="I104" i="11"/>
  <c r="I51" i="11"/>
  <c r="I67" i="11"/>
  <c r="I71" i="11"/>
  <c r="I140" i="11"/>
  <c r="I138" i="11"/>
  <c r="I98" i="11"/>
  <c r="I124" i="11"/>
  <c r="I29" i="11"/>
  <c r="I132" i="11"/>
  <c r="I43" i="11"/>
  <c r="I107" i="11"/>
  <c r="I26" i="11"/>
  <c r="I153" i="11"/>
  <c r="I133" i="11"/>
  <c r="I115" i="11"/>
  <c r="I118" i="11"/>
  <c r="I83" i="11"/>
  <c r="I42" i="11"/>
  <c r="I33" i="11"/>
  <c r="I93" i="11"/>
  <c r="I109" i="11"/>
  <c r="I100" i="11"/>
  <c r="I12" i="11"/>
  <c r="I22" i="11"/>
  <c r="I103" i="11"/>
  <c r="I131" i="11"/>
  <c r="I130" i="11"/>
  <c r="I79" i="11"/>
  <c r="I150" i="11"/>
  <c r="I57" i="11"/>
  <c r="I91" i="11"/>
  <c r="I139" i="11"/>
  <c r="I106" i="11"/>
  <c r="I88" i="11"/>
  <c r="I27" i="11"/>
  <c r="I101" i="11"/>
  <c r="I155" i="11"/>
  <c r="I89" i="11"/>
  <c r="I50" i="11"/>
  <c r="I94" i="11"/>
  <c r="I97" i="11"/>
  <c r="I61" i="11"/>
  <c r="I158" i="11"/>
  <c r="I113" i="11"/>
  <c r="I74" i="11"/>
  <c r="I146" i="11"/>
  <c r="I145" i="11"/>
  <c r="I135" i="11"/>
  <c r="I121" i="11"/>
  <c r="I128" i="11"/>
  <c r="I96" i="11"/>
  <c r="I14" i="11"/>
  <c r="I123" i="11"/>
  <c r="I41" i="11"/>
  <c r="I141" i="11"/>
  <c r="I126" i="11"/>
  <c r="I31" i="11"/>
  <c r="I92" i="11"/>
  <c r="I143" i="11"/>
  <c r="I69" i="11"/>
  <c r="I25" i="11"/>
  <c r="I102" i="11"/>
  <c r="I95" i="11"/>
  <c r="I99" i="11"/>
  <c r="I47" i="11"/>
  <c r="I111" i="11"/>
  <c r="I63" i="11"/>
  <c r="I16" i="11"/>
  <c r="I136" i="11"/>
  <c r="I125" i="11"/>
  <c r="I20" i="11"/>
  <c r="I82" i="11"/>
  <c r="I114" i="11"/>
  <c r="I32" i="11"/>
  <c r="I78" i="11"/>
  <c r="I40" i="11"/>
  <c r="I64" i="11"/>
  <c r="I15" i="11"/>
  <c r="I77" i="11"/>
  <c r="I80" i="11"/>
  <c r="I60" i="11"/>
  <c r="I151" i="11"/>
  <c r="I134" i="11"/>
  <c r="I122" i="11"/>
  <c r="I70" i="11"/>
  <c r="I81" i="11"/>
  <c r="I127" i="11"/>
  <c r="I85" i="11"/>
  <c r="I38" i="11"/>
  <c r="I149" i="11"/>
  <c r="I23" i="11"/>
  <c r="I45" i="11"/>
  <c r="I75" i="11"/>
  <c r="I55" i="11"/>
  <c r="I65" i="11"/>
  <c r="I54" i="11"/>
  <c r="I87" i="11"/>
  <c r="I68" i="11"/>
  <c r="I142" i="11"/>
  <c r="I49" i="11"/>
  <c r="J49" i="11" s="1"/>
  <c r="K49" i="11" s="1"/>
  <c r="I110" i="11"/>
  <c r="I86" i="11"/>
  <c r="I13" i="11"/>
  <c r="I35" i="11"/>
  <c r="I11" i="11"/>
  <c r="I90" i="11"/>
  <c r="I154" i="11"/>
  <c r="I117" i="11"/>
  <c r="I108" i="11"/>
  <c r="I119" i="11"/>
  <c r="I30" i="11"/>
  <c r="I28" i="11"/>
  <c r="I19" i="11"/>
  <c r="I105" i="11"/>
  <c r="I59" i="11"/>
  <c r="I62" i="11"/>
  <c r="I152" i="11"/>
  <c r="I58" i="11"/>
  <c r="I17" i="11"/>
  <c r="I18" i="11"/>
  <c r="I48" i="11"/>
  <c r="I46" i="11"/>
  <c r="I84" i="11"/>
  <c r="I120" i="11"/>
  <c r="I72" i="11"/>
  <c r="I52" i="11"/>
  <c r="I39" i="11"/>
  <c r="I36" i="11"/>
  <c r="I157" i="11"/>
  <c r="I112" i="11"/>
  <c r="I9" i="11"/>
  <c r="I73" i="11"/>
  <c r="I148" i="11"/>
  <c r="I144" i="11"/>
  <c r="I24" i="11"/>
  <c r="I37" i="11"/>
  <c r="I129" i="11"/>
  <c r="I147" i="11"/>
  <c r="I56" i="11"/>
  <c r="I10" i="11"/>
  <c r="I53" i="11"/>
  <c r="I76" i="11"/>
  <c r="I21" i="11"/>
  <c r="I116" i="11"/>
  <c r="I137" i="11"/>
  <c r="I66" i="11"/>
  <c r="I156" i="11"/>
  <c r="I44" i="11"/>
  <c r="J106" i="11" l="1"/>
  <c r="K106" i="11" s="1"/>
  <c r="J157" i="11"/>
  <c r="K157" i="11" s="1"/>
  <c r="J124" i="11"/>
  <c r="K124" i="11" s="1"/>
  <c r="J35" i="11"/>
  <c r="K35" i="11" s="1"/>
  <c r="J32" i="11"/>
  <c r="K32" i="11" s="1"/>
  <c r="J120" i="11"/>
  <c r="K120" i="11" s="1"/>
  <c r="J29" i="11"/>
  <c r="K29" i="11" s="1"/>
  <c r="J58" i="11"/>
  <c r="K58" i="11" s="1"/>
  <c r="J66" i="11"/>
  <c r="K66" i="11" s="1"/>
  <c r="J10" i="11"/>
  <c r="K10" i="11" s="1"/>
  <c r="J88" i="11"/>
  <c r="K88" i="11" s="1"/>
  <c r="J90" i="11"/>
  <c r="K90" i="11" s="1"/>
  <c r="J17" i="11"/>
  <c r="K17" i="11" s="1"/>
  <c r="J79" i="11"/>
  <c r="K79" i="11" s="1"/>
  <c r="J54" i="11"/>
  <c r="K54" i="11" s="1"/>
  <c r="J50" i="11"/>
  <c r="K50" i="11" s="1"/>
  <c r="J117" i="11"/>
  <c r="K117" i="11" s="1"/>
  <c r="J85" i="11"/>
  <c r="K85" i="11" s="1"/>
  <c r="J80" i="11"/>
  <c r="K80" i="11" s="1"/>
  <c r="J91" i="11"/>
  <c r="K91" i="11" s="1"/>
  <c r="J67" i="11"/>
  <c r="K67" i="11" s="1"/>
  <c r="J30" i="11"/>
  <c r="K30" i="11" s="1"/>
  <c r="J141" i="11"/>
  <c r="K141" i="11" s="1"/>
  <c r="J139" i="11"/>
  <c r="K139" i="11" s="1"/>
  <c r="J143" i="11"/>
  <c r="K143" i="11" s="1"/>
  <c r="J51" i="11"/>
  <c r="K51" i="11" s="1"/>
  <c r="J147" i="11"/>
  <c r="K147" i="11" s="1"/>
  <c r="J97" i="11"/>
  <c r="K97" i="11" s="1"/>
  <c r="J102" i="11"/>
  <c r="K102" i="11" s="1"/>
  <c r="J74" i="11"/>
  <c r="K74" i="11" s="1"/>
  <c r="J68" i="11"/>
  <c r="K68" i="11" s="1"/>
  <c r="J13" i="11"/>
  <c r="K13" i="11" s="1"/>
  <c r="J34" i="11"/>
  <c r="K34" i="11" s="1"/>
  <c r="J65" i="11"/>
  <c r="K65" i="11" s="1"/>
  <c r="J131" i="11"/>
  <c r="K131" i="11" s="1"/>
  <c r="J149" i="11"/>
  <c r="K149" i="11" s="1"/>
  <c r="J76" i="11"/>
  <c r="K76" i="11" s="1"/>
  <c r="J70" i="11"/>
  <c r="K70" i="11" s="1"/>
  <c r="J73" i="11"/>
  <c r="K73" i="11" s="1"/>
  <c r="J16" i="11"/>
  <c r="K16" i="11" s="1"/>
  <c r="J28" i="11"/>
  <c r="K28" i="11" s="1"/>
  <c r="J45" i="11"/>
  <c r="K45" i="11" s="1"/>
  <c r="J101" i="11"/>
  <c r="K101" i="11" s="1"/>
  <c r="J20" i="11"/>
  <c r="K20" i="11" s="1"/>
  <c r="J114" i="11"/>
  <c r="K114" i="11" s="1"/>
  <c r="J122" i="11"/>
  <c r="K122" i="11" s="1"/>
  <c r="J116" i="11"/>
  <c r="K116" i="11" s="1"/>
  <c r="J61" i="11"/>
  <c r="K61" i="11" s="1"/>
  <c r="J113" i="11"/>
  <c r="K113" i="11" s="1"/>
  <c r="J152" i="11"/>
  <c r="K152" i="11" s="1"/>
  <c r="J129" i="11"/>
  <c r="K129" i="11" s="1"/>
  <c r="J44" i="11"/>
  <c r="K44" i="11" s="1"/>
  <c r="J26" i="11"/>
  <c r="K26" i="11" s="1"/>
  <c r="J56" i="11"/>
  <c r="K56" i="11" s="1"/>
  <c r="J42" i="11"/>
  <c r="K42" i="11" s="1"/>
  <c r="J31" i="11"/>
  <c r="K31" i="11" s="1"/>
  <c r="J121" i="11"/>
  <c r="K121" i="11" s="1"/>
  <c r="J151" i="11"/>
  <c r="K151" i="11" s="1"/>
  <c r="J148" i="11"/>
  <c r="K148" i="11" s="1"/>
  <c r="J75" i="11"/>
  <c r="K75" i="11" s="1"/>
  <c r="J14" i="11"/>
  <c r="K14" i="11" s="1"/>
  <c r="J38" i="11"/>
  <c r="K38" i="11" s="1"/>
  <c r="J52" i="11"/>
  <c r="K52" i="11" s="1"/>
  <c r="J11" i="11"/>
  <c r="K11" i="11" s="1"/>
  <c r="J138" i="11"/>
  <c r="K138" i="11" s="1"/>
  <c r="J46" i="11"/>
  <c r="K46" i="11" s="1"/>
  <c r="J156" i="11"/>
  <c r="K156" i="11" s="1"/>
  <c r="J100" i="11"/>
  <c r="K100" i="11" s="1"/>
  <c r="J22" i="11"/>
  <c r="K22" i="11" s="1"/>
  <c r="J135" i="11"/>
  <c r="K135" i="11" s="1"/>
  <c r="J86" i="11"/>
  <c r="K86" i="11" s="1"/>
  <c r="J47" i="11"/>
  <c r="K47" i="11" s="1"/>
  <c r="J81" i="11"/>
  <c r="K81" i="11" s="1"/>
  <c r="J36" i="11"/>
  <c r="K36" i="11" s="1"/>
  <c r="J125" i="11"/>
  <c r="K125" i="11" s="1"/>
  <c r="J19" i="11"/>
  <c r="K19" i="11" s="1"/>
  <c r="J23" i="11"/>
  <c r="K23" i="11" s="1"/>
  <c r="J78" i="11"/>
  <c r="K78" i="11" s="1"/>
  <c r="J21" i="11"/>
  <c r="K21" i="11" s="1"/>
  <c r="J150" i="11"/>
  <c r="K150" i="11" s="1"/>
  <c r="J99" i="11"/>
  <c r="K99" i="11" s="1"/>
  <c r="J128" i="11"/>
  <c r="K128" i="11" s="1"/>
  <c r="J126" i="11"/>
  <c r="K126" i="11" s="1"/>
  <c r="J12" i="11"/>
  <c r="K12" i="11" s="1"/>
  <c r="J115" i="11"/>
  <c r="K115" i="11" s="1"/>
  <c r="J84" i="11"/>
  <c r="K84" i="11" s="1"/>
  <c r="J69" i="11"/>
  <c r="K69" i="11" s="1"/>
  <c r="J105" i="11"/>
  <c r="K105" i="11" s="1"/>
  <c r="J43" i="11"/>
  <c r="K43" i="11" s="1"/>
  <c r="J94" i="11"/>
  <c r="K94" i="11" s="1"/>
  <c r="J111" i="11"/>
  <c r="K111" i="11" s="1"/>
  <c r="J60" i="11"/>
  <c r="K60" i="11" s="1"/>
  <c r="J40" i="11"/>
  <c r="K40" i="11" s="1"/>
  <c r="J112" i="11"/>
  <c r="K112" i="11" s="1"/>
  <c r="J71" i="11"/>
  <c r="K71" i="11" s="1"/>
  <c r="J92" i="11"/>
  <c r="K92" i="11" s="1"/>
  <c r="J158" i="11"/>
  <c r="K158" i="11" s="1"/>
  <c r="J72" i="11"/>
  <c r="K72" i="11" s="1"/>
  <c r="J153" i="11"/>
  <c r="K153" i="11" s="1"/>
  <c r="J57" i="11"/>
  <c r="K57" i="11" s="1"/>
  <c r="J96" i="11"/>
  <c r="K96" i="11" s="1"/>
  <c r="J33" i="11"/>
  <c r="K33" i="11" s="1"/>
  <c r="J77" i="11"/>
  <c r="K77" i="11" s="1"/>
  <c r="J137" i="11"/>
  <c r="K137" i="11" s="1"/>
  <c r="J119" i="11"/>
  <c r="K119" i="11" s="1"/>
  <c r="J9" i="11"/>
  <c r="K9" i="11" s="1"/>
  <c r="J144" i="11"/>
  <c r="K144" i="11" s="1"/>
  <c r="J108" i="11"/>
  <c r="K108" i="11" s="1"/>
  <c r="J41" i="11"/>
  <c r="K41" i="11" s="1"/>
  <c r="J53" i="11"/>
  <c r="K53" i="11" s="1"/>
  <c r="J136" i="11"/>
  <c r="K136" i="11" s="1"/>
  <c r="J103" i="11"/>
  <c r="K103" i="11" s="1"/>
  <c r="J83" i="11"/>
  <c r="K83" i="11" s="1"/>
  <c r="J37" i="11"/>
  <c r="K37" i="11" s="1"/>
  <c r="J98" i="11"/>
  <c r="K98" i="11" s="1"/>
  <c r="J130" i="11"/>
  <c r="K130" i="11" s="1"/>
  <c r="J155" i="11"/>
  <c r="K155" i="11" s="1"/>
  <c r="J133" i="11"/>
  <c r="K133" i="11" s="1"/>
  <c r="K5" i="11" l="1"/>
  <c r="K3" i="11"/>
  <c r="K4" i="11"/>
  <c r="B4" i="12" l="1"/>
  <c r="B3" i="12"/>
  <c r="B5" i="12"/>
  <c r="D5" i="12" l="1"/>
  <c r="C5" i="12"/>
  <c r="F5" i="12"/>
  <c r="E5" i="12"/>
  <c r="F3" i="12"/>
  <c r="C3" i="12"/>
  <c r="E3" i="12"/>
  <c r="G133" i="12" s="1"/>
  <c r="D3" i="12"/>
  <c r="G35" i="12" s="1"/>
  <c r="D4" i="12"/>
  <c r="E4" i="12"/>
  <c r="F4" i="12"/>
  <c r="C4" i="12"/>
  <c r="G78" i="12" l="1"/>
  <c r="G48" i="12"/>
  <c r="G101" i="12"/>
  <c r="G29" i="12"/>
  <c r="G135" i="12"/>
  <c r="G129" i="12"/>
  <c r="G22" i="12"/>
  <c r="G87" i="12"/>
  <c r="G74" i="12"/>
  <c r="G36" i="12"/>
  <c r="G152" i="12"/>
  <c r="G43" i="12"/>
  <c r="G120" i="12"/>
  <c r="G32" i="12"/>
  <c r="G114" i="12"/>
  <c r="G89" i="12"/>
  <c r="G30" i="12"/>
  <c r="G66" i="12"/>
  <c r="G86" i="12"/>
  <c r="G25" i="12"/>
  <c r="G50" i="12"/>
  <c r="G70" i="12"/>
  <c r="G11" i="12"/>
  <c r="G147" i="12"/>
  <c r="G91" i="12"/>
  <c r="G9" i="12"/>
  <c r="G131" i="12"/>
  <c r="G94" i="12"/>
  <c r="G56" i="12"/>
  <c r="G144" i="12"/>
  <c r="G95" i="12"/>
  <c r="G61" i="12"/>
  <c r="G67" i="12"/>
  <c r="G18" i="12"/>
  <c r="G55" i="12"/>
  <c r="G16" i="12"/>
  <c r="G155" i="12"/>
  <c r="G21" i="12"/>
  <c r="G125" i="12"/>
  <c r="G127" i="12"/>
  <c r="G33" i="12"/>
  <c r="G109" i="12"/>
  <c r="G71" i="12"/>
  <c r="G98" i="12"/>
  <c r="G102" i="12"/>
  <c r="G110" i="12"/>
  <c r="G151" i="12"/>
  <c r="J151" i="12" s="1"/>
  <c r="K151" i="12" s="1"/>
  <c r="G154" i="12"/>
  <c r="J154" i="12" s="1"/>
  <c r="K154" i="12" s="1"/>
  <c r="G34" i="12"/>
  <c r="G96" i="12"/>
  <c r="G140" i="12"/>
  <c r="G119" i="12"/>
  <c r="G103" i="12"/>
  <c r="G68" i="12"/>
  <c r="G28" i="12"/>
  <c r="G53" i="12"/>
  <c r="G112" i="12"/>
  <c r="G76" i="12"/>
  <c r="G92" i="12"/>
  <c r="G13" i="12"/>
  <c r="G108" i="12"/>
  <c r="G115" i="12"/>
  <c r="G44" i="12"/>
  <c r="J44" i="12" s="1"/>
  <c r="K44" i="12" s="1"/>
  <c r="G138" i="12"/>
  <c r="J138" i="12" s="1"/>
  <c r="K138" i="12" s="1"/>
  <c r="G113" i="12"/>
  <c r="G52" i="12"/>
  <c r="G38" i="12"/>
  <c r="G148" i="12"/>
  <c r="G23" i="12"/>
  <c r="G41" i="12"/>
  <c r="G10" i="12"/>
  <c r="G153" i="12"/>
  <c r="G116" i="12"/>
  <c r="G82" i="12"/>
  <c r="G117" i="12"/>
  <c r="G126" i="12"/>
  <c r="G42" i="12"/>
  <c r="G72" i="12"/>
  <c r="G37" i="12"/>
  <c r="J37" i="12" s="1"/>
  <c r="K37" i="12" s="1"/>
  <c r="G19" i="12"/>
  <c r="G104" i="12"/>
  <c r="G122" i="12"/>
  <c r="G143" i="12"/>
  <c r="G121" i="12"/>
  <c r="G146" i="12"/>
  <c r="G54" i="12"/>
  <c r="G73" i="12"/>
  <c r="G63" i="12"/>
  <c r="G88" i="12"/>
  <c r="G20" i="12"/>
  <c r="G149" i="12"/>
  <c r="G80" i="12"/>
  <c r="G75" i="12"/>
  <c r="G79" i="12"/>
  <c r="G130" i="12"/>
  <c r="J130" i="12" s="1"/>
  <c r="K130" i="12" s="1"/>
  <c r="G105" i="12"/>
  <c r="G83" i="12"/>
  <c r="G12" i="12"/>
  <c r="G45" i="12"/>
  <c r="G141" i="12"/>
  <c r="G46" i="12"/>
  <c r="G57" i="12"/>
  <c r="G111" i="12"/>
  <c r="G134" i="12"/>
  <c r="G77" i="12"/>
  <c r="G106" i="12"/>
  <c r="G15" i="12"/>
  <c r="G150" i="12"/>
  <c r="G124" i="12"/>
  <c r="G39" i="12"/>
  <c r="G137" i="12"/>
  <c r="G100" i="12"/>
  <c r="J100" i="12" s="1"/>
  <c r="K100" i="12" s="1"/>
  <c r="G142" i="12"/>
  <c r="G64" i="12"/>
  <c r="G60" i="12"/>
  <c r="G99" i="12"/>
  <c r="G62" i="12"/>
  <c r="G40" i="12"/>
  <c r="G24" i="12"/>
  <c r="G128" i="12"/>
  <c r="G65" i="12"/>
  <c r="G47" i="12"/>
  <c r="G136" i="12"/>
  <c r="G145" i="12"/>
  <c r="G69" i="12"/>
  <c r="G49" i="12"/>
  <c r="G123" i="12"/>
  <c r="G26" i="12"/>
  <c r="G107" i="12"/>
  <c r="G97" i="12"/>
  <c r="G84" i="12"/>
  <c r="G156" i="12"/>
  <c r="G31" i="12"/>
  <c r="G81" i="12"/>
  <c r="G14" i="12"/>
  <c r="G118" i="12"/>
  <c r="G157" i="12"/>
  <c r="G90" i="12"/>
  <c r="G27" i="12"/>
  <c r="G85" i="12"/>
  <c r="G139" i="12"/>
  <c r="G17" i="12"/>
  <c r="G58" i="12"/>
  <c r="G158" i="12"/>
  <c r="J158" i="12" s="1"/>
  <c r="K158" i="12" s="1"/>
  <c r="G59" i="12"/>
  <c r="G51" i="12"/>
  <c r="G132" i="12"/>
  <c r="G93" i="12"/>
  <c r="H12" i="12"/>
  <c r="H114" i="12"/>
  <c r="H121" i="12"/>
  <c r="H77" i="12"/>
  <c r="H23" i="12"/>
  <c r="H26" i="12"/>
  <c r="H86" i="12"/>
  <c r="H18" i="12"/>
  <c r="H68" i="12"/>
  <c r="H53" i="12"/>
  <c r="H20" i="12"/>
  <c r="H158" i="12"/>
  <c r="H79" i="12"/>
  <c r="H133" i="12"/>
  <c r="H74" i="12"/>
  <c r="H54" i="12"/>
  <c r="H126" i="12"/>
  <c r="H35" i="12"/>
  <c r="H150" i="12"/>
  <c r="H95" i="12"/>
  <c r="H80" i="12"/>
  <c r="H61" i="12"/>
  <c r="H48" i="12"/>
  <c r="H28" i="12"/>
  <c r="H143" i="12"/>
  <c r="H87" i="12"/>
  <c r="H149" i="12"/>
  <c r="H65" i="12"/>
  <c r="H90" i="12"/>
  <c r="H131" i="12"/>
  <c r="H82" i="12"/>
  <c r="H34" i="12"/>
  <c r="H122" i="12"/>
  <c r="H14" i="12"/>
  <c r="H123" i="12"/>
  <c r="H103" i="12"/>
  <c r="H16" i="12"/>
  <c r="H113" i="12"/>
  <c r="H155" i="12"/>
  <c r="H64" i="12"/>
  <c r="H147" i="12"/>
  <c r="H119" i="12"/>
  <c r="H130" i="12"/>
  <c r="H42" i="12"/>
  <c r="H85" i="12"/>
  <c r="H66" i="12"/>
  <c r="H83" i="12"/>
  <c r="H148" i="12"/>
  <c r="H138" i="12"/>
  <c r="H145" i="12"/>
  <c r="H106" i="12"/>
  <c r="H132" i="12"/>
  <c r="H17" i="12"/>
  <c r="H129" i="12"/>
  <c r="H100" i="12"/>
  <c r="H93" i="12"/>
  <c r="H116" i="12"/>
  <c r="H11" i="12"/>
  <c r="H135" i="12"/>
  <c r="H44" i="12"/>
  <c r="H127" i="12"/>
  <c r="H75" i="12"/>
  <c r="H112" i="12"/>
  <c r="H38" i="12"/>
  <c r="H30" i="12"/>
  <c r="H43" i="12"/>
  <c r="H56" i="12"/>
  <c r="H157" i="12"/>
  <c r="H25" i="12"/>
  <c r="H88" i="12"/>
  <c r="H69" i="12"/>
  <c r="H156" i="12"/>
  <c r="H37" i="12"/>
  <c r="H57" i="12"/>
  <c r="H51" i="12"/>
  <c r="H92" i="12"/>
  <c r="H120" i="12"/>
  <c r="H151" i="12"/>
  <c r="H141" i="12"/>
  <c r="H84" i="12"/>
  <c r="H31" i="12"/>
  <c r="H146" i="12"/>
  <c r="H40" i="12"/>
  <c r="H101" i="12"/>
  <c r="H144" i="12"/>
  <c r="H105" i="12"/>
  <c r="H140" i="12"/>
  <c r="H39" i="12"/>
  <c r="H96" i="12"/>
  <c r="H128" i="12"/>
  <c r="H104" i="12"/>
  <c r="H110" i="12"/>
  <c r="H107" i="12"/>
  <c r="H78" i="12"/>
  <c r="H33" i="12"/>
  <c r="H91" i="12"/>
  <c r="H58" i="12"/>
  <c r="H63" i="12"/>
  <c r="H52" i="12"/>
  <c r="H76" i="12"/>
  <c r="H29" i="12"/>
  <c r="H46" i="12"/>
  <c r="H32" i="12"/>
  <c r="H10" i="12"/>
  <c r="H24" i="12"/>
  <c r="H102" i="12"/>
  <c r="H136" i="12"/>
  <c r="H73" i="12"/>
  <c r="H47" i="12"/>
  <c r="H50" i="12"/>
  <c r="H81" i="12"/>
  <c r="H13" i="12"/>
  <c r="H142" i="12"/>
  <c r="H70" i="12"/>
  <c r="H36" i="12"/>
  <c r="H117" i="12"/>
  <c r="H111" i="12"/>
  <c r="H45" i="12"/>
  <c r="H59" i="12"/>
  <c r="H67" i="12"/>
  <c r="H152" i="12"/>
  <c r="H118" i="12"/>
  <c r="H137" i="12"/>
  <c r="H72" i="12"/>
  <c r="H15" i="12"/>
  <c r="H55" i="12"/>
  <c r="H62" i="12"/>
  <c r="H99" i="12"/>
  <c r="H109" i="12"/>
  <c r="H71" i="12"/>
  <c r="H19" i="12"/>
  <c r="H27" i="12"/>
  <c r="H115" i="12"/>
  <c r="H97" i="12"/>
  <c r="H9" i="12"/>
  <c r="H108" i="12"/>
  <c r="H153" i="12"/>
  <c r="H154" i="12"/>
  <c r="H41" i="12"/>
  <c r="H21" i="12"/>
  <c r="H49" i="12"/>
  <c r="H125" i="12"/>
  <c r="H134" i="12"/>
  <c r="H60" i="12"/>
  <c r="H124" i="12"/>
  <c r="H89" i="12"/>
  <c r="H98" i="12"/>
  <c r="H139" i="12"/>
  <c r="H94" i="12"/>
  <c r="H22" i="12"/>
  <c r="I44" i="12"/>
  <c r="I45" i="12"/>
  <c r="I101" i="12"/>
  <c r="I57" i="12"/>
  <c r="I98" i="12"/>
  <c r="I106" i="12"/>
  <c r="I130" i="12"/>
  <c r="I97" i="12"/>
  <c r="I103" i="12"/>
  <c r="I138" i="12"/>
  <c r="I36" i="12"/>
  <c r="I119" i="12"/>
  <c r="I128" i="12"/>
  <c r="I22" i="12"/>
  <c r="I12" i="12"/>
  <c r="I121" i="12"/>
  <c r="I79" i="12"/>
  <c r="J79" i="12" s="1"/>
  <c r="K79" i="12" s="1"/>
  <c r="I144" i="12"/>
  <c r="I13" i="12"/>
  <c r="I70" i="12"/>
  <c r="I112" i="12"/>
  <c r="I35" i="12"/>
  <c r="J35" i="12" s="1"/>
  <c r="K35" i="12" s="1"/>
  <c r="I148" i="12"/>
  <c r="I65" i="12"/>
  <c r="I58" i="12"/>
  <c r="I153" i="12"/>
  <c r="I78" i="12"/>
  <c r="I48" i="12"/>
  <c r="I39" i="12"/>
  <c r="I143" i="12"/>
  <c r="I127" i="12"/>
  <c r="I116" i="12"/>
  <c r="J116" i="12" s="1"/>
  <c r="K116" i="12" s="1"/>
  <c r="I34" i="12"/>
  <c r="I53" i="12"/>
  <c r="J53" i="12" s="1"/>
  <c r="K53" i="12" s="1"/>
  <c r="I23" i="12"/>
  <c r="I75" i="12"/>
  <c r="I95" i="12"/>
  <c r="I136" i="12"/>
  <c r="I21" i="12"/>
  <c r="I155" i="12"/>
  <c r="J155" i="12" s="1"/>
  <c r="K155" i="12" s="1"/>
  <c r="I151" i="12"/>
  <c r="I86" i="12"/>
  <c r="I154" i="12"/>
  <c r="I82" i="12"/>
  <c r="I158" i="12"/>
  <c r="I10" i="12"/>
  <c r="I117" i="12"/>
  <c r="I126" i="12"/>
  <c r="I9" i="12"/>
  <c r="J9" i="12" s="1"/>
  <c r="K9" i="12" s="1"/>
  <c r="I17" i="12"/>
  <c r="I31" i="12"/>
  <c r="I52" i="12"/>
  <c r="I20" i="12"/>
  <c r="I147" i="12"/>
  <c r="J147" i="12" s="1"/>
  <c r="K147" i="12" s="1"/>
  <c r="I110" i="12"/>
  <c r="I73" i="12"/>
  <c r="I41" i="12"/>
  <c r="I105" i="12"/>
  <c r="I96" i="12"/>
  <c r="I91" i="12"/>
  <c r="I152" i="12"/>
  <c r="J152" i="12" s="1"/>
  <c r="K152" i="12" s="1"/>
  <c r="I76" i="12"/>
  <c r="I60" i="12"/>
  <c r="J60" i="12" s="1"/>
  <c r="K60" i="12" s="1"/>
  <c r="I32" i="12"/>
  <c r="I122" i="12"/>
  <c r="J122" i="12" s="1"/>
  <c r="K122" i="12" s="1"/>
  <c r="I26" i="12"/>
  <c r="I115" i="12"/>
  <c r="I146" i="12"/>
  <c r="I157" i="12"/>
  <c r="I38" i="12"/>
  <c r="J38" i="12" s="1"/>
  <c r="K38" i="12" s="1"/>
  <c r="I109" i="12"/>
  <c r="I102" i="12"/>
  <c r="I46" i="12"/>
  <c r="I28" i="12"/>
  <c r="I156" i="12"/>
  <c r="I68" i="12"/>
  <c r="I85" i="12"/>
  <c r="I62" i="12"/>
  <c r="J62" i="12" s="1"/>
  <c r="K62" i="12" s="1"/>
  <c r="I81" i="12"/>
  <c r="I54" i="12"/>
  <c r="I104" i="12"/>
  <c r="I56" i="12"/>
  <c r="I61" i="12"/>
  <c r="I66" i="12"/>
  <c r="I129" i="12"/>
  <c r="I37" i="12"/>
  <c r="I125" i="12"/>
  <c r="J125" i="12" s="1"/>
  <c r="K125" i="12" s="1"/>
  <c r="I118" i="12"/>
  <c r="J118" i="12" s="1"/>
  <c r="K118" i="12" s="1"/>
  <c r="I139" i="12"/>
  <c r="J139" i="12" s="1"/>
  <c r="K139" i="12" s="1"/>
  <c r="I123" i="12"/>
  <c r="I149" i="12"/>
  <c r="I89" i="12"/>
  <c r="I111" i="12"/>
  <c r="I92" i="12"/>
  <c r="I59" i="12"/>
  <c r="J59" i="12" s="1"/>
  <c r="K59" i="12" s="1"/>
  <c r="I94" i="12"/>
  <c r="I114" i="12"/>
  <c r="I140" i="12"/>
  <c r="J140" i="12" s="1"/>
  <c r="K140" i="12" s="1"/>
  <c r="I47" i="12"/>
  <c r="I108" i="12"/>
  <c r="J108" i="12" s="1"/>
  <c r="K108" i="12" s="1"/>
  <c r="I88" i="12"/>
  <c r="I15" i="12"/>
  <c r="I19" i="12"/>
  <c r="I49" i="12"/>
  <c r="I133" i="12"/>
  <c r="I67" i="12"/>
  <c r="I135" i="12"/>
  <c r="I150" i="12"/>
  <c r="I84" i="12"/>
  <c r="I30" i="12"/>
  <c r="I11" i="12"/>
  <c r="I51" i="12"/>
  <c r="I25" i="12"/>
  <c r="I87" i="12"/>
  <c r="J87" i="12" s="1"/>
  <c r="K87" i="12" s="1"/>
  <c r="I18" i="12"/>
  <c r="J18" i="12" s="1"/>
  <c r="K18" i="12" s="1"/>
  <c r="I131" i="12"/>
  <c r="I99" i="12"/>
  <c r="I63" i="12"/>
  <c r="I33" i="12"/>
  <c r="I124" i="12"/>
  <c r="J124" i="12" s="1"/>
  <c r="K124" i="12" s="1"/>
  <c r="I80" i="12"/>
  <c r="I64" i="12"/>
  <c r="J64" i="12" s="1"/>
  <c r="K64" i="12" s="1"/>
  <c r="I93" i="12"/>
  <c r="I120" i="12"/>
  <c r="I55" i="12"/>
  <c r="I42" i="12"/>
  <c r="I69" i="12"/>
  <c r="I14" i="12"/>
  <c r="I40" i="12"/>
  <c r="I113" i="12"/>
  <c r="I134" i="12"/>
  <c r="I74" i="12"/>
  <c r="I141" i="12"/>
  <c r="I71" i="12"/>
  <c r="I100" i="12"/>
  <c r="I107" i="12"/>
  <c r="I137" i="12"/>
  <c r="I72" i="12"/>
  <c r="I50" i="12"/>
  <c r="I145" i="12"/>
  <c r="J145" i="12" s="1"/>
  <c r="K145" i="12" s="1"/>
  <c r="I43" i="12"/>
  <c r="J43" i="12" s="1"/>
  <c r="K43" i="12" s="1"/>
  <c r="I83" i="12"/>
  <c r="J83" i="12" s="1"/>
  <c r="K83" i="12" s="1"/>
  <c r="I24" i="12"/>
  <c r="I29" i="12"/>
  <c r="I90" i="12"/>
  <c r="I132" i="12"/>
  <c r="I142" i="12"/>
  <c r="I16" i="12"/>
  <c r="I27" i="12"/>
  <c r="J27" i="12" s="1"/>
  <c r="K27" i="12" s="1"/>
  <c r="I77" i="12"/>
  <c r="J133" i="12"/>
  <c r="K133" i="12" s="1"/>
  <c r="J95" i="12" l="1"/>
  <c r="K95" i="12" s="1"/>
  <c r="J17" i="12"/>
  <c r="K17" i="12" s="1"/>
  <c r="J39" i="12"/>
  <c r="K39" i="12" s="1"/>
  <c r="J72" i="12"/>
  <c r="K72" i="12" s="1"/>
  <c r="J115" i="12"/>
  <c r="K115" i="12" s="1"/>
  <c r="J32" i="12"/>
  <c r="K32" i="12" s="1"/>
  <c r="J69" i="12"/>
  <c r="K69" i="12" s="1"/>
  <c r="J75" i="12"/>
  <c r="K75" i="12" s="1"/>
  <c r="J42" i="12"/>
  <c r="K42" i="12" s="1"/>
  <c r="J102" i="12"/>
  <c r="K102" i="12" s="1"/>
  <c r="J120" i="12"/>
  <c r="K120" i="12" s="1"/>
  <c r="J89" i="12"/>
  <c r="K89" i="12" s="1"/>
  <c r="J85" i="12"/>
  <c r="K85" i="12" s="1"/>
  <c r="J150" i="12"/>
  <c r="K150" i="12" s="1"/>
  <c r="J126" i="12"/>
  <c r="K126" i="12" s="1"/>
  <c r="J13" i="12"/>
  <c r="K13" i="12" s="1"/>
  <c r="J98" i="12"/>
  <c r="K98" i="12" s="1"/>
  <c r="J94" i="12"/>
  <c r="K94" i="12" s="1"/>
  <c r="J58" i="12"/>
  <c r="K58" i="12" s="1"/>
  <c r="J136" i="12"/>
  <c r="K136" i="12" s="1"/>
  <c r="J15" i="12"/>
  <c r="K15" i="12" s="1"/>
  <c r="J149" i="12"/>
  <c r="K149" i="12" s="1"/>
  <c r="J117" i="12"/>
  <c r="K117" i="12" s="1"/>
  <c r="J71" i="12"/>
  <c r="K71" i="12" s="1"/>
  <c r="J131" i="12"/>
  <c r="K131" i="12" s="1"/>
  <c r="J123" i="12"/>
  <c r="K123" i="12" s="1"/>
  <c r="J91" i="12"/>
  <c r="K91" i="12" s="1"/>
  <c r="J90" i="12"/>
  <c r="K90" i="12" s="1"/>
  <c r="J106" i="12"/>
  <c r="K106" i="12" s="1"/>
  <c r="J20" i="12"/>
  <c r="K20" i="12" s="1"/>
  <c r="J82" i="12"/>
  <c r="K82" i="12" s="1"/>
  <c r="J76" i="12"/>
  <c r="K76" i="12" s="1"/>
  <c r="J36" i="12"/>
  <c r="K36" i="12" s="1"/>
  <c r="J137" i="12"/>
  <c r="K137" i="12" s="1"/>
  <c r="J80" i="12"/>
  <c r="K80" i="12" s="1"/>
  <c r="J157" i="12"/>
  <c r="K157" i="12" s="1"/>
  <c r="J77" i="12"/>
  <c r="K77" i="12" s="1"/>
  <c r="J88" i="12"/>
  <c r="K88" i="12" s="1"/>
  <c r="J112" i="12"/>
  <c r="K112" i="12" s="1"/>
  <c r="J33" i="12"/>
  <c r="K33" i="12" s="1"/>
  <c r="J74" i="12"/>
  <c r="K74" i="12" s="1"/>
  <c r="J97" i="12"/>
  <c r="K97" i="12" s="1"/>
  <c r="J134" i="12"/>
  <c r="K134" i="12" s="1"/>
  <c r="J63" i="12"/>
  <c r="K63" i="12" s="1"/>
  <c r="J153" i="12"/>
  <c r="K153" i="12" s="1"/>
  <c r="J127" i="12"/>
  <c r="K127" i="12" s="1"/>
  <c r="J61" i="12"/>
  <c r="K61" i="12" s="1"/>
  <c r="J19" i="12"/>
  <c r="K19" i="12" s="1"/>
  <c r="J109" i="12"/>
  <c r="K109" i="12" s="1"/>
  <c r="J21" i="12"/>
  <c r="K21" i="12" s="1"/>
  <c r="J49" i="12"/>
  <c r="K49" i="12" s="1"/>
  <c r="J47" i="12"/>
  <c r="K47" i="12" s="1"/>
  <c r="J107" i="12"/>
  <c r="K107" i="12" s="1"/>
  <c r="J14" i="12"/>
  <c r="K14" i="12" s="1"/>
  <c r="J111" i="12"/>
  <c r="K111" i="12" s="1"/>
  <c r="J73" i="12"/>
  <c r="K73" i="12" s="1"/>
  <c r="J10" i="12"/>
  <c r="K10" i="12" s="1"/>
  <c r="J28" i="12"/>
  <c r="K28" i="12" s="1"/>
  <c r="J11" i="12"/>
  <c r="K11" i="12" s="1"/>
  <c r="J22" i="12"/>
  <c r="K22" i="12" s="1"/>
  <c r="J110" i="12"/>
  <c r="K110" i="12" s="1"/>
  <c r="J92" i="12"/>
  <c r="K92" i="12" s="1"/>
  <c r="J65" i="12"/>
  <c r="K65" i="12" s="1"/>
  <c r="J81" i="12"/>
  <c r="K81" i="12" s="1"/>
  <c r="J40" i="12"/>
  <c r="K40" i="12" s="1"/>
  <c r="J57" i="12"/>
  <c r="K57" i="12" s="1"/>
  <c r="J54" i="12"/>
  <c r="K54" i="12" s="1"/>
  <c r="J41" i="12"/>
  <c r="K41" i="12" s="1"/>
  <c r="J68" i="12"/>
  <c r="K68" i="12" s="1"/>
  <c r="J70" i="12"/>
  <c r="K70" i="12" s="1"/>
  <c r="J129" i="12"/>
  <c r="K129" i="12" s="1"/>
  <c r="J104" i="12"/>
  <c r="K104" i="12" s="1"/>
  <c r="J31" i="12"/>
  <c r="K31" i="12" s="1"/>
  <c r="J46" i="12"/>
  <c r="K46" i="12" s="1"/>
  <c r="J146" i="12"/>
  <c r="K146" i="12" s="1"/>
  <c r="J103" i="12"/>
  <c r="K103" i="12" s="1"/>
  <c r="J50" i="12"/>
  <c r="K50" i="12" s="1"/>
  <c r="J135" i="12"/>
  <c r="K135" i="12" s="1"/>
  <c r="J105" i="12"/>
  <c r="K105" i="12" s="1"/>
  <c r="J52" i="12"/>
  <c r="K52" i="12" s="1"/>
  <c r="J128" i="12"/>
  <c r="K128" i="12" s="1"/>
  <c r="J119" i="12"/>
  <c r="K119" i="12" s="1"/>
  <c r="J93" i="12"/>
  <c r="K93" i="12" s="1"/>
  <c r="J156" i="12"/>
  <c r="K156" i="12" s="1"/>
  <c r="J99" i="12"/>
  <c r="K99" i="12" s="1"/>
  <c r="J141" i="12"/>
  <c r="K141" i="12" s="1"/>
  <c r="J121" i="12"/>
  <c r="K121" i="12" s="1"/>
  <c r="J148" i="12"/>
  <c r="K148" i="12" s="1"/>
  <c r="J16" i="12"/>
  <c r="K16" i="12" s="1"/>
  <c r="J25" i="12"/>
  <c r="K25" i="12" s="1"/>
  <c r="J29" i="12"/>
  <c r="K29" i="12" s="1"/>
  <c r="J23" i="12"/>
  <c r="K23" i="12" s="1"/>
  <c r="J24" i="12"/>
  <c r="K24" i="12" s="1"/>
  <c r="J96" i="12"/>
  <c r="K96" i="12" s="1"/>
  <c r="J132" i="12"/>
  <c r="K132" i="12" s="1"/>
  <c r="J84" i="12"/>
  <c r="K84" i="12" s="1"/>
  <c r="J45" i="12"/>
  <c r="K45" i="12" s="1"/>
  <c r="J143" i="12"/>
  <c r="K143" i="12" s="1"/>
  <c r="J55" i="12"/>
  <c r="K55" i="12" s="1"/>
  <c r="J86" i="12"/>
  <c r="K86" i="12" s="1"/>
  <c r="J101" i="12"/>
  <c r="K101" i="12" s="1"/>
  <c r="J113" i="12"/>
  <c r="K113" i="12" s="1"/>
  <c r="J56" i="12"/>
  <c r="K56" i="12" s="1"/>
  <c r="J26" i="12"/>
  <c r="K26" i="12" s="1"/>
  <c r="J144" i="12"/>
  <c r="K144" i="12" s="1"/>
  <c r="J51" i="12"/>
  <c r="K51" i="12" s="1"/>
  <c r="J12" i="12"/>
  <c r="K12" i="12" s="1"/>
  <c r="J66" i="12"/>
  <c r="K66" i="12" s="1"/>
  <c r="J48" i="12"/>
  <c r="K48" i="12" s="1"/>
  <c r="J114" i="12"/>
  <c r="K114" i="12" s="1"/>
  <c r="J34" i="12"/>
  <c r="K34" i="12" s="1"/>
  <c r="J142" i="12"/>
  <c r="K142" i="12" s="1"/>
  <c r="J67" i="12"/>
  <c r="K67" i="12" s="1"/>
  <c r="J30" i="12"/>
  <c r="K30" i="12" s="1"/>
  <c r="J78" i="12"/>
  <c r="K78" i="12" s="1"/>
  <c r="K4" i="12" l="1"/>
  <c r="K3" i="12"/>
  <c r="K5" i="12"/>
  <c r="B5" i="14" l="1"/>
  <c r="B3" i="14"/>
  <c r="B4" i="14"/>
  <c r="E4" i="14" l="1"/>
  <c r="D4" i="14"/>
  <c r="F4" i="14"/>
  <c r="C4" i="14"/>
  <c r="D3" i="14"/>
  <c r="E3" i="14"/>
  <c r="F3" i="14"/>
  <c r="C3" i="14"/>
  <c r="D5" i="14"/>
  <c r="F5" i="14"/>
  <c r="C5" i="14"/>
  <c r="E5" i="14"/>
  <c r="I109" i="14" s="1"/>
  <c r="G47" i="14" l="1"/>
  <c r="G78" i="14"/>
  <c r="G49" i="14"/>
  <c r="G70" i="14"/>
  <c r="G98" i="14"/>
  <c r="G42" i="14"/>
  <c r="G23" i="14"/>
  <c r="G26" i="14"/>
  <c r="G107" i="14"/>
  <c r="J107" i="14" s="1"/>
  <c r="K107" i="14" s="1"/>
  <c r="G129" i="14"/>
  <c r="J129" i="14" s="1"/>
  <c r="K129" i="14" s="1"/>
  <c r="G53" i="14"/>
  <c r="G105" i="14"/>
  <c r="G17" i="14"/>
  <c r="G52" i="14"/>
  <c r="G131" i="14"/>
  <c r="G60" i="14"/>
  <c r="G85" i="14"/>
  <c r="G79" i="14"/>
  <c r="G122" i="14"/>
  <c r="G88" i="14"/>
  <c r="G82" i="14"/>
  <c r="G59" i="14"/>
  <c r="G76" i="14"/>
  <c r="G18" i="14"/>
  <c r="G11" i="14"/>
  <c r="G108" i="14"/>
  <c r="J108" i="14" s="1"/>
  <c r="K108" i="14" s="1"/>
  <c r="G43" i="14"/>
  <c r="G146" i="14"/>
  <c r="G46" i="14"/>
  <c r="G71" i="14"/>
  <c r="G151" i="14"/>
  <c r="G29" i="14"/>
  <c r="G15" i="14"/>
  <c r="G119" i="14"/>
  <c r="G66" i="14"/>
  <c r="G10" i="14"/>
  <c r="G99" i="14"/>
  <c r="G111" i="14"/>
  <c r="G135" i="14"/>
  <c r="G138" i="14"/>
  <c r="G114" i="14"/>
  <c r="J114" i="14" s="1"/>
  <c r="K114" i="14" s="1"/>
  <c r="G141" i="14"/>
  <c r="J141" i="14" s="1"/>
  <c r="K141" i="14" s="1"/>
  <c r="G92" i="14"/>
  <c r="G83" i="14"/>
  <c r="G73" i="14"/>
  <c r="G67" i="14"/>
  <c r="G90" i="14"/>
  <c r="G133" i="14"/>
  <c r="G96" i="14"/>
  <c r="G62" i="14"/>
  <c r="G75" i="14"/>
  <c r="G31" i="14"/>
  <c r="G19" i="14"/>
  <c r="G126" i="14"/>
  <c r="G134" i="14"/>
  <c r="G36" i="14"/>
  <c r="G64" i="14"/>
  <c r="J64" i="14" s="1"/>
  <c r="K64" i="14" s="1"/>
  <c r="G72" i="14"/>
  <c r="J72" i="14" s="1"/>
  <c r="K72" i="14" s="1"/>
  <c r="G80" i="14"/>
  <c r="G139" i="14"/>
  <c r="G95" i="14"/>
  <c r="G93" i="14"/>
  <c r="G74" i="14"/>
  <c r="G104" i="14"/>
  <c r="G150" i="14"/>
  <c r="G125" i="14"/>
  <c r="G101" i="14"/>
  <c r="G24" i="14"/>
  <c r="G127" i="14"/>
  <c r="G20" i="14"/>
  <c r="G61" i="14"/>
  <c r="G110" i="14"/>
  <c r="G94" i="14"/>
  <c r="J94" i="14" s="1"/>
  <c r="K94" i="14" s="1"/>
  <c r="G120" i="14"/>
  <c r="J120" i="14" s="1"/>
  <c r="K120" i="14" s="1"/>
  <c r="G123" i="14"/>
  <c r="G84" i="14"/>
  <c r="G27" i="14"/>
  <c r="G132" i="14"/>
  <c r="G58" i="14"/>
  <c r="G55" i="14"/>
  <c r="G37" i="14"/>
  <c r="G91" i="14"/>
  <c r="G33" i="14"/>
  <c r="G68" i="14"/>
  <c r="G158" i="14"/>
  <c r="G100" i="14"/>
  <c r="G136" i="14"/>
  <c r="G124" i="14"/>
  <c r="G25" i="14"/>
  <c r="G51" i="14"/>
  <c r="J51" i="14" s="1"/>
  <c r="K51" i="14" s="1"/>
  <c r="G130" i="14"/>
  <c r="G112" i="14"/>
  <c r="G148" i="14"/>
  <c r="G109" i="14"/>
  <c r="G65" i="14"/>
  <c r="G128" i="14"/>
  <c r="G34" i="14"/>
  <c r="G9" i="14"/>
  <c r="G142" i="14"/>
  <c r="G45" i="14"/>
  <c r="G81" i="14"/>
  <c r="G35" i="14"/>
  <c r="G116" i="14"/>
  <c r="G56" i="14"/>
  <c r="G69" i="14"/>
  <c r="J69" i="14" s="1"/>
  <c r="K69" i="14" s="1"/>
  <c r="G156" i="14"/>
  <c r="J156" i="14" s="1"/>
  <c r="K156" i="14" s="1"/>
  <c r="G14" i="14"/>
  <c r="G137" i="14"/>
  <c r="G38" i="14"/>
  <c r="G54" i="14"/>
  <c r="G32" i="14"/>
  <c r="G155" i="14"/>
  <c r="G153" i="14"/>
  <c r="G143" i="14"/>
  <c r="G13" i="14"/>
  <c r="G87" i="14"/>
  <c r="G40" i="14"/>
  <c r="G147" i="14"/>
  <c r="G144" i="14"/>
  <c r="G113" i="14"/>
  <c r="G117" i="14"/>
  <c r="J117" i="14" s="1"/>
  <c r="K117" i="14" s="1"/>
  <c r="G106" i="14"/>
  <c r="J106" i="14" s="1"/>
  <c r="K106" i="14" s="1"/>
  <c r="G41" i="14"/>
  <c r="G77" i="14"/>
  <c r="G57" i="14"/>
  <c r="G152" i="14"/>
  <c r="G154" i="14"/>
  <c r="G39" i="14"/>
  <c r="G102" i="14"/>
  <c r="G22" i="14"/>
  <c r="G89" i="14"/>
  <c r="G28" i="14"/>
  <c r="G86" i="14"/>
  <c r="G97" i="14"/>
  <c r="G145" i="14"/>
  <c r="G149" i="14"/>
  <c r="G140" i="14"/>
  <c r="G48" i="14"/>
  <c r="J48" i="14" s="1"/>
  <c r="K48" i="14" s="1"/>
  <c r="G21" i="14"/>
  <c r="G115" i="14"/>
  <c r="G30" i="14"/>
  <c r="G118" i="14"/>
  <c r="G16" i="14"/>
  <c r="G103" i="14"/>
  <c r="G121" i="14"/>
  <c r="G157" i="14"/>
  <c r="G12" i="14"/>
  <c r="G63" i="14"/>
  <c r="G50" i="14"/>
  <c r="G44" i="14"/>
  <c r="H93" i="14"/>
  <c r="H30" i="14"/>
  <c r="H34" i="14"/>
  <c r="H91" i="14"/>
  <c r="H125" i="14"/>
  <c r="H40" i="14"/>
  <c r="H85" i="14"/>
  <c r="H153" i="14"/>
  <c r="H87" i="14"/>
  <c r="H143" i="14"/>
  <c r="H69" i="14"/>
  <c r="H23" i="14"/>
  <c r="H103" i="14"/>
  <c r="H66" i="14"/>
  <c r="H108" i="14"/>
  <c r="H138" i="14"/>
  <c r="H46" i="14"/>
  <c r="H74" i="14"/>
  <c r="H148" i="14"/>
  <c r="H51" i="14"/>
  <c r="H57" i="14"/>
  <c r="H14" i="14"/>
  <c r="H150" i="14"/>
  <c r="H117" i="14"/>
  <c r="H35" i="14"/>
  <c r="H21" i="14"/>
  <c r="H83" i="14"/>
  <c r="H154" i="14"/>
  <c r="H100" i="14"/>
  <c r="H136" i="14"/>
  <c r="H32" i="14"/>
  <c r="H139" i="14"/>
  <c r="H54" i="14"/>
  <c r="H123" i="14"/>
  <c r="H116" i="14"/>
  <c r="H63" i="14"/>
  <c r="H70" i="14"/>
  <c r="H119" i="14"/>
  <c r="H130" i="14"/>
  <c r="H64" i="14"/>
  <c r="H19" i="14"/>
  <c r="H149" i="14"/>
  <c r="H157" i="14"/>
  <c r="H142" i="14"/>
  <c r="H76" i="14"/>
  <c r="H12" i="14"/>
  <c r="H29" i="14"/>
  <c r="H147" i="14"/>
  <c r="H155" i="14"/>
  <c r="H39" i="14"/>
  <c r="H146" i="14"/>
  <c r="H140" i="14"/>
  <c r="H50" i="14"/>
  <c r="H104" i="14"/>
  <c r="H127" i="14"/>
  <c r="H15" i="14"/>
  <c r="H33" i="14"/>
  <c r="H26" i="14"/>
  <c r="H137" i="14"/>
  <c r="H128" i="14"/>
  <c r="H80" i="14"/>
  <c r="H20" i="14"/>
  <c r="H95" i="14"/>
  <c r="H78" i="14"/>
  <c r="H114" i="14"/>
  <c r="H156" i="14"/>
  <c r="H52" i="14"/>
  <c r="H134" i="14"/>
  <c r="H44" i="14"/>
  <c r="H73" i="14"/>
  <c r="H152" i="14"/>
  <c r="H82" i="14"/>
  <c r="H17" i="14"/>
  <c r="H61" i="14"/>
  <c r="H38" i="14"/>
  <c r="H43" i="14"/>
  <c r="H124" i="14"/>
  <c r="H79" i="14"/>
  <c r="H106" i="14"/>
  <c r="H27" i="14"/>
  <c r="H41" i="14"/>
  <c r="H67" i="14"/>
  <c r="H13" i="14"/>
  <c r="H141" i="14"/>
  <c r="H86" i="14"/>
  <c r="H158" i="14"/>
  <c r="H42" i="14"/>
  <c r="H102" i="14"/>
  <c r="H9" i="14"/>
  <c r="H59" i="14"/>
  <c r="H113" i="14"/>
  <c r="H25" i="14"/>
  <c r="H151" i="14"/>
  <c r="H77" i="14"/>
  <c r="H28" i="14"/>
  <c r="H84" i="14"/>
  <c r="H145" i="14"/>
  <c r="H36" i="14"/>
  <c r="H47" i="14"/>
  <c r="H88" i="14"/>
  <c r="H115" i="14"/>
  <c r="H120" i="14"/>
  <c r="H94" i="14"/>
  <c r="H55" i="14"/>
  <c r="H132" i="14"/>
  <c r="H92" i="14"/>
  <c r="H129" i="14"/>
  <c r="H99" i="14"/>
  <c r="H68" i="14"/>
  <c r="H109" i="14"/>
  <c r="H97" i="14"/>
  <c r="H112" i="14"/>
  <c r="H49" i="14"/>
  <c r="H65" i="14"/>
  <c r="H58" i="14"/>
  <c r="H11" i="14"/>
  <c r="H89" i="14"/>
  <c r="H16" i="14"/>
  <c r="H111" i="14"/>
  <c r="H10" i="14"/>
  <c r="H22" i="14"/>
  <c r="H144" i="14"/>
  <c r="H107" i="14"/>
  <c r="H118" i="14"/>
  <c r="H133" i="14"/>
  <c r="H45" i="14"/>
  <c r="H131" i="14"/>
  <c r="H24" i="14"/>
  <c r="H101" i="14"/>
  <c r="H81" i="14"/>
  <c r="H60" i="14"/>
  <c r="H96" i="14"/>
  <c r="H121" i="14"/>
  <c r="H71" i="14"/>
  <c r="H48" i="14"/>
  <c r="H75" i="14"/>
  <c r="H62" i="14"/>
  <c r="H72" i="14"/>
  <c r="H110" i="14"/>
  <c r="H53" i="14"/>
  <c r="H126" i="14"/>
  <c r="H56" i="14"/>
  <c r="H135" i="14"/>
  <c r="H90" i="14"/>
  <c r="H31" i="14"/>
  <c r="H18" i="14"/>
  <c r="H98" i="14"/>
  <c r="H105" i="14"/>
  <c r="H37" i="14"/>
  <c r="H122" i="14"/>
  <c r="I72" i="14"/>
  <c r="I17" i="14"/>
  <c r="I106" i="14"/>
  <c r="I95" i="14"/>
  <c r="I155" i="14"/>
  <c r="I107" i="14"/>
  <c r="I78" i="14"/>
  <c r="I53" i="14"/>
  <c r="I65" i="14"/>
  <c r="I108" i="14"/>
  <c r="I9" i="14"/>
  <c r="I137" i="14"/>
  <c r="I13" i="14"/>
  <c r="I147" i="14"/>
  <c r="I83" i="14"/>
  <c r="I29" i="14"/>
  <c r="I36" i="14"/>
  <c r="I118" i="14"/>
  <c r="I97" i="14"/>
  <c r="I67" i="14"/>
  <c r="I14" i="14"/>
  <c r="I20" i="14"/>
  <c r="I57" i="14"/>
  <c r="I75" i="14"/>
  <c r="I104" i="14"/>
  <c r="I62" i="14"/>
  <c r="I35" i="14"/>
  <c r="I132" i="14"/>
  <c r="I141" i="14"/>
  <c r="I54" i="14"/>
  <c r="I143" i="14"/>
  <c r="I120" i="14"/>
  <c r="I21" i="14"/>
  <c r="I11" i="14"/>
  <c r="I139" i="14"/>
  <c r="I90" i="14"/>
  <c r="I16" i="14"/>
  <c r="I138" i="14"/>
  <c r="I105" i="14"/>
  <c r="I55" i="14"/>
  <c r="I19" i="14"/>
  <c r="I76" i="14"/>
  <c r="I125" i="14"/>
  <c r="I112" i="14"/>
  <c r="I127" i="14"/>
  <c r="I153" i="14"/>
  <c r="I60" i="14"/>
  <c r="I121" i="14"/>
  <c r="I93" i="14"/>
  <c r="I89" i="14"/>
  <c r="I61" i="14"/>
  <c r="I103" i="14"/>
  <c r="I111" i="14"/>
  <c r="I59" i="14"/>
  <c r="I71" i="14"/>
  <c r="I91" i="14"/>
  <c r="I119" i="14"/>
  <c r="I80" i="14"/>
  <c r="I110" i="14"/>
  <c r="I114" i="14"/>
  <c r="I158" i="14"/>
  <c r="I144" i="14"/>
  <c r="I124" i="14"/>
  <c r="I32" i="14"/>
  <c r="I122" i="14"/>
  <c r="I79" i="14"/>
  <c r="I85" i="14"/>
  <c r="I33" i="14"/>
  <c r="I148" i="14"/>
  <c r="I27" i="14"/>
  <c r="I123" i="14"/>
  <c r="I24" i="14"/>
  <c r="I128" i="14"/>
  <c r="I100" i="14"/>
  <c r="I51" i="14"/>
  <c r="I142" i="14"/>
  <c r="I96" i="14"/>
  <c r="I22" i="14"/>
  <c r="I26" i="14"/>
  <c r="I115" i="14"/>
  <c r="I94" i="14"/>
  <c r="I149" i="14"/>
  <c r="I47" i="14"/>
  <c r="I74" i="14"/>
  <c r="I152" i="14"/>
  <c r="I34" i="14"/>
  <c r="I156" i="14"/>
  <c r="I66" i="14"/>
  <c r="I92" i="14"/>
  <c r="I23" i="14"/>
  <c r="I116" i="14"/>
  <c r="I126" i="14"/>
  <c r="I73" i="14"/>
  <c r="I154" i="14"/>
  <c r="I134" i="14"/>
  <c r="I69" i="14"/>
  <c r="I140" i="14"/>
  <c r="I40" i="14"/>
  <c r="I129" i="14"/>
  <c r="I63" i="14"/>
  <c r="I37" i="14"/>
  <c r="I28" i="14"/>
  <c r="I130" i="14"/>
  <c r="I82" i="14"/>
  <c r="I39" i="14"/>
  <c r="I52" i="14"/>
  <c r="I146" i="14"/>
  <c r="I157" i="14"/>
  <c r="I86" i="14"/>
  <c r="I45" i="14"/>
  <c r="I98" i="14"/>
  <c r="I135" i="14"/>
  <c r="I44" i="14"/>
  <c r="I151" i="14"/>
  <c r="I49" i="14"/>
  <c r="I102" i="14"/>
  <c r="I56" i="14"/>
  <c r="I42" i="14"/>
  <c r="I99" i="14"/>
  <c r="I131" i="14"/>
  <c r="I48" i="14"/>
  <c r="I81" i="14"/>
  <c r="I30" i="14"/>
  <c r="I15" i="14"/>
  <c r="I43" i="14"/>
  <c r="I25" i="14"/>
  <c r="I31" i="14"/>
  <c r="I77" i="14"/>
  <c r="I50" i="14"/>
  <c r="I84" i="14"/>
  <c r="I88" i="14"/>
  <c r="I58" i="14"/>
  <c r="I136" i="14"/>
  <c r="I145" i="14"/>
  <c r="I38" i="14"/>
  <c r="I101" i="14"/>
  <c r="I18" i="14"/>
  <c r="I12" i="14"/>
  <c r="I46" i="14"/>
  <c r="I68" i="14"/>
  <c r="I87" i="14"/>
  <c r="I150" i="14"/>
  <c r="I70" i="14"/>
  <c r="I10" i="14"/>
  <c r="I133" i="14"/>
  <c r="I41" i="14"/>
  <c r="I113" i="14"/>
  <c r="I117" i="14"/>
  <c r="I64" i="14"/>
  <c r="J149" i="14" l="1"/>
  <c r="K149" i="14" s="1"/>
  <c r="J113" i="14"/>
  <c r="K113" i="14" s="1"/>
  <c r="J56" i="14"/>
  <c r="K56" i="14" s="1"/>
  <c r="J124" i="14"/>
  <c r="K124" i="14" s="1"/>
  <c r="J110" i="14"/>
  <c r="K110" i="14" s="1"/>
  <c r="J36" i="14"/>
  <c r="K36" i="14" s="1"/>
  <c r="J138" i="14"/>
  <c r="K138" i="14" s="1"/>
  <c r="J18" i="14"/>
  <c r="K18" i="14" s="1"/>
  <c r="J26" i="14"/>
  <c r="K26" i="14" s="1"/>
  <c r="J145" i="14"/>
  <c r="K145" i="14" s="1"/>
  <c r="J144" i="14"/>
  <c r="K144" i="14" s="1"/>
  <c r="J116" i="14"/>
  <c r="K116" i="14" s="1"/>
  <c r="J136" i="14"/>
  <c r="K136" i="14" s="1"/>
  <c r="J61" i="14"/>
  <c r="K61" i="14" s="1"/>
  <c r="J134" i="14"/>
  <c r="K134" i="14" s="1"/>
  <c r="J135" i="14"/>
  <c r="K135" i="14" s="1"/>
  <c r="J76" i="14"/>
  <c r="K76" i="14" s="1"/>
  <c r="J23" i="14"/>
  <c r="K23" i="14" s="1"/>
  <c r="J25" i="14"/>
  <c r="K25" i="14" s="1"/>
  <c r="J11" i="14"/>
  <c r="K11" i="14" s="1"/>
  <c r="J44" i="14"/>
  <c r="K44" i="14" s="1"/>
  <c r="J97" i="14"/>
  <c r="K97" i="14" s="1"/>
  <c r="J147" i="14"/>
  <c r="K147" i="14" s="1"/>
  <c r="J35" i="14"/>
  <c r="K35" i="14" s="1"/>
  <c r="J100" i="14"/>
  <c r="K100" i="14" s="1"/>
  <c r="J20" i="14"/>
  <c r="K20" i="14" s="1"/>
  <c r="J126" i="14"/>
  <c r="K126" i="14" s="1"/>
  <c r="J111" i="14"/>
  <c r="K111" i="14" s="1"/>
  <c r="J59" i="14"/>
  <c r="K59" i="14" s="1"/>
  <c r="J42" i="14"/>
  <c r="K42" i="14" s="1"/>
  <c r="J50" i="14"/>
  <c r="K50" i="14" s="1"/>
  <c r="J86" i="14"/>
  <c r="K86" i="14" s="1"/>
  <c r="J40" i="14"/>
  <c r="K40" i="14" s="1"/>
  <c r="J81" i="14"/>
  <c r="K81" i="14" s="1"/>
  <c r="J158" i="14"/>
  <c r="K158" i="14" s="1"/>
  <c r="J127" i="14"/>
  <c r="K127" i="14" s="1"/>
  <c r="J19" i="14"/>
  <c r="K19" i="14" s="1"/>
  <c r="J99" i="14"/>
  <c r="K99" i="14" s="1"/>
  <c r="J82" i="14"/>
  <c r="K82" i="14" s="1"/>
  <c r="J98" i="14"/>
  <c r="K98" i="14" s="1"/>
  <c r="J63" i="14"/>
  <c r="K63" i="14" s="1"/>
  <c r="J28" i="14"/>
  <c r="K28" i="14" s="1"/>
  <c r="J87" i="14"/>
  <c r="K87" i="14" s="1"/>
  <c r="J45" i="14"/>
  <c r="K45" i="14" s="1"/>
  <c r="J68" i="14"/>
  <c r="K68" i="14" s="1"/>
  <c r="J24" i="14"/>
  <c r="K24" i="14" s="1"/>
  <c r="J31" i="14"/>
  <c r="K31" i="14" s="1"/>
  <c r="J10" i="14"/>
  <c r="K10" i="14" s="1"/>
  <c r="J88" i="14"/>
  <c r="K88" i="14" s="1"/>
  <c r="J70" i="14"/>
  <c r="K70" i="14" s="1"/>
  <c r="J12" i="14"/>
  <c r="K12" i="14" s="1"/>
  <c r="J89" i="14"/>
  <c r="K89" i="14" s="1"/>
  <c r="J13" i="14"/>
  <c r="K13" i="14" s="1"/>
  <c r="J142" i="14"/>
  <c r="K142" i="14" s="1"/>
  <c r="J33" i="14"/>
  <c r="K33" i="14" s="1"/>
  <c r="J101" i="14"/>
  <c r="K101" i="14" s="1"/>
  <c r="J75" i="14"/>
  <c r="K75" i="14" s="1"/>
  <c r="J66" i="14"/>
  <c r="K66" i="14" s="1"/>
  <c r="J122" i="14"/>
  <c r="K122" i="14" s="1"/>
  <c r="J49" i="14"/>
  <c r="K49" i="14" s="1"/>
  <c r="J157" i="14"/>
  <c r="K157" i="14" s="1"/>
  <c r="J22" i="14"/>
  <c r="K22" i="14" s="1"/>
  <c r="J143" i="14"/>
  <c r="K143" i="14" s="1"/>
  <c r="J9" i="14"/>
  <c r="K9" i="14" s="1"/>
  <c r="J91" i="14"/>
  <c r="K91" i="14" s="1"/>
  <c r="J125" i="14"/>
  <c r="K125" i="14" s="1"/>
  <c r="J62" i="14"/>
  <c r="K62" i="14" s="1"/>
  <c r="J119" i="14"/>
  <c r="K119" i="14" s="1"/>
  <c r="J79" i="14"/>
  <c r="K79" i="14" s="1"/>
  <c r="J78" i="14"/>
  <c r="K78" i="14" s="1"/>
  <c r="J140" i="14"/>
  <c r="K140" i="14" s="1"/>
  <c r="J121" i="14"/>
  <c r="K121" i="14" s="1"/>
  <c r="J102" i="14"/>
  <c r="K102" i="14" s="1"/>
  <c r="J153" i="14"/>
  <c r="K153" i="14" s="1"/>
  <c r="J34" i="14"/>
  <c r="K34" i="14" s="1"/>
  <c r="J37" i="14"/>
  <c r="K37" i="14" s="1"/>
  <c r="J150" i="14"/>
  <c r="K150" i="14" s="1"/>
  <c r="J96" i="14"/>
  <c r="K96" i="14" s="1"/>
  <c r="J15" i="14"/>
  <c r="K15" i="14" s="1"/>
  <c r="J85" i="14"/>
  <c r="K85" i="14" s="1"/>
  <c r="J47" i="14"/>
  <c r="K47" i="14" s="1"/>
  <c r="J103" i="14"/>
  <c r="K103" i="14" s="1"/>
  <c r="J39" i="14"/>
  <c r="K39" i="14" s="1"/>
  <c r="J155" i="14"/>
  <c r="K155" i="14" s="1"/>
  <c r="J128" i="14"/>
  <c r="K128" i="14" s="1"/>
  <c r="J55" i="14"/>
  <c r="K55" i="14" s="1"/>
  <c r="J104" i="14"/>
  <c r="K104" i="14" s="1"/>
  <c r="J133" i="14"/>
  <c r="K133" i="14" s="1"/>
  <c r="J29" i="14"/>
  <c r="K29" i="14" s="1"/>
  <c r="J60" i="14"/>
  <c r="K60" i="14" s="1"/>
  <c r="J16" i="14"/>
  <c r="K16" i="14" s="1"/>
  <c r="J154" i="14"/>
  <c r="K154" i="14" s="1"/>
  <c r="J32" i="14"/>
  <c r="K32" i="14" s="1"/>
  <c r="J65" i="14"/>
  <c r="K65" i="14" s="1"/>
  <c r="J58" i="14"/>
  <c r="K58" i="14" s="1"/>
  <c r="J74" i="14"/>
  <c r="K74" i="14" s="1"/>
  <c r="J90" i="14"/>
  <c r="K90" i="14" s="1"/>
  <c r="J151" i="14"/>
  <c r="K151" i="14" s="1"/>
  <c r="J131" i="14"/>
  <c r="K131" i="14" s="1"/>
  <c r="J118" i="14"/>
  <c r="K118" i="14" s="1"/>
  <c r="J152" i="14"/>
  <c r="K152" i="14" s="1"/>
  <c r="J54" i="14"/>
  <c r="K54" i="14" s="1"/>
  <c r="J109" i="14"/>
  <c r="K109" i="14" s="1"/>
  <c r="J132" i="14"/>
  <c r="K132" i="14" s="1"/>
  <c r="J93" i="14"/>
  <c r="K93" i="14" s="1"/>
  <c r="J67" i="14"/>
  <c r="K67" i="14" s="1"/>
  <c r="J71" i="14"/>
  <c r="K71" i="14" s="1"/>
  <c r="J52" i="14"/>
  <c r="K52" i="14" s="1"/>
  <c r="J30" i="14"/>
  <c r="K30" i="14" s="1"/>
  <c r="J57" i="14"/>
  <c r="K57" i="14" s="1"/>
  <c r="J38" i="14"/>
  <c r="K38" i="14" s="1"/>
  <c r="J148" i="14"/>
  <c r="K148" i="14" s="1"/>
  <c r="J27" i="14"/>
  <c r="K27" i="14" s="1"/>
  <c r="J95" i="14"/>
  <c r="K95" i="14" s="1"/>
  <c r="J73" i="14"/>
  <c r="K73" i="14" s="1"/>
  <c r="J46" i="14"/>
  <c r="K46" i="14" s="1"/>
  <c r="J17" i="14"/>
  <c r="K17" i="14" s="1"/>
  <c r="J115" i="14"/>
  <c r="K115" i="14" s="1"/>
  <c r="J77" i="14"/>
  <c r="K77" i="14" s="1"/>
  <c r="J137" i="14"/>
  <c r="K137" i="14" s="1"/>
  <c r="J112" i="14"/>
  <c r="K112" i="14" s="1"/>
  <c r="J84" i="14"/>
  <c r="K84" i="14" s="1"/>
  <c r="J139" i="14"/>
  <c r="K139" i="14" s="1"/>
  <c r="J83" i="14"/>
  <c r="K83" i="14" s="1"/>
  <c r="J146" i="14"/>
  <c r="K146" i="14" s="1"/>
  <c r="J105" i="14"/>
  <c r="K105" i="14" s="1"/>
  <c r="J21" i="14"/>
  <c r="K21" i="14" s="1"/>
  <c r="J41" i="14"/>
  <c r="K41" i="14" s="1"/>
  <c r="J14" i="14"/>
  <c r="K14" i="14" s="1"/>
  <c r="J130" i="14"/>
  <c r="K130" i="14" s="1"/>
  <c r="J123" i="14"/>
  <c r="K123" i="14" s="1"/>
  <c r="J80" i="14"/>
  <c r="K80" i="14" s="1"/>
  <c r="J92" i="14"/>
  <c r="K92" i="14" s="1"/>
  <c r="J43" i="14"/>
  <c r="K43" i="14" s="1"/>
  <c r="J53" i="14"/>
  <c r="K53" i="14" s="1"/>
  <c r="K3" i="14" l="1"/>
  <c r="K4" i="14"/>
  <c r="K5" i="14"/>
</calcChain>
</file>

<file path=xl/sharedStrings.xml><?xml version="1.0" encoding="utf-8"?>
<sst xmlns="http://schemas.openxmlformats.org/spreadsheetml/2006/main" count="191" uniqueCount="30">
  <si>
    <t>Data ke-</t>
  </si>
  <si>
    <t>Sepal Length</t>
  </si>
  <si>
    <t>Sepal Width</t>
  </si>
  <si>
    <t>Petal Length</t>
  </si>
  <si>
    <t>Petal Width</t>
  </si>
  <si>
    <t>Jarak ke Centroid</t>
  </si>
  <si>
    <t>Terdekat</t>
  </si>
  <si>
    <t>Cluster yang diikuti</t>
  </si>
  <si>
    <t>Cluster</t>
  </si>
  <si>
    <r>
      <rPr>
        <b/>
        <sz val="12"/>
        <color theme="0"/>
        <rFont val="Symbol"/>
        <family val="1"/>
        <charset val="2"/>
      </rPr>
      <t>S</t>
    </r>
    <r>
      <rPr>
        <b/>
        <sz val="12"/>
        <color theme="0"/>
        <rFont val="Calibri"/>
        <family val="2"/>
        <scheme val="minor"/>
      </rPr>
      <t xml:space="preserve"> Anggota</t>
    </r>
  </si>
  <si>
    <t>Data Set</t>
  </si>
  <si>
    <t>Kesimpulan Iterasi 1:</t>
  </si>
  <si>
    <t>Kesimpulan Iterasi 2:</t>
  </si>
  <si>
    <t>Kesimpulan Iterasi 3:</t>
  </si>
  <si>
    <t>Kesimpulan Iterasi 4:</t>
  </si>
  <si>
    <t>Kesimpulan Iterasi 5:</t>
  </si>
  <si>
    <t>Kesimpulan Iterasi 6:</t>
  </si>
  <si>
    <t>Kesimpulan Iterasi 7:</t>
  </si>
  <si>
    <t>Jumlah Kelompok Data Iterasi 6</t>
  </si>
  <si>
    <t>Sama Dengan</t>
  </si>
  <si>
    <t>Jumlah Kelompok Data Iterasi 7</t>
  </si>
  <si>
    <r>
      <rPr>
        <b/>
        <sz val="14"/>
        <color theme="0"/>
        <rFont val="Symbol"/>
        <family val="1"/>
        <charset val="2"/>
      </rPr>
      <t>S</t>
    </r>
    <r>
      <rPr>
        <b/>
        <sz val="14"/>
        <color theme="0"/>
        <rFont val="Calibri"/>
        <family val="2"/>
        <scheme val="minor"/>
      </rPr>
      <t xml:space="preserve"> Anggota</t>
    </r>
  </si>
  <si>
    <t>Terdekat^2</t>
  </si>
  <si>
    <t>sse</t>
  </si>
  <si>
    <t>Jika Jumlah Anggota Klaster</t>
  </si>
  <si>
    <t>Jumlah Klaster sebelumnya Maka Perhitungan Kmeans Berhenti</t>
  </si>
  <si>
    <t>klasifikasi</t>
  </si>
  <si>
    <t>Iris 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</si>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</sst>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13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2"/>
  <sheetViews>
    <sheetView showGridLines="0" workbookViewId="0">
      <selection activeCell="G16" sqref="G16"/>
    </sheetView>
  </sheetViews>
  <sheetFormatPr defaultRowHeight="20.100000000000001" customHeight="1" x14ac:dyDescent="0.25"/>
  <cols>
    <col min="1" max="7" width="15.7109375" style="1" customWidth="1"/>
    <col min="8" max="16384" width="9.140625" style="1"/>
  </cols>
  <sheetData>
    <row r="2" spans="2:11" ht="28.5" customHeight="1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22"/>
    </row>
    <row r="3" spans="2:11" ht="20.100000000000001" customHeight="1" x14ac:dyDescent="0.25">
      <c r="B3" s="3">
        <v>1</v>
      </c>
      <c r="C3" s="5">
        <v>5.0999999999999996</v>
      </c>
      <c r="D3" s="5">
        <v>3.5</v>
      </c>
      <c r="E3" s="5">
        <v>1.4</v>
      </c>
      <c r="F3" s="5">
        <v>0.2</v>
      </c>
      <c r="G3" s="23"/>
    </row>
    <row r="4" spans="2:11" ht="20.100000000000001" customHeight="1" x14ac:dyDescent="0.25">
      <c r="B4" s="3">
        <v>2</v>
      </c>
      <c r="C4" s="5">
        <v>4.9000000000000004</v>
      </c>
      <c r="D4" s="5">
        <v>3</v>
      </c>
      <c r="E4" s="5">
        <v>1.4</v>
      </c>
      <c r="F4" s="5">
        <v>0.2</v>
      </c>
      <c r="G4" s="24"/>
    </row>
    <row r="5" spans="2:11" ht="20.100000000000001" customHeight="1" x14ac:dyDescent="0.25">
      <c r="B5" s="3">
        <v>3</v>
      </c>
      <c r="C5" s="5">
        <v>4.7</v>
      </c>
      <c r="D5" s="5">
        <v>3.2</v>
      </c>
      <c r="E5" s="5">
        <v>1.3</v>
      </c>
      <c r="F5" s="5">
        <v>0.2</v>
      </c>
      <c r="G5" s="23"/>
    </row>
    <row r="6" spans="2:11" ht="20.100000000000001" customHeight="1" x14ac:dyDescent="0.25">
      <c r="B6" s="3">
        <v>4</v>
      </c>
      <c r="C6" s="5">
        <v>4.5999999999999996</v>
      </c>
      <c r="D6" s="5">
        <v>3.1</v>
      </c>
      <c r="E6" s="5">
        <v>1.5</v>
      </c>
      <c r="F6" s="5">
        <v>0.2</v>
      </c>
      <c r="G6" s="24"/>
    </row>
    <row r="7" spans="2:11" ht="20.100000000000001" customHeight="1" x14ac:dyDescent="0.25">
      <c r="B7" s="3">
        <v>5</v>
      </c>
      <c r="C7" s="5">
        <v>5</v>
      </c>
      <c r="D7" s="5">
        <v>3.6</v>
      </c>
      <c r="E7" s="5">
        <v>1.4</v>
      </c>
      <c r="F7" s="5">
        <v>0.2</v>
      </c>
      <c r="G7" s="23"/>
      <c r="K7"/>
    </row>
    <row r="8" spans="2:11" ht="20.100000000000001" customHeight="1" x14ac:dyDescent="0.25">
      <c r="B8" s="3">
        <v>6</v>
      </c>
      <c r="C8" s="5">
        <v>5.4</v>
      </c>
      <c r="D8" s="5">
        <v>3.9</v>
      </c>
      <c r="E8" s="5">
        <v>1.7</v>
      </c>
      <c r="F8" s="5">
        <v>0.4</v>
      </c>
      <c r="G8" s="24"/>
    </row>
    <row r="9" spans="2:11" ht="20.100000000000001" customHeight="1" x14ac:dyDescent="0.25">
      <c r="B9" s="3">
        <v>7</v>
      </c>
      <c r="C9" s="5">
        <v>4.5999999999999996</v>
      </c>
      <c r="D9" s="5">
        <v>3.4</v>
      </c>
      <c r="E9" s="5">
        <v>1.4</v>
      </c>
      <c r="F9" s="5">
        <v>0.3</v>
      </c>
      <c r="G9" s="23"/>
    </row>
    <row r="10" spans="2:11" ht="20.100000000000001" customHeight="1" x14ac:dyDescent="0.25">
      <c r="B10" s="3">
        <v>8</v>
      </c>
      <c r="C10" s="5">
        <v>5</v>
      </c>
      <c r="D10" s="5">
        <v>3.4</v>
      </c>
      <c r="E10" s="5">
        <v>1.5</v>
      </c>
      <c r="F10" s="5">
        <v>0.2</v>
      </c>
      <c r="G10" s="24"/>
    </row>
    <row r="11" spans="2:11" ht="20.100000000000001" customHeight="1" x14ac:dyDescent="0.25">
      <c r="B11" s="3">
        <v>9</v>
      </c>
      <c r="C11" s="5">
        <v>4.4000000000000004</v>
      </c>
      <c r="D11" s="5">
        <v>2.9</v>
      </c>
      <c r="E11" s="5">
        <v>1.4</v>
      </c>
      <c r="F11" s="5">
        <v>0.2</v>
      </c>
      <c r="G11" s="23"/>
    </row>
    <row r="12" spans="2:11" ht="20.100000000000001" customHeight="1" x14ac:dyDescent="0.25">
      <c r="B12" s="3">
        <v>10</v>
      </c>
      <c r="C12" s="5">
        <v>4.9000000000000004</v>
      </c>
      <c r="D12" s="5">
        <v>3.1</v>
      </c>
      <c r="E12" s="5">
        <v>1.5</v>
      </c>
      <c r="F12" s="5">
        <v>0.1</v>
      </c>
      <c r="G12" s="24"/>
    </row>
    <row r="13" spans="2:11" ht="20.100000000000001" customHeight="1" x14ac:dyDescent="0.25">
      <c r="B13" s="3">
        <v>11</v>
      </c>
      <c r="C13" s="5">
        <v>5.4</v>
      </c>
      <c r="D13" s="5">
        <v>3.7</v>
      </c>
      <c r="E13" s="5">
        <v>1.5</v>
      </c>
      <c r="F13" s="5">
        <v>0.2</v>
      </c>
      <c r="G13" s="23"/>
    </row>
    <row r="14" spans="2:11" ht="20.100000000000001" customHeight="1" x14ac:dyDescent="0.25">
      <c r="B14" s="3">
        <v>12</v>
      </c>
      <c r="C14" s="5">
        <v>4.8</v>
      </c>
      <c r="D14" s="5">
        <v>3.4</v>
      </c>
      <c r="E14" s="5">
        <v>1.6</v>
      </c>
      <c r="F14" s="5">
        <v>0.2</v>
      </c>
      <c r="G14" s="24"/>
    </row>
    <row r="15" spans="2:11" ht="20.100000000000001" customHeight="1" x14ac:dyDescent="0.25">
      <c r="B15" s="3">
        <v>13</v>
      </c>
      <c r="C15" s="5">
        <v>4.8</v>
      </c>
      <c r="D15" s="5">
        <v>3</v>
      </c>
      <c r="E15" s="5">
        <v>1.4</v>
      </c>
      <c r="F15" s="5">
        <v>0.1</v>
      </c>
      <c r="G15" s="23"/>
    </row>
    <row r="16" spans="2:11" ht="20.100000000000001" customHeight="1" x14ac:dyDescent="0.25">
      <c r="B16" s="3">
        <v>14</v>
      </c>
      <c r="C16" s="5">
        <v>4.3</v>
      </c>
      <c r="D16" s="5">
        <v>3</v>
      </c>
      <c r="E16" s="5">
        <v>1.1000000000000001</v>
      </c>
      <c r="F16" s="5">
        <v>0.1</v>
      </c>
      <c r="G16" s="24"/>
    </row>
    <row r="17" spans="2:7" ht="20.100000000000001" customHeight="1" x14ac:dyDescent="0.25">
      <c r="B17" s="3">
        <v>15</v>
      </c>
      <c r="C17" s="5">
        <v>5.8</v>
      </c>
      <c r="D17" s="5">
        <v>4</v>
      </c>
      <c r="E17" s="5">
        <v>1.2</v>
      </c>
      <c r="F17" s="5">
        <v>0.2</v>
      </c>
      <c r="G17" s="23"/>
    </row>
    <row r="18" spans="2:7" ht="20.100000000000001" customHeight="1" x14ac:dyDescent="0.25">
      <c r="B18" s="3">
        <v>16</v>
      </c>
      <c r="C18" s="5">
        <v>5.7</v>
      </c>
      <c r="D18" s="5">
        <v>4.4000000000000004</v>
      </c>
      <c r="E18" s="5">
        <v>1.5</v>
      </c>
      <c r="F18" s="5">
        <v>0.4</v>
      </c>
      <c r="G18" s="24"/>
    </row>
    <row r="19" spans="2:7" ht="20.100000000000001" customHeight="1" x14ac:dyDescent="0.25">
      <c r="B19" s="3">
        <v>17</v>
      </c>
      <c r="C19" s="5">
        <v>5.4</v>
      </c>
      <c r="D19" s="5">
        <v>3.9</v>
      </c>
      <c r="E19" s="5">
        <v>1.3</v>
      </c>
      <c r="F19" s="5">
        <v>0.4</v>
      </c>
      <c r="G19" s="23"/>
    </row>
    <row r="20" spans="2:7" ht="20.100000000000001" customHeight="1" x14ac:dyDescent="0.25">
      <c r="B20" s="3">
        <v>18</v>
      </c>
      <c r="C20" s="5">
        <v>5.0999999999999996</v>
      </c>
      <c r="D20" s="5">
        <v>3.5</v>
      </c>
      <c r="E20" s="5">
        <v>1.4</v>
      </c>
      <c r="F20" s="5">
        <v>0.3</v>
      </c>
      <c r="G20" s="24"/>
    </row>
    <row r="21" spans="2:7" ht="20.100000000000001" customHeight="1" x14ac:dyDescent="0.25">
      <c r="B21" s="3">
        <v>19</v>
      </c>
      <c r="C21" s="5">
        <v>5.7</v>
      </c>
      <c r="D21" s="5">
        <v>3.8</v>
      </c>
      <c r="E21" s="5">
        <v>1.7</v>
      </c>
      <c r="F21" s="5">
        <v>0.3</v>
      </c>
      <c r="G21" s="23"/>
    </row>
    <row r="22" spans="2:7" ht="20.100000000000001" customHeight="1" x14ac:dyDescent="0.25">
      <c r="B22" s="3">
        <v>20</v>
      </c>
      <c r="C22" s="5">
        <v>5.0999999999999996</v>
      </c>
      <c r="D22" s="5">
        <v>3.8</v>
      </c>
      <c r="E22" s="5">
        <v>1.5</v>
      </c>
      <c r="F22" s="5">
        <v>0.3</v>
      </c>
      <c r="G22" s="24"/>
    </row>
    <row r="23" spans="2:7" ht="20.100000000000001" customHeight="1" x14ac:dyDescent="0.25">
      <c r="B23" s="3">
        <v>21</v>
      </c>
      <c r="C23" s="5">
        <v>5.4</v>
      </c>
      <c r="D23" s="5">
        <v>3.4</v>
      </c>
      <c r="E23" s="5">
        <v>1.7</v>
      </c>
      <c r="F23" s="5">
        <v>0.2</v>
      </c>
      <c r="G23" s="23"/>
    </row>
    <row r="24" spans="2:7" ht="20.100000000000001" customHeight="1" x14ac:dyDescent="0.25">
      <c r="B24" s="3">
        <v>22</v>
      </c>
      <c r="C24" s="5">
        <v>5.0999999999999996</v>
      </c>
      <c r="D24" s="5">
        <v>3.7</v>
      </c>
      <c r="E24" s="5">
        <v>1.5</v>
      </c>
      <c r="F24" s="5">
        <v>0.4</v>
      </c>
      <c r="G24" s="24"/>
    </row>
    <row r="25" spans="2:7" ht="20.100000000000001" customHeight="1" x14ac:dyDescent="0.25">
      <c r="B25" s="3">
        <v>23</v>
      </c>
      <c r="C25" s="5">
        <v>4.5999999999999996</v>
      </c>
      <c r="D25" s="5">
        <v>3.6</v>
      </c>
      <c r="E25" s="5">
        <v>1</v>
      </c>
      <c r="F25" s="5">
        <v>0.2</v>
      </c>
      <c r="G25" s="23"/>
    </row>
    <row r="26" spans="2:7" ht="20.100000000000001" customHeight="1" x14ac:dyDescent="0.25">
      <c r="B26" s="3">
        <v>24</v>
      </c>
      <c r="C26" s="5">
        <v>5.0999999999999996</v>
      </c>
      <c r="D26" s="5">
        <v>3.3</v>
      </c>
      <c r="E26" s="5">
        <v>1.7</v>
      </c>
      <c r="F26" s="5">
        <v>0.5</v>
      </c>
      <c r="G26" s="24"/>
    </row>
    <row r="27" spans="2:7" ht="20.100000000000001" customHeight="1" x14ac:dyDescent="0.25">
      <c r="B27" s="3">
        <v>25</v>
      </c>
      <c r="C27" s="5">
        <v>4.8</v>
      </c>
      <c r="D27" s="5">
        <v>3.4</v>
      </c>
      <c r="E27" s="5">
        <v>1.9</v>
      </c>
      <c r="F27" s="5">
        <v>0.2</v>
      </c>
      <c r="G27" s="23"/>
    </row>
    <row r="28" spans="2:7" ht="20.100000000000001" customHeight="1" x14ac:dyDescent="0.25">
      <c r="B28" s="3">
        <v>26</v>
      </c>
      <c r="C28" s="5">
        <v>5</v>
      </c>
      <c r="D28" s="5">
        <v>3</v>
      </c>
      <c r="E28" s="5">
        <v>1.6</v>
      </c>
      <c r="F28" s="5">
        <v>0.2</v>
      </c>
      <c r="G28" s="24"/>
    </row>
    <row r="29" spans="2:7" ht="20.100000000000001" customHeight="1" x14ac:dyDescent="0.25">
      <c r="B29" s="3">
        <v>27</v>
      </c>
      <c r="C29" s="5">
        <v>5</v>
      </c>
      <c r="D29" s="5">
        <v>3.4</v>
      </c>
      <c r="E29" s="5">
        <v>1.6</v>
      </c>
      <c r="F29" s="5">
        <v>0.4</v>
      </c>
      <c r="G29" s="23"/>
    </row>
    <row r="30" spans="2:7" ht="20.100000000000001" customHeight="1" x14ac:dyDescent="0.25">
      <c r="B30" s="3">
        <v>28</v>
      </c>
      <c r="C30" s="5">
        <v>5.2</v>
      </c>
      <c r="D30" s="5">
        <v>3.5</v>
      </c>
      <c r="E30" s="5">
        <v>1.5</v>
      </c>
      <c r="F30" s="5">
        <v>0.2</v>
      </c>
      <c r="G30" s="24"/>
    </row>
    <row r="31" spans="2:7" ht="20.100000000000001" customHeight="1" x14ac:dyDescent="0.25">
      <c r="B31" s="3">
        <v>29</v>
      </c>
      <c r="C31" s="5">
        <v>5.2</v>
      </c>
      <c r="D31" s="5">
        <v>3.4</v>
      </c>
      <c r="E31" s="5">
        <v>1.4</v>
      </c>
      <c r="F31" s="5">
        <v>0.2</v>
      </c>
      <c r="G31" s="23"/>
    </row>
    <row r="32" spans="2:7" ht="20.100000000000001" customHeight="1" x14ac:dyDescent="0.25">
      <c r="B32" s="3">
        <v>30</v>
      </c>
      <c r="C32" s="5">
        <v>4.7</v>
      </c>
      <c r="D32" s="5">
        <v>3.2</v>
      </c>
      <c r="E32" s="5">
        <v>1.6</v>
      </c>
      <c r="F32" s="5">
        <v>0.2</v>
      </c>
      <c r="G32" s="24"/>
    </row>
    <row r="33" spans="2:7" ht="20.100000000000001" customHeight="1" x14ac:dyDescent="0.25">
      <c r="B33" s="3">
        <v>31</v>
      </c>
      <c r="C33" s="5">
        <v>4.8</v>
      </c>
      <c r="D33" s="5">
        <v>3.1</v>
      </c>
      <c r="E33" s="5">
        <v>1.6</v>
      </c>
      <c r="F33" s="5">
        <v>0.2</v>
      </c>
      <c r="G33" s="23"/>
    </row>
    <row r="34" spans="2:7" ht="20.100000000000001" customHeight="1" x14ac:dyDescent="0.25">
      <c r="B34" s="3">
        <v>32</v>
      </c>
      <c r="C34" s="5">
        <v>5.4</v>
      </c>
      <c r="D34" s="5">
        <v>3.4</v>
      </c>
      <c r="E34" s="5">
        <v>1.5</v>
      </c>
      <c r="F34" s="5">
        <v>0.4</v>
      </c>
      <c r="G34" s="24"/>
    </row>
    <row r="35" spans="2:7" ht="20.100000000000001" customHeight="1" x14ac:dyDescent="0.25">
      <c r="B35" s="3">
        <v>33</v>
      </c>
      <c r="C35" s="5">
        <v>5.2</v>
      </c>
      <c r="D35" s="5">
        <v>4.0999999999999996</v>
      </c>
      <c r="E35" s="5">
        <v>1.5</v>
      </c>
      <c r="F35" s="5">
        <v>0.1</v>
      </c>
      <c r="G35" s="23"/>
    </row>
    <row r="36" spans="2:7" ht="20.100000000000001" customHeight="1" x14ac:dyDescent="0.25">
      <c r="B36" s="3">
        <v>34</v>
      </c>
      <c r="C36" s="5">
        <v>5.5</v>
      </c>
      <c r="D36" s="5">
        <v>4.2</v>
      </c>
      <c r="E36" s="5">
        <v>1.4</v>
      </c>
      <c r="F36" s="5">
        <v>0.2</v>
      </c>
      <c r="G36" s="24"/>
    </row>
    <row r="37" spans="2:7" ht="20.100000000000001" customHeight="1" x14ac:dyDescent="0.25">
      <c r="B37" s="3">
        <v>35</v>
      </c>
      <c r="C37" s="5">
        <v>4.9000000000000004</v>
      </c>
      <c r="D37" s="5">
        <v>3.1</v>
      </c>
      <c r="E37" s="5">
        <v>1.5</v>
      </c>
      <c r="F37" s="5">
        <v>0.1</v>
      </c>
      <c r="G37" s="23"/>
    </row>
    <row r="38" spans="2:7" ht="20.100000000000001" customHeight="1" x14ac:dyDescent="0.25">
      <c r="B38" s="3">
        <v>36</v>
      </c>
      <c r="C38" s="5">
        <v>5</v>
      </c>
      <c r="D38" s="5">
        <v>3.2</v>
      </c>
      <c r="E38" s="5">
        <v>1.2</v>
      </c>
      <c r="F38" s="5">
        <v>0.2</v>
      </c>
      <c r="G38" s="24"/>
    </row>
    <row r="39" spans="2:7" ht="20.100000000000001" customHeight="1" x14ac:dyDescent="0.25">
      <c r="B39" s="3">
        <v>37</v>
      </c>
      <c r="C39" s="5">
        <v>5.5</v>
      </c>
      <c r="D39" s="5">
        <v>3.5</v>
      </c>
      <c r="E39" s="5">
        <v>1.3</v>
      </c>
      <c r="F39" s="5">
        <v>0.2</v>
      </c>
      <c r="G39" s="23"/>
    </row>
    <row r="40" spans="2:7" ht="20.100000000000001" customHeight="1" x14ac:dyDescent="0.25">
      <c r="B40" s="3">
        <v>38</v>
      </c>
      <c r="C40" s="5">
        <v>4.9000000000000004</v>
      </c>
      <c r="D40" s="5">
        <v>3.1</v>
      </c>
      <c r="E40" s="5">
        <v>1.5</v>
      </c>
      <c r="F40" s="5">
        <v>0.1</v>
      </c>
      <c r="G40" s="24"/>
    </row>
    <row r="41" spans="2:7" ht="20.100000000000001" customHeight="1" x14ac:dyDescent="0.25">
      <c r="B41" s="3">
        <v>39</v>
      </c>
      <c r="C41" s="5">
        <v>4.4000000000000004</v>
      </c>
      <c r="D41" s="5">
        <v>3</v>
      </c>
      <c r="E41" s="5">
        <v>1.3</v>
      </c>
      <c r="F41" s="5">
        <v>0.2</v>
      </c>
      <c r="G41" s="23"/>
    </row>
    <row r="42" spans="2:7" ht="20.100000000000001" customHeight="1" x14ac:dyDescent="0.25">
      <c r="B42" s="3">
        <v>40</v>
      </c>
      <c r="C42" s="5">
        <v>5.0999999999999996</v>
      </c>
      <c r="D42" s="5">
        <v>3.4</v>
      </c>
      <c r="E42" s="5">
        <v>1.5</v>
      </c>
      <c r="F42" s="5">
        <v>0.2</v>
      </c>
      <c r="G42" s="24"/>
    </row>
    <row r="43" spans="2:7" ht="20.100000000000001" customHeight="1" x14ac:dyDescent="0.25">
      <c r="B43" s="3">
        <v>41</v>
      </c>
      <c r="C43" s="5">
        <v>5</v>
      </c>
      <c r="D43" s="5">
        <v>3.5</v>
      </c>
      <c r="E43" s="5">
        <v>1.3</v>
      </c>
      <c r="F43" s="5">
        <v>0.3</v>
      </c>
      <c r="G43" s="23"/>
    </row>
    <row r="44" spans="2:7" ht="20.100000000000001" customHeight="1" x14ac:dyDescent="0.25">
      <c r="B44" s="3">
        <v>42</v>
      </c>
      <c r="C44" s="5">
        <v>4.5</v>
      </c>
      <c r="D44" s="5">
        <v>2.2999999999999998</v>
      </c>
      <c r="E44" s="5">
        <v>1.3</v>
      </c>
      <c r="F44" s="5">
        <v>0.3</v>
      </c>
      <c r="G44" s="24"/>
    </row>
    <row r="45" spans="2:7" ht="20.100000000000001" customHeight="1" x14ac:dyDescent="0.25">
      <c r="B45" s="3">
        <v>43</v>
      </c>
      <c r="C45" s="5">
        <v>4.4000000000000004</v>
      </c>
      <c r="D45" s="5">
        <v>3.2</v>
      </c>
      <c r="E45" s="5">
        <v>1.3</v>
      </c>
      <c r="F45" s="5">
        <v>0.2</v>
      </c>
      <c r="G45" s="23"/>
    </row>
    <row r="46" spans="2:7" ht="20.100000000000001" customHeight="1" x14ac:dyDescent="0.25">
      <c r="B46" s="3">
        <v>44</v>
      </c>
      <c r="C46" s="5">
        <v>5</v>
      </c>
      <c r="D46" s="5">
        <v>3.5</v>
      </c>
      <c r="E46" s="5">
        <v>1.6</v>
      </c>
      <c r="F46" s="5">
        <v>0.6</v>
      </c>
      <c r="G46" s="24"/>
    </row>
    <row r="47" spans="2:7" ht="20.100000000000001" customHeight="1" x14ac:dyDescent="0.25">
      <c r="B47" s="3">
        <v>45</v>
      </c>
      <c r="C47" s="5">
        <v>5.0999999999999996</v>
      </c>
      <c r="D47" s="5">
        <v>3.8</v>
      </c>
      <c r="E47" s="5">
        <v>1.9</v>
      </c>
      <c r="F47" s="5">
        <v>0.4</v>
      </c>
      <c r="G47" s="23"/>
    </row>
    <row r="48" spans="2:7" ht="20.100000000000001" customHeight="1" x14ac:dyDescent="0.25">
      <c r="B48" s="3">
        <v>46</v>
      </c>
      <c r="C48" s="5">
        <v>4.8</v>
      </c>
      <c r="D48" s="5">
        <v>3</v>
      </c>
      <c r="E48" s="5">
        <v>1.4</v>
      </c>
      <c r="F48" s="5">
        <v>0.3</v>
      </c>
      <c r="G48" s="24"/>
    </row>
    <row r="49" spans="2:7" ht="20.100000000000001" customHeight="1" x14ac:dyDescent="0.25">
      <c r="B49" s="3">
        <v>47</v>
      </c>
      <c r="C49" s="5">
        <v>5.0999999999999996</v>
      </c>
      <c r="D49" s="5">
        <v>3.8</v>
      </c>
      <c r="E49" s="5">
        <v>1.6</v>
      </c>
      <c r="F49" s="5">
        <v>0.2</v>
      </c>
      <c r="G49" s="23"/>
    </row>
    <row r="50" spans="2:7" ht="20.100000000000001" customHeight="1" x14ac:dyDescent="0.25">
      <c r="B50" s="3">
        <v>48</v>
      </c>
      <c r="C50" s="5">
        <v>4.5999999999999996</v>
      </c>
      <c r="D50" s="5">
        <v>3.2</v>
      </c>
      <c r="E50" s="5">
        <v>1.4</v>
      </c>
      <c r="F50" s="5">
        <v>0.2</v>
      </c>
      <c r="G50" s="24"/>
    </row>
    <row r="51" spans="2:7" ht="20.100000000000001" customHeight="1" x14ac:dyDescent="0.25">
      <c r="B51" s="3">
        <v>49</v>
      </c>
      <c r="C51" s="5">
        <v>5.3</v>
      </c>
      <c r="D51" s="5">
        <v>3.7</v>
      </c>
      <c r="E51" s="5">
        <v>1.5</v>
      </c>
      <c r="F51" s="5">
        <v>0.2</v>
      </c>
      <c r="G51" s="23"/>
    </row>
    <row r="52" spans="2:7" ht="20.100000000000001" customHeight="1" x14ac:dyDescent="0.25">
      <c r="B52" s="3">
        <v>50</v>
      </c>
      <c r="C52" s="5">
        <v>5</v>
      </c>
      <c r="D52" s="5">
        <v>3.3</v>
      </c>
      <c r="E52" s="5">
        <v>1.4</v>
      </c>
      <c r="F52" s="5">
        <v>0.2</v>
      </c>
      <c r="G52" s="24"/>
    </row>
    <row r="53" spans="2:7" ht="20.100000000000001" customHeight="1" x14ac:dyDescent="0.25">
      <c r="B53" s="3">
        <v>51</v>
      </c>
      <c r="C53" s="5">
        <v>7</v>
      </c>
      <c r="D53" s="5">
        <v>3.2</v>
      </c>
      <c r="E53" s="5">
        <v>4.7</v>
      </c>
      <c r="F53" s="5">
        <v>1.4</v>
      </c>
      <c r="G53" s="23"/>
    </row>
    <row r="54" spans="2:7" ht="20.100000000000001" customHeight="1" x14ac:dyDescent="0.25">
      <c r="B54" s="3">
        <v>52</v>
      </c>
      <c r="C54" s="5">
        <v>6.4</v>
      </c>
      <c r="D54" s="5">
        <v>3.2</v>
      </c>
      <c r="E54" s="5">
        <v>4.5</v>
      </c>
      <c r="F54" s="5">
        <v>1.5</v>
      </c>
      <c r="G54" s="24"/>
    </row>
    <row r="55" spans="2:7" ht="20.100000000000001" customHeight="1" x14ac:dyDescent="0.25">
      <c r="B55" s="3">
        <v>53</v>
      </c>
      <c r="C55" s="5">
        <v>6.9</v>
      </c>
      <c r="D55" s="5">
        <v>3.1</v>
      </c>
      <c r="E55" s="5">
        <v>4.9000000000000004</v>
      </c>
      <c r="F55" s="5">
        <v>1.5</v>
      </c>
      <c r="G55" s="23"/>
    </row>
    <row r="56" spans="2:7" ht="20.100000000000001" customHeight="1" x14ac:dyDescent="0.25">
      <c r="B56" s="3">
        <v>54</v>
      </c>
      <c r="C56" s="5">
        <v>5.5</v>
      </c>
      <c r="D56" s="5">
        <v>2.2999999999999998</v>
      </c>
      <c r="E56" s="5">
        <v>4</v>
      </c>
      <c r="F56" s="5">
        <v>1.3</v>
      </c>
      <c r="G56" s="24"/>
    </row>
    <row r="57" spans="2:7" ht="20.100000000000001" customHeight="1" x14ac:dyDescent="0.25">
      <c r="B57" s="3">
        <v>55</v>
      </c>
      <c r="C57" s="5">
        <v>6.5</v>
      </c>
      <c r="D57" s="5">
        <v>2.8</v>
      </c>
      <c r="E57" s="5">
        <v>4.5999999999999996</v>
      </c>
      <c r="F57" s="5">
        <v>1.5</v>
      </c>
      <c r="G57" s="23"/>
    </row>
    <row r="58" spans="2:7" ht="20.100000000000001" customHeight="1" x14ac:dyDescent="0.25">
      <c r="B58" s="3">
        <v>56</v>
      </c>
      <c r="C58" s="5">
        <v>5.7</v>
      </c>
      <c r="D58" s="5">
        <v>2.8</v>
      </c>
      <c r="E58" s="5">
        <v>4.5</v>
      </c>
      <c r="F58" s="5">
        <v>1.3</v>
      </c>
      <c r="G58" s="24"/>
    </row>
    <row r="59" spans="2:7" ht="20.100000000000001" customHeight="1" x14ac:dyDescent="0.25">
      <c r="B59" s="3">
        <v>57</v>
      </c>
      <c r="C59" s="5">
        <v>6.3</v>
      </c>
      <c r="D59" s="5">
        <v>3.3</v>
      </c>
      <c r="E59" s="5">
        <v>4.7</v>
      </c>
      <c r="F59" s="5">
        <v>1.6</v>
      </c>
      <c r="G59" s="23"/>
    </row>
    <row r="60" spans="2:7" ht="20.100000000000001" customHeight="1" x14ac:dyDescent="0.25">
      <c r="B60" s="3">
        <v>58</v>
      </c>
      <c r="C60" s="5">
        <v>4.9000000000000004</v>
      </c>
      <c r="D60" s="5">
        <v>2.4</v>
      </c>
      <c r="E60" s="5">
        <v>3.3</v>
      </c>
      <c r="F60" s="5">
        <v>1</v>
      </c>
      <c r="G60" s="24"/>
    </row>
    <row r="61" spans="2:7" ht="20.100000000000001" customHeight="1" x14ac:dyDescent="0.25">
      <c r="B61" s="3">
        <v>59</v>
      </c>
      <c r="C61" s="5">
        <v>6.6</v>
      </c>
      <c r="D61" s="5">
        <v>2.9</v>
      </c>
      <c r="E61" s="5">
        <v>4.5999999999999996</v>
      </c>
      <c r="F61" s="5">
        <v>1.3</v>
      </c>
      <c r="G61" s="23"/>
    </row>
    <row r="62" spans="2:7" ht="20.100000000000001" customHeight="1" x14ac:dyDescent="0.25">
      <c r="B62" s="3">
        <v>60</v>
      </c>
      <c r="C62" s="5">
        <v>5.2</v>
      </c>
      <c r="D62" s="5">
        <v>2.7</v>
      </c>
      <c r="E62" s="5">
        <v>3.9</v>
      </c>
      <c r="F62" s="5">
        <v>1.4</v>
      </c>
      <c r="G62" s="24"/>
    </row>
    <row r="63" spans="2:7" ht="20.100000000000001" customHeight="1" x14ac:dyDescent="0.25">
      <c r="B63" s="3">
        <v>61</v>
      </c>
      <c r="C63" s="5">
        <v>5</v>
      </c>
      <c r="D63" s="5">
        <v>2</v>
      </c>
      <c r="E63" s="5">
        <v>3.5</v>
      </c>
      <c r="F63" s="5">
        <v>1</v>
      </c>
      <c r="G63" s="23"/>
    </row>
    <row r="64" spans="2:7" ht="20.100000000000001" customHeight="1" x14ac:dyDescent="0.25">
      <c r="B64" s="3">
        <v>62</v>
      </c>
      <c r="C64" s="5">
        <v>5.9</v>
      </c>
      <c r="D64" s="5">
        <v>3</v>
      </c>
      <c r="E64" s="5">
        <v>4.2</v>
      </c>
      <c r="F64" s="5">
        <v>1.5</v>
      </c>
      <c r="G64" s="24"/>
    </row>
    <row r="65" spans="2:7" ht="20.100000000000001" customHeight="1" x14ac:dyDescent="0.25">
      <c r="B65" s="3">
        <v>63</v>
      </c>
      <c r="C65" s="5">
        <v>6</v>
      </c>
      <c r="D65" s="5">
        <v>2.2000000000000002</v>
      </c>
      <c r="E65" s="5">
        <v>4</v>
      </c>
      <c r="F65" s="5">
        <v>1</v>
      </c>
      <c r="G65" s="23"/>
    </row>
    <row r="66" spans="2:7" ht="20.100000000000001" customHeight="1" x14ac:dyDescent="0.25">
      <c r="B66" s="3">
        <v>64</v>
      </c>
      <c r="C66" s="5">
        <v>6.1</v>
      </c>
      <c r="D66" s="5">
        <v>2.9</v>
      </c>
      <c r="E66" s="5">
        <v>4.7</v>
      </c>
      <c r="F66" s="5">
        <v>1.4</v>
      </c>
      <c r="G66" s="24"/>
    </row>
    <row r="67" spans="2:7" ht="20.100000000000001" customHeight="1" x14ac:dyDescent="0.25">
      <c r="B67" s="3">
        <v>65</v>
      </c>
      <c r="C67" s="5">
        <v>5.6</v>
      </c>
      <c r="D67" s="5">
        <v>2.9</v>
      </c>
      <c r="E67" s="5">
        <v>3.6</v>
      </c>
      <c r="F67" s="5">
        <v>1.3</v>
      </c>
      <c r="G67" s="23"/>
    </row>
    <row r="68" spans="2:7" ht="20.100000000000001" customHeight="1" x14ac:dyDescent="0.25">
      <c r="B68" s="3">
        <v>66</v>
      </c>
      <c r="C68" s="5">
        <v>6.7</v>
      </c>
      <c r="D68" s="5">
        <v>3.1</v>
      </c>
      <c r="E68" s="5">
        <v>4.4000000000000004</v>
      </c>
      <c r="F68" s="5">
        <v>1.4</v>
      </c>
      <c r="G68" s="24"/>
    </row>
    <row r="69" spans="2:7" ht="20.100000000000001" customHeight="1" x14ac:dyDescent="0.25">
      <c r="B69" s="3">
        <v>67</v>
      </c>
      <c r="C69" s="5">
        <v>5.6</v>
      </c>
      <c r="D69" s="5">
        <v>3</v>
      </c>
      <c r="E69" s="5">
        <v>4.5</v>
      </c>
      <c r="F69" s="5">
        <v>1.5</v>
      </c>
      <c r="G69" s="23"/>
    </row>
    <row r="70" spans="2:7" ht="20.100000000000001" customHeight="1" x14ac:dyDescent="0.25">
      <c r="B70" s="3">
        <v>68</v>
      </c>
      <c r="C70" s="5">
        <v>5.8</v>
      </c>
      <c r="D70" s="5">
        <v>2.7</v>
      </c>
      <c r="E70" s="5">
        <v>4.0999999999999996</v>
      </c>
      <c r="F70" s="5">
        <v>1</v>
      </c>
      <c r="G70" s="24"/>
    </row>
    <row r="71" spans="2:7" ht="20.100000000000001" customHeight="1" x14ac:dyDescent="0.25">
      <c r="B71" s="3">
        <v>69</v>
      </c>
      <c r="C71" s="5">
        <v>6.2</v>
      </c>
      <c r="D71" s="5">
        <v>2.2000000000000002</v>
      </c>
      <c r="E71" s="5">
        <v>4.5</v>
      </c>
      <c r="F71" s="5">
        <v>1.5</v>
      </c>
      <c r="G71" s="23"/>
    </row>
    <row r="72" spans="2:7" ht="20.100000000000001" customHeight="1" x14ac:dyDescent="0.25">
      <c r="B72" s="3">
        <v>70</v>
      </c>
      <c r="C72" s="5">
        <v>5.6</v>
      </c>
      <c r="D72" s="5">
        <v>2.5</v>
      </c>
      <c r="E72" s="5">
        <v>3.9</v>
      </c>
      <c r="F72" s="5">
        <v>1.1000000000000001</v>
      </c>
      <c r="G72" s="24"/>
    </row>
    <row r="73" spans="2:7" ht="20.100000000000001" customHeight="1" x14ac:dyDescent="0.25">
      <c r="B73" s="3">
        <v>71</v>
      </c>
      <c r="C73" s="5">
        <v>5.9</v>
      </c>
      <c r="D73" s="5">
        <v>3.2</v>
      </c>
      <c r="E73" s="5">
        <v>4.8</v>
      </c>
      <c r="F73" s="5">
        <v>1.8</v>
      </c>
      <c r="G73" s="23"/>
    </row>
    <row r="74" spans="2:7" ht="20.100000000000001" customHeight="1" x14ac:dyDescent="0.25">
      <c r="B74" s="3">
        <v>72</v>
      </c>
      <c r="C74" s="5">
        <v>6.1</v>
      </c>
      <c r="D74" s="5">
        <v>2.8</v>
      </c>
      <c r="E74" s="5">
        <v>4</v>
      </c>
      <c r="F74" s="5">
        <v>1.3</v>
      </c>
      <c r="G74" s="24"/>
    </row>
    <row r="75" spans="2:7" ht="20.100000000000001" customHeight="1" x14ac:dyDescent="0.25">
      <c r="B75" s="3">
        <v>73</v>
      </c>
      <c r="C75" s="5">
        <v>6.3</v>
      </c>
      <c r="D75" s="5">
        <v>2.5</v>
      </c>
      <c r="E75" s="5">
        <v>4.9000000000000004</v>
      </c>
      <c r="F75" s="5">
        <v>1.5</v>
      </c>
      <c r="G75" s="23"/>
    </row>
    <row r="76" spans="2:7" ht="20.100000000000001" customHeight="1" x14ac:dyDescent="0.25">
      <c r="B76" s="3">
        <v>74</v>
      </c>
      <c r="C76" s="5">
        <v>6.1</v>
      </c>
      <c r="D76" s="5">
        <v>2.8</v>
      </c>
      <c r="E76" s="5">
        <v>4.7</v>
      </c>
      <c r="F76" s="5">
        <v>1.2</v>
      </c>
      <c r="G76" s="24"/>
    </row>
    <row r="77" spans="2:7" ht="20.100000000000001" customHeight="1" x14ac:dyDescent="0.25">
      <c r="B77" s="3">
        <v>75</v>
      </c>
      <c r="C77" s="5">
        <v>6.4</v>
      </c>
      <c r="D77" s="5">
        <v>2.9</v>
      </c>
      <c r="E77" s="5">
        <v>4.3</v>
      </c>
      <c r="F77" s="5">
        <v>1.3</v>
      </c>
      <c r="G77" s="23"/>
    </row>
    <row r="78" spans="2:7" ht="20.100000000000001" customHeight="1" x14ac:dyDescent="0.25">
      <c r="B78" s="3">
        <v>76</v>
      </c>
      <c r="C78" s="5">
        <v>6.6</v>
      </c>
      <c r="D78" s="5">
        <v>3</v>
      </c>
      <c r="E78" s="5">
        <v>4.4000000000000004</v>
      </c>
      <c r="F78" s="5">
        <v>1.4</v>
      </c>
      <c r="G78" s="24"/>
    </row>
    <row r="79" spans="2:7" ht="20.100000000000001" customHeight="1" x14ac:dyDescent="0.25">
      <c r="B79" s="3">
        <v>77</v>
      </c>
      <c r="C79" s="5">
        <v>6.8</v>
      </c>
      <c r="D79" s="5">
        <v>2.8</v>
      </c>
      <c r="E79" s="5">
        <v>4.8</v>
      </c>
      <c r="F79" s="5">
        <v>1.4</v>
      </c>
      <c r="G79" s="23"/>
    </row>
    <row r="80" spans="2:7" ht="20.100000000000001" customHeight="1" x14ac:dyDescent="0.25">
      <c r="B80" s="3">
        <v>78</v>
      </c>
      <c r="C80" s="5">
        <v>6.7</v>
      </c>
      <c r="D80" s="5">
        <v>3</v>
      </c>
      <c r="E80" s="5">
        <v>5</v>
      </c>
      <c r="F80" s="5">
        <v>1.7</v>
      </c>
      <c r="G80" s="24"/>
    </row>
    <row r="81" spans="2:7" ht="20.100000000000001" customHeight="1" x14ac:dyDescent="0.25">
      <c r="B81" s="3">
        <v>79</v>
      </c>
      <c r="C81" s="5">
        <v>6</v>
      </c>
      <c r="D81" s="5">
        <v>2.9</v>
      </c>
      <c r="E81" s="5">
        <v>4.5</v>
      </c>
      <c r="F81" s="5">
        <v>1.5</v>
      </c>
      <c r="G81" s="23"/>
    </row>
    <row r="82" spans="2:7" ht="20.100000000000001" customHeight="1" x14ac:dyDescent="0.25">
      <c r="B82" s="3">
        <v>80</v>
      </c>
      <c r="C82" s="5">
        <v>5.7</v>
      </c>
      <c r="D82" s="5">
        <v>2.6</v>
      </c>
      <c r="E82" s="5">
        <v>3.5</v>
      </c>
      <c r="F82" s="5">
        <v>1</v>
      </c>
      <c r="G82" s="24"/>
    </row>
    <row r="83" spans="2:7" ht="20.100000000000001" customHeight="1" x14ac:dyDescent="0.25">
      <c r="B83" s="3">
        <v>81</v>
      </c>
      <c r="C83" s="5">
        <v>5.5</v>
      </c>
      <c r="D83" s="5">
        <v>2.4</v>
      </c>
      <c r="E83" s="5">
        <v>3.8</v>
      </c>
      <c r="F83" s="5">
        <v>1.1000000000000001</v>
      </c>
      <c r="G83" s="23"/>
    </row>
    <row r="84" spans="2:7" ht="20.100000000000001" customHeight="1" x14ac:dyDescent="0.25">
      <c r="B84" s="3">
        <v>82</v>
      </c>
      <c r="C84" s="5">
        <v>5.5</v>
      </c>
      <c r="D84" s="5">
        <v>2.4</v>
      </c>
      <c r="E84" s="5">
        <v>3.7</v>
      </c>
      <c r="F84" s="5">
        <v>1</v>
      </c>
      <c r="G84" s="24"/>
    </row>
    <row r="85" spans="2:7" ht="20.100000000000001" customHeight="1" x14ac:dyDescent="0.25">
      <c r="B85" s="3">
        <v>83</v>
      </c>
      <c r="C85" s="5">
        <v>5.8</v>
      </c>
      <c r="D85" s="5">
        <v>2.7</v>
      </c>
      <c r="E85" s="5">
        <v>3.9</v>
      </c>
      <c r="F85" s="5">
        <v>1.2</v>
      </c>
      <c r="G85" s="23"/>
    </row>
    <row r="86" spans="2:7" ht="20.100000000000001" customHeight="1" x14ac:dyDescent="0.25">
      <c r="B86" s="3">
        <v>84</v>
      </c>
      <c r="C86" s="5">
        <v>6</v>
      </c>
      <c r="D86" s="5">
        <v>2.7</v>
      </c>
      <c r="E86" s="5">
        <v>5.0999999999999996</v>
      </c>
      <c r="F86" s="5">
        <v>1.6</v>
      </c>
      <c r="G86" s="24"/>
    </row>
    <row r="87" spans="2:7" ht="20.100000000000001" customHeight="1" x14ac:dyDescent="0.25">
      <c r="B87" s="3">
        <v>85</v>
      </c>
      <c r="C87" s="5">
        <v>5.4</v>
      </c>
      <c r="D87" s="5">
        <v>3</v>
      </c>
      <c r="E87" s="5">
        <v>4.5</v>
      </c>
      <c r="F87" s="5">
        <v>1.5</v>
      </c>
      <c r="G87" s="23"/>
    </row>
    <row r="88" spans="2:7" ht="20.100000000000001" customHeight="1" x14ac:dyDescent="0.25">
      <c r="B88" s="3">
        <v>86</v>
      </c>
      <c r="C88" s="5">
        <v>6</v>
      </c>
      <c r="D88" s="5">
        <v>3.4</v>
      </c>
      <c r="E88" s="5">
        <v>4.5</v>
      </c>
      <c r="F88" s="5">
        <v>1.6</v>
      </c>
      <c r="G88" s="24"/>
    </row>
    <row r="89" spans="2:7" ht="20.100000000000001" customHeight="1" x14ac:dyDescent="0.25">
      <c r="B89" s="3">
        <v>87</v>
      </c>
      <c r="C89" s="5">
        <v>6.7</v>
      </c>
      <c r="D89" s="5">
        <v>3.1</v>
      </c>
      <c r="E89" s="5">
        <v>4.7</v>
      </c>
      <c r="F89" s="5">
        <v>1.5</v>
      </c>
      <c r="G89" s="23"/>
    </row>
    <row r="90" spans="2:7" ht="20.100000000000001" customHeight="1" x14ac:dyDescent="0.25">
      <c r="B90" s="3">
        <v>88</v>
      </c>
      <c r="C90" s="5">
        <v>6.3</v>
      </c>
      <c r="D90" s="5">
        <v>2.2999999999999998</v>
      </c>
      <c r="E90" s="5">
        <v>4.4000000000000004</v>
      </c>
      <c r="F90" s="5">
        <v>1.3</v>
      </c>
      <c r="G90" s="24"/>
    </row>
    <row r="91" spans="2:7" ht="20.100000000000001" customHeight="1" x14ac:dyDescent="0.25">
      <c r="B91" s="3">
        <v>89</v>
      </c>
      <c r="C91" s="5">
        <v>5.6</v>
      </c>
      <c r="D91" s="5">
        <v>3</v>
      </c>
      <c r="E91" s="5">
        <v>4.0999999999999996</v>
      </c>
      <c r="F91" s="5">
        <v>1.3</v>
      </c>
      <c r="G91" s="23"/>
    </row>
    <row r="92" spans="2:7" ht="20.100000000000001" customHeight="1" x14ac:dyDescent="0.25">
      <c r="B92" s="3">
        <v>90</v>
      </c>
      <c r="C92" s="5">
        <v>5.5</v>
      </c>
      <c r="D92" s="5">
        <v>2.5</v>
      </c>
      <c r="E92" s="5">
        <v>4</v>
      </c>
      <c r="F92" s="5">
        <v>1.3</v>
      </c>
      <c r="G92" s="24"/>
    </row>
    <row r="93" spans="2:7" ht="20.100000000000001" customHeight="1" x14ac:dyDescent="0.25">
      <c r="B93" s="3">
        <v>91</v>
      </c>
      <c r="C93" s="5">
        <v>5.5</v>
      </c>
      <c r="D93" s="5">
        <v>2.6</v>
      </c>
      <c r="E93" s="5">
        <v>4.4000000000000004</v>
      </c>
      <c r="F93" s="5">
        <v>1.2</v>
      </c>
      <c r="G93" s="23"/>
    </row>
    <row r="94" spans="2:7" ht="20.100000000000001" customHeight="1" x14ac:dyDescent="0.25">
      <c r="B94" s="3">
        <v>92</v>
      </c>
      <c r="C94" s="5">
        <v>6.1</v>
      </c>
      <c r="D94" s="5">
        <v>3</v>
      </c>
      <c r="E94" s="5">
        <v>4.5999999999999996</v>
      </c>
      <c r="F94" s="5">
        <v>1.4</v>
      </c>
      <c r="G94" s="24"/>
    </row>
    <row r="95" spans="2:7" ht="20.100000000000001" customHeight="1" x14ac:dyDescent="0.25">
      <c r="B95" s="3">
        <v>93</v>
      </c>
      <c r="C95" s="5">
        <v>5.8</v>
      </c>
      <c r="D95" s="5">
        <v>2.6</v>
      </c>
      <c r="E95" s="5">
        <v>4</v>
      </c>
      <c r="F95" s="5">
        <v>1.2</v>
      </c>
      <c r="G95" s="23"/>
    </row>
    <row r="96" spans="2:7" ht="20.100000000000001" customHeight="1" x14ac:dyDescent="0.25">
      <c r="B96" s="3">
        <v>94</v>
      </c>
      <c r="C96" s="5">
        <v>5</v>
      </c>
      <c r="D96" s="5">
        <v>2.2999999999999998</v>
      </c>
      <c r="E96" s="5">
        <v>3.3</v>
      </c>
      <c r="F96" s="5">
        <v>1</v>
      </c>
      <c r="G96" s="24"/>
    </row>
    <row r="97" spans="2:7" ht="20.100000000000001" customHeight="1" x14ac:dyDescent="0.25">
      <c r="B97" s="3">
        <v>95</v>
      </c>
      <c r="C97" s="5">
        <v>5.6</v>
      </c>
      <c r="D97" s="5">
        <v>2.7</v>
      </c>
      <c r="E97" s="5">
        <v>4.2</v>
      </c>
      <c r="F97" s="5">
        <v>1.3</v>
      </c>
      <c r="G97" s="23"/>
    </row>
    <row r="98" spans="2:7" ht="20.100000000000001" customHeight="1" x14ac:dyDescent="0.25">
      <c r="B98" s="3">
        <v>96</v>
      </c>
      <c r="C98" s="5">
        <v>5.7</v>
      </c>
      <c r="D98" s="5">
        <v>3</v>
      </c>
      <c r="E98" s="5">
        <v>4.2</v>
      </c>
      <c r="F98" s="5">
        <v>1.2</v>
      </c>
      <c r="G98" s="24"/>
    </row>
    <row r="99" spans="2:7" ht="20.100000000000001" customHeight="1" x14ac:dyDescent="0.25">
      <c r="B99" s="3">
        <v>97</v>
      </c>
      <c r="C99" s="5">
        <v>5.7</v>
      </c>
      <c r="D99" s="5">
        <v>2.9</v>
      </c>
      <c r="E99" s="5">
        <v>4.2</v>
      </c>
      <c r="F99" s="5">
        <v>1.3</v>
      </c>
      <c r="G99" s="23"/>
    </row>
    <row r="100" spans="2:7" ht="20.100000000000001" customHeight="1" x14ac:dyDescent="0.25">
      <c r="B100" s="3">
        <v>98</v>
      </c>
      <c r="C100" s="5">
        <v>6.2</v>
      </c>
      <c r="D100" s="5">
        <v>2.9</v>
      </c>
      <c r="E100" s="5">
        <v>4.3</v>
      </c>
      <c r="F100" s="5">
        <v>1.3</v>
      </c>
      <c r="G100" s="24"/>
    </row>
    <row r="101" spans="2:7" ht="20.100000000000001" customHeight="1" x14ac:dyDescent="0.25">
      <c r="B101" s="3">
        <v>99</v>
      </c>
      <c r="C101" s="5">
        <v>5.0999999999999996</v>
      </c>
      <c r="D101" s="5">
        <v>2.5</v>
      </c>
      <c r="E101" s="5">
        <v>3</v>
      </c>
      <c r="F101" s="5">
        <v>1.1000000000000001</v>
      </c>
      <c r="G101" s="23"/>
    </row>
    <row r="102" spans="2:7" ht="20.100000000000001" customHeight="1" x14ac:dyDescent="0.25">
      <c r="B102" s="3">
        <v>100</v>
      </c>
      <c r="C102" s="5">
        <v>5.7</v>
      </c>
      <c r="D102" s="5">
        <v>2.8</v>
      </c>
      <c r="E102" s="5">
        <v>4.0999999999999996</v>
      </c>
      <c r="F102" s="5">
        <v>1.3</v>
      </c>
      <c r="G102" s="24"/>
    </row>
    <row r="103" spans="2:7" ht="20.100000000000001" customHeight="1" x14ac:dyDescent="0.25">
      <c r="B103" s="3">
        <v>101</v>
      </c>
      <c r="C103" s="5">
        <v>6.3</v>
      </c>
      <c r="D103" s="5">
        <v>3.3</v>
      </c>
      <c r="E103" s="5">
        <v>6</v>
      </c>
      <c r="F103" s="5">
        <v>2.5</v>
      </c>
      <c r="G103" s="25"/>
    </row>
    <row r="104" spans="2:7" ht="20.100000000000001" customHeight="1" x14ac:dyDescent="0.25">
      <c r="B104" s="3">
        <v>102</v>
      </c>
      <c r="C104" s="5">
        <v>5.8</v>
      </c>
      <c r="D104" s="5">
        <v>2.7</v>
      </c>
      <c r="E104" s="5">
        <v>5.0999999999999996</v>
      </c>
      <c r="F104" s="5">
        <v>1.9</v>
      </c>
      <c r="G104" s="25"/>
    </row>
    <row r="105" spans="2:7" ht="20.100000000000001" customHeight="1" x14ac:dyDescent="0.25">
      <c r="B105" s="3">
        <v>103</v>
      </c>
      <c r="C105" s="5">
        <v>7.1</v>
      </c>
      <c r="D105" s="5">
        <v>3</v>
      </c>
      <c r="E105" s="5">
        <v>5.9</v>
      </c>
      <c r="F105" s="5">
        <v>2.1</v>
      </c>
      <c r="G105" s="25"/>
    </row>
    <row r="106" spans="2:7" ht="20.100000000000001" customHeight="1" x14ac:dyDescent="0.25">
      <c r="B106" s="3">
        <v>104</v>
      </c>
      <c r="C106" s="5">
        <v>6.3</v>
      </c>
      <c r="D106" s="5">
        <v>2.9</v>
      </c>
      <c r="E106" s="5">
        <v>5.6</v>
      </c>
      <c r="F106" s="5">
        <v>1.8</v>
      </c>
      <c r="G106" s="25"/>
    </row>
    <row r="107" spans="2:7" ht="20.100000000000001" customHeight="1" x14ac:dyDescent="0.25">
      <c r="B107" s="3">
        <v>105</v>
      </c>
      <c r="C107" s="5">
        <v>6.5</v>
      </c>
      <c r="D107" s="5">
        <v>3</v>
      </c>
      <c r="E107" s="5">
        <v>5.8</v>
      </c>
      <c r="F107" s="5">
        <v>2.2000000000000002</v>
      </c>
      <c r="G107" s="25"/>
    </row>
    <row r="108" spans="2:7" ht="20.100000000000001" customHeight="1" x14ac:dyDescent="0.25">
      <c r="B108" s="3">
        <v>106</v>
      </c>
      <c r="C108" s="5">
        <v>7.6</v>
      </c>
      <c r="D108" s="5">
        <v>3</v>
      </c>
      <c r="E108" s="5">
        <v>6.6</v>
      </c>
      <c r="F108" s="5">
        <v>2.1</v>
      </c>
      <c r="G108" s="25"/>
    </row>
    <row r="109" spans="2:7" ht="20.100000000000001" customHeight="1" x14ac:dyDescent="0.25">
      <c r="B109" s="3">
        <v>107</v>
      </c>
      <c r="C109" s="5">
        <v>4.9000000000000004</v>
      </c>
      <c r="D109" s="5">
        <v>2.5</v>
      </c>
      <c r="E109" s="5">
        <v>4.5</v>
      </c>
      <c r="F109" s="5">
        <v>1.7</v>
      </c>
      <c r="G109" s="25"/>
    </row>
    <row r="110" spans="2:7" ht="20.100000000000001" customHeight="1" x14ac:dyDescent="0.25">
      <c r="B110" s="3">
        <v>108</v>
      </c>
      <c r="C110" s="5">
        <v>7.3</v>
      </c>
      <c r="D110" s="5">
        <v>2.9</v>
      </c>
      <c r="E110" s="5">
        <v>6.3</v>
      </c>
      <c r="F110" s="5">
        <v>1.8</v>
      </c>
      <c r="G110" s="25"/>
    </row>
    <row r="111" spans="2:7" ht="20.100000000000001" customHeight="1" x14ac:dyDescent="0.25">
      <c r="B111" s="3">
        <v>109</v>
      </c>
      <c r="C111" s="5">
        <v>6.7</v>
      </c>
      <c r="D111" s="5">
        <v>2.5</v>
      </c>
      <c r="E111" s="5">
        <v>5.8</v>
      </c>
      <c r="F111" s="5">
        <v>1.8</v>
      </c>
      <c r="G111" s="25"/>
    </row>
    <row r="112" spans="2:7" ht="20.100000000000001" customHeight="1" x14ac:dyDescent="0.25">
      <c r="B112" s="3">
        <v>110</v>
      </c>
      <c r="C112" s="5">
        <v>7.2</v>
      </c>
      <c r="D112" s="5">
        <v>3.6</v>
      </c>
      <c r="E112" s="5">
        <v>6.1</v>
      </c>
      <c r="F112" s="5">
        <v>2.5</v>
      </c>
      <c r="G112" s="25"/>
    </row>
    <row r="113" spans="2:7" ht="20.100000000000001" customHeight="1" x14ac:dyDescent="0.25">
      <c r="B113" s="3">
        <v>111</v>
      </c>
      <c r="C113" s="5">
        <v>6.5</v>
      </c>
      <c r="D113" s="5">
        <v>3.2</v>
      </c>
      <c r="E113" s="5">
        <v>5.0999999999999996</v>
      </c>
      <c r="F113" s="5">
        <v>2</v>
      </c>
      <c r="G113" s="25"/>
    </row>
    <row r="114" spans="2:7" ht="20.100000000000001" customHeight="1" x14ac:dyDescent="0.25">
      <c r="B114" s="3">
        <v>112</v>
      </c>
      <c r="C114" s="5">
        <v>6.4</v>
      </c>
      <c r="D114" s="5">
        <v>2.7</v>
      </c>
      <c r="E114" s="5">
        <v>5.3</v>
      </c>
      <c r="F114" s="5">
        <v>1.9</v>
      </c>
      <c r="G114" s="25"/>
    </row>
    <row r="115" spans="2:7" ht="20.100000000000001" customHeight="1" x14ac:dyDescent="0.25">
      <c r="B115" s="3">
        <v>113</v>
      </c>
      <c r="C115" s="5">
        <v>6.8</v>
      </c>
      <c r="D115" s="5">
        <v>3</v>
      </c>
      <c r="E115" s="5">
        <v>5.5</v>
      </c>
      <c r="F115" s="5">
        <v>2.1</v>
      </c>
      <c r="G115" s="25"/>
    </row>
    <row r="116" spans="2:7" ht="20.100000000000001" customHeight="1" x14ac:dyDescent="0.25">
      <c r="B116" s="3">
        <v>114</v>
      </c>
      <c r="C116" s="5">
        <v>5.7</v>
      </c>
      <c r="D116" s="5">
        <v>2.5</v>
      </c>
      <c r="E116" s="5">
        <v>5</v>
      </c>
      <c r="F116" s="5">
        <v>2</v>
      </c>
      <c r="G116" s="25"/>
    </row>
    <row r="117" spans="2:7" ht="20.100000000000001" customHeight="1" x14ac:dyDescent="0.25">
      <c r="B117" s="3">
        <v>115</v>
      </c>
      <c r="C117" s="5">
        <v>5.8</v>
      </c>
      <c r="D117" s="5">
        <v>2.8</v>
      </c>
      <c r="E117" s="5">
        <v>5.0999999999999996</v>
      </c>
      <c r="F117" s="5">
        <v>2.4</v>
      </c>
      <c r="G117" s="25"/>
    </row>
    <row r="118" spans="2:7" ht="20.100000000000001" customHeight="1" x14ac:dyDescent="0.25">
      <c r="B118" s="3">
        <v>116</v>
      </c>
      <c r="C118" s="5">
        <v>6.4</v>
      </c>
      <c r="D118" s="5">
        <v>3.2</v>
      </c>
      <c r="E118" s="5">
        <v>5.3</v>
      </c>
      <c r="F118" s="5">
        <v>2.2999999999999998</v>
      </c>
      <c r="G118" s="25"/>
    </row>
    <row r="119" spans="2:7" ht="20.100000000000001" customHeight="1" x14ac:dyDescent="0.25">
      <c r="B119" s="3">
        <v>117</v>
      </c>
      <c r="C119" s="5">
        <v>6.5</v>
      </c>
      <c r="D119" s="5">
        <v>3</v>
      </c>
      <c r="E119" s="5">
        <v>5.5</v>
      </c>
      <c r="F119" s="5">
        <v>1.8</v>
      </c>
      <c r="G119" s="25"/>
    </row>
    <row r="120" spans="2:7" ht="20.100000000000001" customHeight="1" x14ac:dyDescent="0.25">
      <c r="B120" s="3">
        <v>118</v>
      </c>
      <c r="C120" s="5">
        <v>7.7</v>
      </c>
      <c r="D120" s="5">
        <v>3.8</v>
      </c>
      <c r="E120" s="5">
        <v>6.7</v>
      </c>
      <c r="F120" s="5">
        <v>2.2000000000000002</v>
      </c>
      <c r="G120" s="25"/>
    </row>
    <row r="121" spans="2:7" ht="20.100000000000001" customHeight="1" x14ac:dyDescent="0.25">
      <c r="B121" s="3">
        <v>119</v>
      </c>
      <c r="C121" s="5">
        <v>7.7</v>
      </c>
      <c r="D121" s="5">
        <v>2.6</v>
      </c>
      <c r="E121" s="5">
        <v>6.9</v>
      </c>
      <c r="F121" s="5">
        <v>2.2999999999999998</v>
      </c>
      <c r="G121" s="25"/>
    </row>
    <row r="122" spans="2:7" ht="20.100000000000001" customHeight="1" x14ac:dyDescent="0.25">
      <c r="B122" s="3">
        <v>120</v>
      </c>
      <c r="C122" s="5">
        <v>6</v>
      </c>
      <c r="D122" s="5">
        <v>2.2000000000000002</v>
      </c>
      <c r="E122" s="5">
        <v>5</v>
      </c>
      <c r="F122" s="5">
        <v>1.5</v>
      </c>
      <c r="G122" s="25"/>
    </row>
    <row r="123" spans="2:7" ht="20.100000000000001" customHeight="1" x14ac:dyDescent="0.25">
      <c r="B123" s="3">
        <v>121</v>
      </c>
      <c r="C123" s="5">
        <v>6.9</v>
      </c>
      <c r="D123" s="5">
        <v>3.2</v>
      </c>
      <c r="E123" s="5">
        <v>5.7</v>
      </c>
      <c r="F123" s="5">
        <v>2.2999999999999998</v>
      </c>
      <c r="G123" s="25"/>
    </row>
    <row r="124" spans="2:7" ht="20.100000000000001" customHeight="1" x14ac:dyDescent="0.25">
      <c r="B124" s="3">
        <v>122</v>
      </c>
      <c r="C124" s="5">
        <v>5.6</v>
      </c>
      <c r="D124" s="5">
        <v>2.8</v>
      </c>
      <c r="E124" s="5">
        <v>4.9000000000000004</v>
      </c>
      <c r="F124" s="5">
        <v>2</v>
      </c>
      <c r="G124" s="25"/>
    </row>
    <row r="125" spans="2:7" ht="20.100000000000001" customHeight="1" x14ac:dyDescent="0.25">
      <c r="B125" s="3">
        <v>123</v>
      </c>
      <c r="C125" s="5">
        <v>7.7</v>
      </c>
      <c r="D125" s="5">
        <v>2.8</v>
      </c>
      <c r="E125" s="5">
        <v>6.7</v>
      </c>
      <c r="F125" s="5">
        <v>2</v>
      </c>
      <c r="G125" s="25"/>
    </row>
    <row r="126" spans="2:7" ht="20.100000000000001" customHeight="1" x14ac:dyDescent="0.25">
      <c r="B126" s="3">
        <v>124</v>
      </c>
      <c r="C126" s="5">
        <v>6.3</v>
      </c>
      <c r="D126" s="5">
        <v>2.7</v>
      </c>
      <c r="E126" s="5">
        <v>4.9000000000000004</v>
      </c>
      <c r="F126" s="5">
        <v>1.8</v>
      </c>
      <c r="G126" s="25"/>
    </row>
    <row r="127" spans="2:7" ht="20.100000000000001" customHeight="1" x14ac:dyDescent="0.25">
      <c r="B127" s="3">
        <v>125</v>
      </c>
      <c r="C127" s="5">
        <v>6.7</v>
      </c>
      <c r="D127" s="5">
        <v>3.3</v>
      </c>
      <c r="E127" s="5">
        <v>5.7</v>
      </c>
      <c r="F127" s="5">
        <v>2.1</v>
      </c>
      <c r="G127" s="25"/>
    </row>
    <row r="128" spans="2:7" ht="20.100000000000001" customHeight="1" x14ac:dyDescent="0.25">
      <c r="B128" s="3">
        <v>126</v>
      </c>
      <c r="C128" s="5">
        <v>7.2</v>
      </c>
      <c r="D128" s="5">
        <v>3.2</v>
      </c>
      <c r="E128" s="5">
        <v>6</v>
      </c>
      <c r="F128" s="5">
        <v>1.8</v>
      </c>
      <c r="G128" s="25"/>
    </row>
    <row r="129" spans="2:7" ht="20.100000000000001" customHeight="1" x14ac:dyDescent="0.25">
      <c r="B129" s="3">
        <v>127</v>
      </c>
      <c r="C129" s="5">
        <v>6.2</v>
      </c>
      <c r="D129" s="5">
        <v>2.8</v>
      </c>
      <c r="E129" s="5">
        <v>4.8</v>
      </c>
      <c r="F129" s="5">
        <v>1.8</v>
      </c>
      <c r="G129" s="25"/>
    </row>
    <row r="130" spans="2:7" ht="20.100000000000001" customHeight="1" x14ac:dyDescent="0.25">
      <c r="B130" s="3">
        <v>128</v>
      </c>
      <c r="C130" s="5">
        <v>6.1</v>
      </c>
      <c r="D130" s="5">
        <v>3</v>
      </c>
      <c r="E130" s="5">
        <v>4.9000000000000004</v>
      </c>
      <c r="F130" s="5">
        <v>1.8</v>
      </c>
      <c r="G130" s="25"/>
    </row>
    <row r="131" spans="2:7" ht="20.100000000000001" customHeight="1" x14ac:dyDescent="0.25">
      <c r="B131" s="3">
        <v>129</v>
      </c>
      <c r="C131" s="5">
        <v>6.4</v>
      </c>
      <c r="D131" s="5">
        <v>2.8</v>
      </c>
      <c r="E131" s="5">
        <v>5.6</v>
      </c>
      <c r="F131" s="5">
        <v>2.1</v>
      </c>
      <c r="G131" s="25"/>
    </row>
    <row r="132" spans="2:7" ht="20.100000000000001" customHeight="1" x14ac:dyDescent="0.25">
      <c r="B132" s="3">
        <v>130</v>
      </c>
      <c r="C132" s="5">
        <v>7.2</v>
      </c>
      <c r="D132" s="5">
        <v>3</v>
      </c>
      <c r="E132" s="5">
        <v>5.8</v>
      </c>
      <c r="F132" s="5">
        <v>1.6</v>
      </c>
      <c r="G132" s="25"/>
    </row>
    <row r="133" spans="2:7" ht="20.100000000000001" customHeight="1" x14ac:dyDescent="0.25">
      <c r="B133" s="3">
        <v>131</v>
      </c>
      <c r="C133" s="5">
        <v>7.4</v>
      </c>
      <c r="D133" s="5">
        <v>2.8</v>
      </c>
      <c r="E133" s="5">
        <v>6.1</v>
      </c>
      <c r="F133" s="5">
        <v>1.9</v>
      </c>
      <c r="G133" s="25"/>
    </row>
    <row r="134" spans="2:7" ht="20.100000000000001" customHeight="1" x14ac:dyDescent="0.25">
      <c r="B134" s="3">
        <v>132</v>
      </c>
      <c r="C134" s="5">
        <v>7.9</v>
      </c>
      <c r="D134" s="5">
        <v>3.8</v>
      </c>
      <c r="E134" s="5">
        <v>6.4</v>
      </c>
      <c r="F134" s="5">
        <v>2</v>
      </c>
      <c r="G134" s="25"/>
    </row>
    <row r="135" spans="2:7" ht="20.100000000000001" customHeight="1" x14ac:dyDescent="0.25">
      <c r="B135" s="3">
        <v>133</v>
      </c>
      <c r="C135" s="5">
        <v>6.4</v>
      </c>
      <c r="D135" s="5">
        <v>2.8</v>
      </c>
      <c r="E135" s="5">
        <v>5.6</v>
      </c>
      <c r="F135" s="5">
        <v>2.2000000000000002</v>
      </c>
      <c r="G135" s="25"/>
    </row>
    <row r="136" spans="2:7" ht="20.100000000000001" customHeight="1" x14ac:dyDescent="0.25">
      <c r="B136" s="3">
        <v>134</v>
      </c>
      <c r="C136" s="5">
        <v>6.3</v>
      </c>
      <c r="D136" s="5">
        <v>2.8</v>
      </c>
      <c r="E136" s="5">
        <v>5.0999999999999996</v>
      </c>
      <c r="F136" s="5">
        <v>1.5</v>
      </c>
      <c r="G136" s="25"/>
    </row>
    <row r="137" spans="2:7" ht="20.100000000000001" customHeight="1" x14ac:dyDescent="0.25">
      <c r="B137" s="3">
        <v>135</v>
      </c>
      <c r="C137" s="5">
        <v>6.1</v>
      </c>
      <c r="D137" s="5">
        <v>2.6</v>
      </c>
      <c r="E137" s="5">
        <v>5.6</v>
      </c>
      <c r="F137" s="5">
        <v>1.4</v>
      </c>
      <c r="G137" s="25"/>
    </row>
    <row r="138" spans="2:7" ht="20.100000000000001" customHeight="1" x14ac:dyDescent="0.25">
      <c r="B138" s="3">
        <v>136</v>
      </c>
      <c r="C138" s="5">
        <v>7.7</v>
      </c>
      <c r="D138" s="5">
        <v>3</v>
      </c>
      <c r="E138" s="5">
        <v>6.1</v>
      </c>
      <c r="F138" s="5">
        <v>2.2999999999999998</v>
      </c>
      <c r="G138" s="25"/>
    </row>
    <row r="139" spans="2:7" ht="20.100000000000001" customHeight="1" x14ac:dyDescent="0.25">
      <c r="B139" s="3">
        <v>137</v>
      </c>
      <c r="C139" s="5">
        <v>6.3</v>
      </c>
      <c r="D139" s="5">
        <v>3.4</v>
      </c>
      <c r="E139" s="5">
        <v>5.6</v>
      </c>
      <c r="F139" s="5">
        <v>2.4</v>
      </c>
      <c r="G139" s="25"/>
    </row>
    <row r="140" spans="2:7" ht="20.100000000000001" customHeight="1" x14ac:dyDescent="0.25">
      <c r="B140" s="3">
        <v>138</v>
      </c>
      <c r="C140" s="5">
        <v>6.4</v>
      </c>
      <c r="D140" s="5">
        <v>3.1</v>
      </c>
      <c r="E140" s="5">
        <v>5.5</v>
      </c>
      <c r="F140" s="5">
        <v>1.8</v>
      </c>
      <c r="G140" s="25"/>
    </row>
    <row r="141" spans="2:7" ht="20.100000000000001" customHeight="1" x14ac:dyDescent="0.25">
      <c r="B141" s="3">
        <v>139</v>
      </c>
      <c r="C141" s="5">
        <v>6</v>
      </c>
      <c r="D141" s="5">
        <v>3</v>
      </c>
      <c r="E141" s="5">
        <v>4.8</v>
      </c>
      <c r="F141" s="5">
        <v>1.8</v>
      </c>
      <c r="G141" s="25"/>
    </row>
    <row r="142" spans="2:7" ht="20.100000000000001" customHeight="1" x14ac:dyDescent="0.25">
      <c r="B142" s="3">
        <v>140</v>
      </c>
      <c r="C142" s="5">
        <v>6.9</v>
      </c>
      <c r="D142" s="5">
        <v>3.1</v>
      </c>
      <c r="E142" s="5">
        <v>5.4</v>
      </c>
      <c r="F142" s="5">
        <v>2.1</v>
      </c>
      <c r="G142" s="25"/>
    </row>
    <row r="143" spans="2:7" ht="20.100000000000001" customHeight="1" x14ac:dyDescent="0.25">
      <c r="B143" s="3">
        <v>141</v>
      </c>
      <c r="C143" s="5">
        <v>6.7</v>
      </c>
      <c r="D143" s="5">
        <v>3.1</v>
      </c>
      <c r="E143" s="5">
        <v>5.6</v>
      </c>
      <c r="F143" s="5">
        <v>2.4</v>
      </c>
      <c r="G143" s="25"/>
    </row>
    <row r="144" spans="2:7" ht="20.100000000000001" customHeight="1" x14ac:dyDescent="0.25">
      <c r="B144" s="3">
        <v>142</v>
      </c>
      <c r="C144" s="5">
        <v>6.9</v>
      </c>
      <c r="D144" s="5">
        <v>3.1</v>
      </c>
      <c r="E144" s="5">
        <v>5.0999999999999996</v>
      </c>
      <c r="F144" s="5">
        <v>2.2999999999999998</v>
      </c>
      <c r="G144" s="25"/>
    </row>
    <row r="145" spans="2:7" ht="20.100000000000001" customHeight="1" x14ac:dyDescent="0.25">
      <c r="B145" s="3">
        <v>143</v>
      </c>
      <c r="C145" s="5">
        <v>5.8</v>
      </c>
      <c r="D145" s="5">
        <v>2.7</v>
      </c>
      <c r="E145" s="5">
        <v>5.0999999999999996</v>
      </c>
      <c r="F145" s="5">
        <v>1.9</v>
      </c>
      <c r="G145" s="25"/>
    </row>
    <row r="146" spans="2:7" ht="20.100000000000001" customHeight="1" x14ac:dyDescent="0.25">
      <c r="B146" s="3">
        <v>144</v>
      </c>
      <c r="C146" s="5">
        <v>6.8</v>
      </c>
      <c r="D146" s="5">
        <v>3.2</v>
      </c>
      <c r="E146" s="5">
        <v>5.9</v>
      </c>
      <c r="F146" s="5">
        <v>2.2999999999999998</v>
      </c>
      <c r="G146" s="25"/>
    </row>
    <row r="147" spans="2:7" ht="20.100000000000001" customHeight="1" x14ac:dyDescent="0.25">
      <c r="B147" s="3">
        <v>145</v>
      </c>
      <c r="C147" s="5">
        <v>6.7</v>
      </c>
      <c r="D147" s="5">
        <v>3.3</v>
      </c>
      <c r="E147" s="5">
        <v>5.7</v>
      </c>
      <c r="F147" s="5">
        <v>2.5</v>
      </c>
      <c r="G147" s="25"/>
    </row>
    <row r="148" spans="2:7" ht="20.100000000000001" customHeight="1" x14ac:dyDescent="0.25">
      <c r="B148" s="3">
        <v>146</v>
      </c>
      <c r="C148" s="5">
        <v>6.7</v>
      </c>
      <c r="D148" s="5">
        <v>3</v>
      </c>
      <c r="E148" s="5">
        <v>5.2</v>
      </c>
      <c r="F148" s="5">
        <v>2.2999999999999998</v>
      </c>
      <c r="G148" s="25"/>
    </row>
    <row r="149" spans="2:7" ht="20.100000000000001" customHeight="1" x14ac:dyDescent="0.25">
      <c r="B149" s="3">
        <v>147</v>
      </c>
      <c r="C149" s="5">
        <v>6.3</v>
      </c>
      <c r="D149" s="5">
        <v>2.5</v>
      </c>
      <c r="E149" s="5">
        <v>5</v>
      </c>
      <c r="F149" s="5">
        <v>1.9</v>
      </c>
      <c r="G149" s="25"/>
    </row>
    <row r="150" spans="2:7" ht="20.100000000000001" customHeight="1" x14ac:dyDescent="0.25">
      <c r="B150" s="3">
        <v>148</v>
      </c>
      <c r="C150" s="5">
        <v>6.5</v>
      </c>
      <c r="D150" s="5">
        <v>3</v>
      </c>
      <c r="E150" s="5">
        <v>5.2</v>
      </c>
      <c r="F150" s="5">
        <v>2</v>
      </c>
      <c r="G150" s="25"/>
    </row>
    <row r="151" spans="2:7" ht="20.100000000000001" customHeight="1" x14ac:dyDescent="0.25">
      <c r="B151" s="3">
        <v>149</v>
      </c>
      <c r="C151" s="5">
        <v>6.2</v>
      </c>
      <c r="D151" s="5">
        <v>3.4</v>
      </c>
      <c r="E151" s="5">
        <v>5.4</v>
      </c>
      <c r="F151" s="5">
        <v>2.2999999999999998</v>
      </c>
      <c r="G151" s="25"/>
    </row>
    <row r="152" spans="2:7" ht="20.100000000000001" customHeight="1" x14ac:dyDescent="0.25">
      <c r="B152" s="3">
        <v>150</v>
      </c>
      <c r="C152" s="5">
        <v>5.9</v>
      </c>
      <c r="D152" s="5">
        <v>3</v>
      </c>
      <c r="E152" s="5">
        <v>5.0999999999999996</v>
      </c>
      <c r="F152" s="5">
        <v>1.8</v>
      </c>
      <c r="G152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"/>
  <sheetViews>
    <sheetView showGridLines="0" workbookViewId="0">
      <selection activeCell="K4" sqref="K4"/>
    </sheetView>
  </sheetViews>
  <sheetFormatPr defaultRowHeight="15.75" x14ac:dyDescent="0.25"/>
  <cols>
    <col min="1" max="6" width="15.7109375" style="1" customWidth="1"/>
    <col min="7" max="8" width="9.140625" style="1"/>
    <col min="9" max="9" width="13.28515625" style="1" bestFit="1" customWidth="1"/>
    <col min="10" max="16384" width="9.140625" style="1"/>
  </cols>
  <sheetData>
    <row r="2" spans="1:9" ht="30" customHeight="1" x14ac:dyDescent="0.25">
      <c r="A2" s="7" t="s">
        <v>8</v>
      </c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I2" s="20" t="s">
        <v>26</v>
      </c>
    </row>
    <row r="3" spans="1:9" ht="20.100000000000001" customHeight="1" x14ac:dyDescent="0.25">
      <c r="A3" s="7">
        <v>1</v>
      </c>
      <c r="B3" s="7">
        <v>5</v>
      </c>
      <c r="C3" s="19">
        <f>VLOOKUP($B3,Dataset!$B$3:$F$102,2,FALSE)</f>
        <v>5</v>
      </c>
      <c r="D3" s="19">
        <f>VLOOKUP($B3,Dataset!$B$3:$F$102,3,FALSE)</f>
        <v>3.6</v>
      </c>
      <c r="E3" s="19">
        <f>VLOOKUP($B3,Dataset!$B$3:$F$102,4,FALSE)</f>
        <v>1.4</v>
      </c>
      <c r="F3" s="19">
        <f>VLOOKUP($B3,Dataset!$B$3:$F$102,5,FALSE)</f>
        <v>0.2</v>
      </c>
      <c r="I3" s="21" t="s">
        <v>27</v>
      </c>
    </row>
    <row r="4" spans="1:9" ht="20.100000000000001" customHeight="1" x14ac:dyDescent="0.25">
      <c r="A4" s="7">
        <v>2</v>
      </c>
      <c r="B4" s="7">
        <v>65</v>
      </c>
      <c r="C4" s="19">
        <f>VLOOKUP($B4,Dataset!$B$3:$F$102,2,FALSE)</f>
        <v>5.6</v>
      </c>
      <c r="D4" s="19">
        <f>VLOOKUP($B4,Dataset!$B$3:$F$102,3,FALSE)</f>
        <v>2.9</v>
      </c>
      <c r="E4" s="19">
        <f>VLOOKUP($B4,Dataset!$B$3:$F$102,4,FALSE)</f>
        <v>3.6</v>
      </c>
      <c r="F4" s="19">
        <f>VLOOKUP($B4,Dataset!$B$3:$F$102,5,FALSE)</f>
        <v>1.3</v>
      </c>
      <c r="I4" s="21" t="s">
        <v>28</v>
      </c>
    </row>
    <row r="5" spans="1:9" ht="20.100000000000001" customHeight="1" x14ac:dyDescent="0.25">
      <c r="A5" s="7">
        <v>3</v>
      </c>
      <c r="B5" s="7">
        <v>125</v>
      </c>
      <c r="C5" s="19">
        <f>VLOOKUP($B5,Dataset!$B$3:$F$152,2,FALSE)</f>
        <v>6.7</v>
      </c>
      <c r="D5" s="19">
        <f>VLOOKUP($B5,Dataset!$B$3:$F$152,3,FALSE)</f>
        <v>3.3</v>
      </c>
      <c r="E5" s="19">
        <f>VLOOKUP($B5,Dataset!$B$3:$F$152,4,FALSE)</f>
        <v>5.7</v>
      </c>
      <c r="F5" s="19">
        <f>VLOOKUP($B5,Dataset!$B$3:$F$152,5,FALSE)</f>
        <v>2.1</v>
      </c>
      <c r="I5" s="2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8"/>
  <sheetViews>
    <sheetView showGridLines="0" workbookViewId="0">
      <selection activeCell="P14" sqref="P14"/>
    </sheetView>
  </sheetViews>
  <sheetFormatPr defaultRowHeight="20.100000000000001" customHeight="1" x14ac:dyDescent="0.25"/>
  <cols>
    <col min="1" max="11" width="15.7109375" style="1" customWidth="1"/>
    <col min="12" max="12" width="11.42578125" style="1" bestFit="1" customWidth="1"/>
    <col min="13" max="13" width="9.140625" style="1"/>
    <col min="14" max="14" width="21" style="1" bestFit="1" customWidth="1"/>
    <col min="15" max="15" width="13.28515625" style="1" bestFit="1" customWidth="1"/>
    <col min="16" max="16384" width="9.140625" style="1"/>
  </cols>
  <sheetData>
    <row r="1" spans="1:15" ht="15.75" x14ac:dyDescent="0.25"/>
    <row r="2" spans="1:15" ht="30" customHeight="1" x14ac:dyDescent="0.25">
      <c r="A2" s="7" t="s">
        <v>8</v>
      </c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30" t="s">
        <v>11</v>
      </c>
      <c r="H2" s="31"/>
      <c r="I2" s="32"/>
      <c r="J2" s="9" t="s">
        <v>8</v>
      </c>
      <c r="K2" s="9" t="s">
        <v>21</v>
      </c>
      <c r="O2" s="20" t="s">
        <v>26</v>
      </c>
    </row>
    <row r="3" spans="1:15" ht="20.100000000000001" customHeight="1" x14ac:dyDescent="0.25">
      <c r="A3" s="7">
        <v>1</v>
      </c>
      <c r="B3" s="7">
        <f>'Centroid Awal'!B3</f>
        <v>5</v>
      </c>
      <c r="C3" s="10">
        <f>'Centroid Awal'!C3</f>
        <v>5</v>
      </c>
      <c r="D3" s="10">
        <f>'Centroid Awal'!D3</f>
        <v>3.6</v>
      </c>
      <c r="E3" s="10">
        <f>'Centroid Awal'!E3</f>
        <v>1.4</v>
      </c>
      <c r="F3" s="10">
        <f>'Centroid Awal'!F3</f>
        <v>0.2</v>
      </c>
      <c r="G3" s="6"/>
      <c r="H3" s="6"/>
      <c r="I3" s="6"/>
      <c r="J3" s="11">
        <v>1</v>
      </c>
      <c r="K3" s="12">
        <f>COUNTIF($K$9:$K$158,A3)</f>
        <v>60</v>
      </c>
      <c r="O3" s="21" t="s">
        <v>27</v>
      </c>
    </row>
    <row r="4" spans="1:15" ht="20.100000000000001" customHeight="1" x14ac:dyDescent="0.25">
      <c r="A4" s="7">
        <v>2</v>
      </c>
      <c r="B4" s="7">
        <f>'Centroid Awal'!B4</f>
        <v>65</v>
      </c>
      <c r="C4" s="13">
        <f>'Centroid Awal'!C4</f>
        <v>5.6</v>
      </c>
      <c r="D4" s="13">
        <f>'Centroid Awal'!D4</f>
        <v>2.9</v>
      </c>
      <c r="E4" s="13">
        <f>'Centroid Awal'!E4</f>
        <v>3.6</v>
      </c>
      <c r="F4" s="13">
        <f>'Centroid Awal'!F4</f>
        <v>1.3</v>
      </c>
      <c r="G4" s="6"/>
      <c r="H4" s="6"/>
      <c r="I4" s="6"/>
      <c r="J4" s="14">
        <v>2</v>
      </c>
      <c r="K4" s="15">
        <f>COUNTIF($K$9:$K$158,A4)</f>
        <v>36</v>
      </c>
      <c r="O4" s="21" t="s">
        <v>28</v>
      </c>
    </row>
    <row r="5" spans="1:15" ht="20.100000000000001" customHeight="1" x14ac:dyDescent="0.25">
      <c r="A5" s="7">
        <v>3</v>
      </c>
      <c r="B5" s="7">
        <f>'Centroid Awal'!B5</f>
        <v>125</v>
      </c>
      <c r="C5" s="10">
        <f>'Centroid Awal'!C5</f>
        <v>6.7</v>
      </c>
      <c r="D5" s="10">
        <f>'Centroid Awal'!D5</f>
        <v>3.3</v>
      </c>
      <c r="E5" s="10">
        <f>'Centroid Awal'!E5</f>
        <v>5.7</v>
      </c>
      <c r="F5" s="10">
        <f>'Centroid Awal'!F5</f>
        <v>2.1</v>
      </c>
      <c r="G5" s="6"/>
      <c r="H5" s="6"/>
      <c r="I5" s="6"/>
      <c r="J5" s="11">
        <v>3</v>
      </c>
      <c r="K5" s="12">
        <f>COUNTIF($K$9:$K$158,A5)</f>
        <v>54</v>
      </c>
      <c r="O5" s="21" t="s">
        <v>29</v>
      </c>
    </row>
    <row r="6" spans="1:15" ht="15.75" x14ac:dyDescent="0.25"/>
    <row r="7" spans="1:15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</row>
    <row r="8" spans="1:15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16" t="s">
        <v>22</v>
      </c>
      <c r="N8" s="16" t="s">
        <v>23</v>
      </c>
    </row>
    <row r="9" spans="1:15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>SQRT((($C9-$C$3)^2)+(($D9-$D$3)^2)+(($E9-$E$3)^2)+(($F9-$F$3)^2))</f>
        <v>0.14142135623730931</v>
      </c>
      <c r="H9" s="2">
        <f>SQRT((($C9-$C$4)^2)+(($D9-$D$4)^2)+(($E9-$E$4)^2)+(($F9-$F$4)^2))</f>
        <v>2.5806975801127883</v>
      </c>
      <c r="I9" s="2">
        <f>SQRT((($C9-$C$5)^2)+(($D9-$D$5)^2)+(($E9-$E$5)^2)+(($F9-$F$5)^2))</f>
        <v>4.9699094559156718</v>
      </c>
      <c r="J9" s="2">
        <f>MIN(G9:I9)</f>
        <v>0.14142135623730931</v>
      </c>
      <c r="K9" s="2">
        <f t="shared" ref="K9:K40" si="0">IF(J9=I9,$I$8,IF(J9=H9,$H$8,IF(J9=G9,$G$8)))</f>
        <v>1</v>
      </c>
      <c r="L9" s="17">
        <f>J9^2</f>
        <v>1.9999999999999945E-2</v>
      </c>
      <c r="N9" s="18">
        <f>SUM(L9:L158)</f>
        <v>104</v>
      </c>
    </row>
    <row r="10" spans="1:15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ref="G10:G40" si="1">SQRT((($C10-$C$3)^2)+(($D10-$D$3)^2)+(($E10-$E$3)^2)+(($F10-$F$3)^2))</f>
        <v>0.60827625302982202</v>
      </c>
      <c r="H10" s="2">
        <f t="shared" ref="H10:H40" si="2">SQRT((($C10-$C$4)^2)+(($D10-$D$4)^2)+(($E10-$E$4)^2)+(($F10-$F$4)^2))</f>
        <v>2.5592967784139455</v>
      </c>
      <c r="I10" s="2">
        <f t="shared" ref="I10:I40" si="3">SQRT((($C10-$C$5)^2)+(($D10-$D$5)^2)+(($E10-$E$5)^2)+(($F10-$F$5)^2))</f>
        <v>5.0428166732491873</v>
      </c>
      <c r="J10" s="2">
        <f>MIN(G10:I10)</f>
        <v>0.60827625302982202</v>
      </c>
      <c r="K10" s="2">
        <f t="shared" si="0"/>
        <v>1</v>
      </c>
      <c r="L10" s="17">
        <f t="shared" ref="L10:L73" si="4">J10^2</f>
        <v>0.37000000000000005</v>
      </c>
    </row>
    <row r="11" spans="1:15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1"/>
        <v>0.50990195135927829</v>
      </c>
      <c r="H11" s="2">
        <f t="shared" si="2"/>
        <v>2.7202941017470885</v>
      </c>
      <c r="I11" s="2">
        <f t="shared" si="3"/>
        <v>5.1942275652882213</v>
      </c>
      <c r="J11" s="2">
        <f t="shared" ref="J11:J73" si="5">MIN(G11:I11)</f>
        <v>0.50990195135927829</v>
      </c>
      <c r="K11" s="2">
        <f t="shared" si="0"/>
        <v>1</v>
      </c>
      <c r="L11" s="17">
        <f t="shared" si="4"/>
        <v>0.25999999999999979</v>
      </c>
    </row>
    <row r="12" spans="1:15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1"/>
        <v>0.64807406984078619</v>
      </c>
      <c r="H12" s="2">
        <f t="shared" si="2"/>
        <v>2.5806975801127883</v>
      </c>
      <c r="I12" s="2">
        <f t="shared" si="3"/>
        <v>5.0695167422546303</v>
      </c>
      <c r="J12" s="2">
        <f t="shared" si="5"/>
        <v>0.64807406984078619</v>
      </c>
      <c r="K12" s="2">
        <f t="shared" si="0"/>
        <v>1</v>
      </c>
      <c r="L12" s="17">
        <f t="shared" si="4"/>
        <v>0.42000000000000021</v>
      </c>
    </row>
    <row r="13" spans="1:15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1"/>
        <v>0</v>
      </c>
      <c r="H13" s="2">
        <f t="shared" si="2"/>
        <v>2.6267851073127395</v>
      </c>
      <c r="I13" s="2">
        <f t="shared" si="3"/>
        <v>5.0079936102195663</v>
      </c>
      <c r="J13" s="2">
        <f t="shared" si="5"/>
        <v>0</v>
      </c>
      <c r="K13" s="2">
        <f t="shared" si="0"/>
        <v>1</v>
      </c>
      <c r="L13" s="17">
        <f t="shared" si="4"/>
        <v>0</v>
      </c>
    </row>
    <row r="14" spans="1:15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1"/>
        <v>0.61644140029689787</v>
      </c>
      <c r="H14" s="2">
        <f t="shared" si="2"/>
        <v>2.3366642891095846</v>
      </c>
      <c r="I14" s="2">
        <f t="shared" si="3"/>
        <v>4.57602447545902</v>
      </c>
      <c r="J14" s="2">
        <f t="shared" si="5"/>
        <v>0.61644140029689787</v>
      </c>
      <c r="K14" s="2">
        <f t="shared" si="0"/>
        <v>1</v>
      </c>
      <c r="L14" s="17">
        <f t="shared" si="4"/>
        <v>0.38000000000000028</v>
      </c>
    </row>
    <row r="15" spans="1:15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1"/>
        <v>0.50990195135927829</v>
      </c>
      <c r="H15" s="2">
        <f t="shared" si="2"/>
        <v>2.7202941017470885</v>
      </c>
      <c r="I15" s="2">
        <f t="shared" si="3"/>
        <v>5.1942275652882213</v>
      </c>
      <c r="J15" s="2">
        <f t="shared" si="5"/>
        <v>0.50990195135927829</v>
      </c>
      <c r="K15" s="2">
        <f t="shared" si="0"/>
        <v>1</v>
      </c>
      <c r="L15" s="17">
        <f t="shared" si="4"/>
        <v>0.25999999999999979</v>
      </c>
    </row>
    <row r="16" spans="1:15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1"/>
        <v>0.22360679774997916</v>
      </c>
      <c r="H16" s="2">
        <f t="shared" si="2"/>
        <v>2.495996794869737</v>
      </c>
      <c r="I16" s="2">
        <f t="shared" si="3"/>
        <v>4.914264950122246</v>
      </c>
      <c r="J16" s="2">
        <f t="shared" si="5"/>
        <v>0.22360679774997916</v>
      </c>
      <c r="K16" s="2">
        <f t="shared" si="0"/>
        <v>1</v>
      </c>
      <c r="L16" s="17">
        <f t="shared" si="4"/>
        <v>5.0000000000000086E-2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1"/>
        <v>0.92195444572928864</v>
      </c>
      <c r="H17" s="2">
        <f t="shared" si="2"/>
        <v>2.7367864366808017</v>
      </c>
      <c r="I17" s="2">
        <f t="shared" si="3"/>
        <v>5.2488093888042844</v>
      </c>
      <c r="J17" s="2">
        <f t="shared" si="5"/>
        <v>0.92195444572928864</v>
      </c>
      <c r="K17" s="2">
        <f t="shared" si="0"/>
        <v>1</v>
      </c>
      <c r="L17" s="17">
        <f t="shared" si="4"/>
        <v>0.84999999999999987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1"/>
        <v>0.52915026221291805</v>
      </c>
      <c r="H18" s="2">
        <f t="shared" si="2"/>
        <v>2.5258661880630173</v>
      </c>
      <c r="I18" s="2">
        <f t="shared" si="3"/>
        <v>4.991993589739474</v>
      </c>
      <c r="J18" s="2">
        <f t="shared" si="5"/>
        <v>0.52915026221291805</v>
      </c>
      <c r="K18" s="2">
        <f t="shared" si="0"/>
        <v>1</v>
      </c>
      <c r="L18" s="17">
        <f t="shared" si="4"/>
        <v>0.27999999999999992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1"/>
        <v>0.42426406871192884</v>
      </c>
      <c r="H19" s="2">
        <f t="shared" si="2"/>
        <v>2.5099800796022267</v>
      </c>
      <c r="I19" s="2">
        <f t="shared" si="3"/>
        <v>4.8062459362791667</v>
      </c>
      <c r="J19" s="2">
        <f t="shared" si="5"/>
        <v>0.42426406871192884</v>
      </c>
      <c r="K19" s="2">
        <f t="shared" si="0"/>
        <v>1</v>
      </c>
      <c r="L19" s="17">
        <f t="shared" si="4"/>
        <v>0.18000000000000027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1"/>
        <v>0.34641016151377579</v>
      </c>
      <c r="H20" s="2">
        <f t="shared" si="2"/>
        <v>2.4698178070456938</v>
      </c>
      <c r="I20" s="2">
        <f t="shared" si="3"/>
        <v>4.9030602688525047</v>
      </c>
      <c r="J20" s="2">
        <f t="shared" si="5"/>
        <v>0.34641016151377579</v>
      </c>
      <c r="K20" s="2">
        <f t="shared" si="0"/>
        <v>1</v>
      </c>
      <c r="L20" s="17">
        <f t="shared" si="4"/>
        <v>0.12000000000000023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1"/>
        <v>0.50990195135927829</v>
      </c>
      <c r="H21" s="2">
        <f t="shared" si="2"/>
        <v>2.7202941017470885</v>
      </c>
      <c r="I21" s="2">
        <f t="shared" si="3"/>
        <v>5.1942275652882213</v>
      </c>
      <c r="J21" s="2">
        <f t="shared" si="5"/>
        <v>0.50990195135927829</v>
      </c>
      <c r="K21" s="2">
        <f t="shared" si="0"/>
        <v>1</v>
      </c>
      <c r="L21" s="17">
        <f t="shared" si="4"/>
        <v>0.25999999999999979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1"/>
        <v>0.97467943448089644</v>
      </c>
      <c r="H22" s="2">
        <f t="shared" si="2"/>
        <v>3.064310689208912</v>
      </c>
      <c r="I22" s="2">
        <f t="shared" si="3"/>
        <v>5.5686623169303413</v>
      </c>
      <c r="J22" s="2">
        <f t="shared" si="5"/>
        <v>0.97467943448089644</v>
      </c>
      <c r="K22" s="2">
        <f t="shared" si="0"/>
        <v>1</v>
      </c>
      <c r="L22" s="17">
        <f t="shared" si="4"/>
        <v>0.95000000000000007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1"/>
        <v>0.91651513899116777</v>
      </c>
      <c r="H23" s="2">
        <f t="shared" si="2"/>
        <v>2.8670542373662906</v>
      </c>
      <c r="I23" s="2">
        <f t="shared" si="3"/>
        <v>5.0159744815937808</v>
      </c>
      <c r="J23" s="2">
        <f t="shared" si="5"/>
        <v>0.91651513899116777</v>
      </c>
      <c r="K23" s="2">
        <f t="shared" si="0"/>
        <v>1</v>
      </c>
      <c r="L23" s="17">
        <f t="shared" si="4"/>
        <v>0.83999999999999952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1"/>
        <v>1.0862780491200219</v>
      </c>
      <c r="H24" s="2">
        <f t="shared" si="2"/>
        <v>2.7349588662354689</v>
      </c>
      <c r="I24" s="2">
        <f t="shared" si="3"/>
        <v>4.768647607026546</v>
      </c>
      <c r="J24" s="2">
        <f t="shared" si="5"/>
        <v>1.0862780491200219</v>
      </c>
      <c r="K24" s="2">
        <f t="shared" si="0"/>
        <v>1</v>
      </c>
      <c r="L24" s="17">
        <f t="shared" si="4"/>
        <v>1.1800000000000008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1"/>
        <v>0.50990195135927829</v>
      </c>
      <c r="H25" s="2">
        <f t="shared" si="2"/>
        <v>2.7202941017470885</v>
      </c>
      <c r="I25" s="2">
        <f t="shared" si="3"/>
        <v>5.1942275652882213</v>
      </c>
      <c r="J25" s="2">
        <f t="shared" si="5"/>
        <v>0.50990195135927829</v>
      </c>
      <c r="K25" s="2">
        <f t="shared" si="0"/>
        <v>1</v>
      </c>
      <c r="L25" s="17">
        <f t="shared" si="4"/>
        <v>0.25999999999999979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1"/>
        <v>0.17320508075688756</v>
      </c>
      <c r="H26" s="2">
        <f t="shared" si="2"/>
        <v>2.5396850198400589</v>
      </c>
      <c r="I26" s="2">
        <f t="shared" si="3"/>
        <v>4.9325449820554104</v>
      </c>
      <c r="J26" s="2">
        <f t="shared" si="5"/>
        <v>0.17320508075688756</v>
      </c>
      <c r="K26" s="2">
        <f t="shared" si="0"/>
        <v>1</v>
      </c>
      <c r="L26" s="17">
        <f t="shared" si="4"/>
        <v>2.9999999999999943E-2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1"/>
        <v>0.7937253933193773</v>
      </c>
      <c r="H27" s="2">
        <f t="shared" si="2"/>
        <v>2.3302360395462087</v>
      </c>
      <c r="I27" s="2">
        <f t="shared" si="3"/>
        <v>4.5265881191025104</v>
      </c>
      <c r="J27" s="2">
        <f t="shared" si="5"/>
        <v>0.7937253933193773</v>
      </c>
      <c r="K27" s="2">
        <f t="shared" si="0"/>
        <v>1</v>
      </c>
      <c r="L27" s="17">
        <f t="shared" si="4"/>
        <v>0.63000000000000023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1"/>
        <v>0.26457513110645875</v>
      </c>
      <c r="H28" s="2">
        <f t="shared" si="2"/>
        <v>2.5436194683953808</v>
      </c>
      <c r="I28" s="2">
        <f t="shared" si="3"/>
        <v>4.8672374094551838</v>
      </c>
      <c r="J28" s="2">
        <f t="shared" si="5"/>
        <v>0.26457513110645875</v>
      </c>
      <c r="K28" s="2">
        <f t="shared" si="0"/>
        <v>1</v>
      </c>
      <c r="L28" s="17">
        <f t="shared" si="4"/>
        <v>6.999999999999984E-2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1"/>
        <v>0.53851648071345071</v>
      </c>
      <c r="H29" s="2">
        <f t="shared" si="2"/>
        <v>2.2605309110914633</v>
      </c>
      <c r="I29" s="2">
        <f t="shared" si="3"/>
        <v>4.6162755550335159</v>
      </c>
      <c r="J29" s="2">
        <f t="shared" si="5"/>
        <v>0.53851648071345071</v>
      </c>
      <c r="K29" s="2">
        <f t="shared" si="0"/>
        <v>1</v>
      </c>
      <c r="L29" s="17">
        <f t="shared" si="4"/>
        <v>0.29000000000000031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1"/>
        <v>0.26457513110645903</v>
      </c>
      <c r="H30" s="2">
        <f t="shared" si="2"/>
        <v>2.4718414188616551</v>
      </c>
      <c r="I30" s="2">
        <f t="shared" si="3"/>
        <v>4.8218253804964775</v>
      </c>
      <c r="J30" s="2">
        <f t="shared" si="5"/>
        <v>0.26457513110645903</v>
      </c>
      <c r="K30" s="2">
        <f t="shared" si="0"/>
        <v>1</v>
      </c>
      <c r="L30" s="17">
        <f t="shared" si="4"/>
        <v>6.9999999999999979E-2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1"/>
        <v>0.50990195135927829</v>
      </c>
      <c r="H31" s="2">
        <f t="shared" si="2"/>
        <v>2.7202941017470885</v>
      </c>
      <c r="I31" s="2">
        <f t="shared" si="3"/>
        <v>5.1942275652882213</v>
      </c>
      <c r="J31" s="2">
        <f t="shared" si="5"/>
        <v>0.50990195135927829</v>
      </c>
      <c r="K31" s="2">
        <f t="shared" si="0"/>
        <v>1</v>
      </c>
      <c r="L31" s="17">
        <f t="shared" si="4"/>
        <v>0.25999999999999979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1"/>
        <v>0.52915026221291828</v>
      </c>
      <c r="H32" s="2">
        <f t="shared" si="2"/>
        <v>2.1587033144922905</v>
      </c>
      <c r="I32" s="2">
        <f t="shared" si="3"/>
        <v>4.5956501172304236</v>
      </c>
      <c r="J32" s="2">
        <f t="shared" si="5"/>
        <v>0.52915026221291828</v>
      </c>
      <c r="K32" s="2">
        <f t="shared" si="0"/>
        <v>1</v>
      </c>
      <c r="L32" s="17">
        <f t="shared" si="4"/>
        <v>0.28000000000000019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1"/>
        <v>0.57445626465380295</v>
      </c>
      <c r="H33" s="2">
        <f t="shared" si="2"/>
        <v>2.2338307903688679</v>
      </c>
      <c r="I33" s="2">
        <f t="shared" si="3"/>
        <v>4.6551047249229534</v>
      </c>
      <c r="J33" s="2">
        <f t="shared" si="5"/>
        <v>0.57445626465380295</v>
      </c>
      <c r="K33" s="2">
        <f t="shared" si="0"/>
        <v>1</v>
      </c>
      <c r="L33" s="17">
        <f t="shared" si="4"/>
        <v>0.33000000000000007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1"/>
        <v>0.63245553203367599</v>
      </c>
      <c r="H34" s="2">
        <f t="shared" si="2"/>
        <v>2.3622023622035431</v>
      </c>
      <c r="I34" s="2">
        <f t="shared" si="3"/>
        <v>4.8373546489791295</v>
      </c>
      <c r="J34" s="2">
        <f t="shared" si="5"/>
        <v>0.63245553203367599</v>
      </c>
      <c r="K34" s="2">
        <f t="shared" si="0"/>
        <v>1</v>
      </c>
      <c r="L34" s="17">
        <f t="shared" si="4"/>
        <v>0.40000000000000013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1"/>
        <v>0.50990195135927829</v>
      </c>
      <c r="H35" s="2">
        <f t="shared" si="2"/>
        <v>2.7202941017470885</v>
      </c>
      <c r="I35" s="2">
        <f t="shared" si="3"/>
        <v>5.1942275652882213</v>
      </c>
      <c r="J35" s="2">
        <f t="shared" si="5"/>
        <v>0.50990195135927829</v>
      </c>
      <c r="K35" s="2">
        <f t="shared" si="0"/>
        <v>1</v>
      </c>
      <c r="L35" s="17">
        <f t="shared" si="4"/>
        <v>0.25999999999999979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1"/>
        <v>0.24494897427831802</v>
      </c>
      <c r="H36" s="2">
        <f t="shared" si="2"/>
        <v>2.4779023386727732</v>
      </c>
      <c r="I36" s="2">
        <f t="shared" si="3"/>
        <v>4.8518037882832816</v>
      </c>
      <c r="J36" s="2">
        <f t="shared" si="5"/>
        <v>0.24494897427831802</v>
      </c>
      <c r="K36" s="2">
        <f t="shared" si="0"/>
        <v>1</v>
      </c>
      <c r="L36" s="17">
        <f t="shared" si="4"/>
        <v>6.0000000000000102E-2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1"/>
        <v>0.28284271247461928</v>
      </c>
      <c r="H37" s="2">
        <f t="shared" si="2"/>
        <v>2.5416530054277668</v>
      </c>
      <c r="I37" s="2">
        <f t="shared" si="3"/>
        <v>4.9355850717012268</v>
      </c>
      <c r="J37" s="2">
        <f t="shared" si="5"/>
        <v>0.28284271247461928</v>
      </c>
      <c r="K37" s="2">
        <f t="shared" si="0"/>
        <v>1</v>
      </c>
      <c r="L37" s="17">
        <f t="shared" si="4"/>
        <v>8.0000000000000154E-2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1"/>
        <v>0.53851648071345037</v>
      </c>
      <c r="H38" s="2">
        <f t="shared" si="2"/>
        <v>2.4718414188616551</v>
      </c>
      <c r="I38" s="2">
        <f t="shared" si="3"/>
        <v>4.9426713425029583</v>
      </c>
      <c r="J38" s="2">
        <f t="shared" si="5"/>
        <v>0.53851648071345037</v>
      </c>
      <c r="K38" s="2">
        <f t="shared" si="0"/>
        <v>1</v>
      </c>
      <c r="L38" s="17">
        <f t="shared" si="4"/>
        <v>0.28999999999999998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1"/>
        <v>0.57445626465380306</v>
      </c>
      <c r="H39" s="2">
        <f t="shared" si="2"/>
        <v>2.4269322199023193</v>
      </c>
      <c r="I39" s="2">
        <f t="shared" si="3"/>
        <v>4.9061186288144318</v>
      </c>
      <c r="J39" s="2">
        <f t="shared" si="5"/>
        <v>0.57445626465380306</v>
      </c>
      <c r="K39" s="2">
        <f t="shared" si="0"/>
        <v>1</v>
      </c>
      <c r="L39" s="17">
        <f t="shared" si="4"/>
        <v>0.33000000000000024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1"/>
        <v>0.50000000000000033</v>
      </c>
      <c r="H40" s="2">
        <f t="shared" si="2"/>
        <v>2.3473389188611002</v>
      </c>
      <c r="I40" s="2">
        <f t="shared" si="3"/>
        <v>4.7148700936505135</v>
      </c>
      <c r="J40" s="2">
        <f t="shared" si="5"/>
        <v>0.50000000000000033</v>
      </c>
      <c r="K40" s="2">
        <f t="shared" si="0"/>
        <v>1</v>
      </c>
      <c r="L40" s="17">
        <f t="shared" si="4"/>
        <v>0.25000000000000033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ref="G41:G72" si="6">SQRT((($C41-$C$3)^2)+(($D41-$D$3)^2)+(($E41-$E$3)^2)+(($F41-$F$3)^2))</f>
        <v>0.50990195135927829</v>
      </c>
      <c r="H41" s="2">
        <f t="shared" ref="H41:H72" si="7">SQRT((($C41-$C$4)^2)+(($D41-$D$4)^2)+(($E41-$E$4)^2)+(($F41-$F$4)^2))</f>
        <v>2.7202941017470885</v>
      </c>
      <c r="I41" s="2">
        <f t="shared" ref="I41:I72" si="8">SQRT((($C41-$C$5)^2)+(($D41-$D$5)^2)+(($E41-$E$5)^2)+(($F41-$F$5)^2))</f>
        <v>5.1942275652882213</v>
      </c>
      <c r="J41" s="2">
        <f t="shared" si="5"/>
        <v>0.50990195135927829</v>
      </c>
      <c r="K41" s="2">
        <f t="shared" ref="K41:K72" si="9">IF(J41=I41,$I$8,IF(J41=H41,$H$8,IF(J41=G41,$G$8)))</f>
        <v>1</v>
      </c>
      <c r="L41" s="17">
        <f t="shared" si="4"/>
        <v>0.25999999999999979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6"/>
        <v>0.78102496759066553</v>
      </c>
      <c r="H42" s="2">
        <f t="shared" si="7"/>
        <v>2.7838821814150112</v>
      </c>
      <c r="I42" s="2">
        <f t="shared" si="8"/>
        <v>4.9345719165901318</v>
      </c>
      <c r="J42" s="2">
        <f t="shared" si="5"/>
        <v>0.78102496759066553</v>
      </c>
      <c r="K42" s="2">
        <f t="shared" si="9"/>
        <v>1</v>
      </c>
      <c r="L42" s="17">
        <f t="shared" si="4"/>
        <v>0.6100000000000001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6"/>
        <v>0.52915026221291805</v>
      </c>
      <c r="H43" s="2">
        <f t="shared" si="7"/>
        <v>2.5258661880630173</v>
      </c>
      <c r="I43" s="2">
        <f t="shared" si="8"/>
        <v>4.991993589739474</v>
      </c>
      <c r="J43" s="2">
        <f t="shared" si="5"/>
        <v>0.52915026221291805</v>
      </c>
      <c r="K43" s="2">
        <f t="shared" si="9"/>
        <v>1</v>
      </c>
      <c r="L43" s="17">
        <f t="shared" si="4"/>
        <v>0.27999999999999992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6"/>
        <v>0.44721359549995782</v>
      </c>
      <c r="H44" s="2">
        <f t="shared" si="7"/>
        <v>2.7239676943752471</v>
      </c>
      <c r="I44" s="2">
        <f t="shared" si="8"/>
        <v>5.1730068625510253</v>
      </c>
      <c r="J44" s="2">
        <f t="shared" si="5"/>
        <v>0.44721359549995782</v>
      </c>
      <c r="K44" s="2">
        <f t="shared" si="9"/>
        <v>1</v>
      </c>
      <c r="L44" s="17">
        <f t="shared" si="4"/>
        <v>0.1999999999999999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6"/>
        <v>0.50990195135927829</v>
      </c>
      <c r="H45" s="2">
        <f t="shared" si="7"/>
        <v>2.7202941017470885</v>
      </c>
      <c r="I45" s="2">
        <f t="shared" si="8"/>
        <v>5.1942275652882213</v>
      </c>
      <c r="J45" s="2">
        <f t="shared" si="5"/>
        <v>0.50990195135927829</v>
      </c>
      <c r="K45" s="2">
        <f t="shared" si="9"/>
        <v>1</v>
      </c>
      <c r="L45" s="17">
        <f t="shared" si="4"/>
        <v>0.25999999999999979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6"/>
        <v>0.52915026221291805</v>
      </c>
      <c r="H46" s="2">
        <f t="shared" si="7"/>
        <v>2.5258661880630173</v>
      </c>
      <c r="I46" s="2">
        <f t="shared" si="8"/>
        <v>4.991993589739474</v>
      </c>
      <c r="J46" s="2">
        <f t="shared" si="5"/>
        <v>0.52915026221291805</v>
      </c>
      <c r="K46" s="2">
        <f t="shared" si="9"/>
        <v>1</v>
      </c>
      <c r="L46" s="17">
        <f t="shared" si="4"/>
        <v>0.27999999999999992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6"/>
        <v>0.85440037453175299</v>
      </c>
      <c r="H47" s="2">
        <f t="shared" si="7"/>
        <v>2.8195744359743364</v>
      </c>
      <c r="I47" s="2">
        <f t="shared" si="8"/>
        <v>5.3244718047896544</v>
      </c>
      <c r="J47" s="2">
        <f t="shared" si="5"/>
        <v>0.85440037453175299</v>
      </c>
      <c r="K47" s="2">
        <f t="shared" si="9"/>
        <v>1</v>
      </c>
      <c r="L47" s="17">
        <f t="shared" si="4"/>
        <v>0.72999999999999976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6"/>
        <v>0.24494897427831785</v>
      </c>
      <c r="H48" s="2">
        <f t="shared" si="7"/>
        <v>2.4738633753705965</v>
      </c>
      <c r="I48" s="2">
        <f t="shared" si="8"/>
        <v>4.8805737367649717</v>
      </c>
      <c r="J48" s="2">
        <f t="shared" si="5"/>
        <v>0.24494897427831785</v>
      </c>
      <c r="K48" s="2">
        <f t="shared" si="9"/>
        <v>1</v>
      </c>
      <c r="L48" s="17">
        <f t="shared" si="4"/>
        <v>6.0000000000000019E-2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6"/>
        <v>0.17320508075688767</v>
      </c>
      <c r="H49" s="2">
        <f t="shared" si="7"/>
        <v>2.6476404589747453</v>
      </c>
      <c r="I49" s="2">
        <f t="shared" si="8"/>
        <v>5.0527220386639122</v>
      </c>
      <c r="J49" s="2">
        <f t="shared" si="5"/>
        <v>0.17320508075688767</v>
      </c>
      <c r="K49" s="2">
        <f t="shared" si="9"/>
        <v>1</v>
      </c>
      <c r="L49" s="17">
        <f t="shared" si="4"/>
        <v>2.9999999999999982E-2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6"/>
        <v>1.4000000000000001</v>
      </c>
      <c r="H50" s="2">
        <f t="shared" si="7"/>
        <v>2.803569153775237</v>
      </c>
      <c r="I50" s="2">
        <f t="shared" si="8"/>
        <v>5.3329166503893539</v>
      </c>
      <c r="J50" s="2">
        <f t="shared" si="5"/>
        <v>1.4000000000000001</v>
      </c>
      <c r="K50" s="2">
        <f t="shared" si="9"/>
        <v>1</v>
      </c>
      <c r="L50" s="17">
        <f t="shared" si="4"/>
        <v>1.9600000000000004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6"/>
        <v>0.50990195135927829</v>
      </c>
      <c r="H51" s="2">
        <f t="shared" si="7"/>
        <v>2.7202941017470885</v>
      </c>
      <c r="I51" s="2">
        <f t="shared" si="8"/>
        <v>5.1942275652882213</v>
      </c>
      <c r="J51" s="2">
        <f t="shared" si="5"/>
        <v>0.50990195135927829</v>
      </c>
      <c r="K51" s="2">
        <f t="shared" si="9"/>
        <v>1</v>
      </c>
      <c r="L51" s="17">
        <f t="shared" si="4"/>
        <v>0.25999999999999979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6"/>
        <v>0.45825756949558411</v>
      </c>
      <c r="H52" s="2">
        <f t="shared" si="7"/>
        <v>2.2825424421026654</v>
      </c>
      <c r="I52" s="2">
        <f t="shared" si="8"/>
        <v>4.6893496350773418</v>
      </c>
      <c r="J52" s="2">
        <f t="shared" si="5"/>
        <v>0.45825756949558411</v>
      </c>
      <c r="K52" s="2">
        <f t="shared" si="9"/>
        <v>1</v>
      </c>
      <c r="L52" s="17">
        <f t="shared" si="4"/>
        <v>0.2100000000000001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6"/>
        <v>0.58309518948452987</v>
      </c>
      <c r="H53" s="2">
        <f t="shared" si="7"/>
        <v>2.1817424229271429</v>
      </c>
      <c r="I53" s="2">
        <f t="shared" si="8"/>
        <v>4.4877611344633754</v>
      </c>
      <c r="J53" s="2">
        <f t="shared" si="5"/>
        <v>0.58309518948452987</v>
      </c>
      <c r="K53" s="2">
        <f t="shared" si="9"/>
        <v>1</v>
      </c>
      <c r="L53" s="17">
        <f t="shared" si="4"/>
        <v>0.3399999999999998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6"/>
        <v>0.64031242374328501</v>
      </c>
      <c r="H54" s="2">
        <f t="shared" si="7"/>
        <v>2.5475478405713994</v>
      </c>
      <c r="I54" s="2">
        <f t="shared" si="8"/>
        <v>5.0428166732491881</v>
      </c>
      <c r="J54" s="2">
        <f t="shared" si="5"/>
        <v>0.64031242374328501</v>
      </c>
      <c r="K54" s="2">
        <f t="shared" si="9"/>
        <v>1</v>
      </c>
      <c r="L54" s="17">
        <f t="shared" si="4"/>
        <v>0.4100000000000002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6"/>
        <v>0.50990195135927829</v>
      </c>
      <c r="H55" s="2">
        <f t="shared" si="7"/>
        <v>2.7202941017470885</v>
      </c>
      <c r="I55" s="2">
        <f t="shared" si="8"/>
        <v>5.1942275652882213</v>
      </c>
      <c r="J55" s="2">
        <f t="shared" si="5"/>
        <v>0.50990195135927829</v>
      </c>
      <c r="K55" s="2">
        <f t="shared" si="9"/>
        <v>1</v>
      </c>
      <c r="L55" s="17">
        <f t="shared" si="4"/>
        <v>0.25999999999999979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6"/>
        <v>0.56568542494923812</v>
      </c>
      <c r="H56" s="2">
        <f t="shared" si="7"/>
        <v>2.6720778431774774</v>
      </c>
      <c r="I56" s="2">
        <f t="shared" si="8"/>
        <v>5.149757275833494</v>
      </c>
      <c r="J56" s="2">
        <f t="shared" si="5"/>
        <v>0.56568542494923812</v>
      </c>
      <c r="K56" s="2">
        <f t="shared" si="9"/>
        <v>1</v>
      </c>
      <c r="L56" s="17">
        <f t="shared" si="4"/>
        <v>0.32000000000000012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6"/>
        <v>0.33166247903553991</v>
      </c>
      <c r="H57" s="2">
        <f t="shared" si="7"/>
        <v>2.5199206336708304</v>
      </c>
      <c r="I57" s="2">
        <f t="shared" si="8"/>
        <v>4.8342527861087286</v>
      </c>
      <c r="J57" s="2">
        <f t="shared" si="5"/>
        <v>0.33166247903553991</v>
      </c>
      <c r="K57" s="2">
        <f t="shared" si="9"/>
        <v>1</v>
      </c>
      <c r="L57" s="17">
        <f t="shared" si="4"/>
        <v>0.10999999999999996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6"/>
        <v>0.30000000000000027</v>
      </c>
      <c r="H58" s="2">
        <f t="shared" si="7"/>
        <v>2.5632011235952592</v>
      </c>
      <c r="I58" s="2">
        <f t="shared" si="8"/>
        <v>4.9989998999799958</v>
      </c>
      <c r="J58" s="2">
        <f t="shared" si="5"/>
        <v>0.30000000000000027</v>
      </c>
      <c r="K58" s="2">
        <f t="shared" si="9"/>
        <v>1</v>
      </c>
      <c r="L58" s="17">
        <f t="shared" si="4"/>
        <v>9.0000000000000163E-2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6"/>
        <v>4.0607881008493907</v>
      </c>
      <c r="H59" s="2">
        <f t="shared" si="7"/>
        <v>1.8083141320025129</v>
      </c>
      <c r="I59" s="2">
        <f t="shared" si="8"/>
        <v>1.2609520212918492</v>
      </c>
      <c r="J59" s="2">
        <f t="shared" si="5"/>
        <v>1.2609520212918492</v>
      </c>
      <c r="K59" s="2">
        <f t="shared" si="9"/>
        <v>3</v>
      </c>
      <c r="L59" s="17">
        <f t="shared" si="4"/>
        <v>1.5900000000000003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6"/>
        <v>3.6633318168028408</v>
      </c>
      <c r="H60" s="2">
        <f t="shared" si="7"/>
        <v>1.256980508997654</v>
      </c>
      <c r="I60" s="2">
        <f t="shared" si="8"/>
        <v>1.3784048752090223</v>
      </c>
      <c r="J60" s="2">
        <f t="shared" si="5"/>
        <v>1.256980508997654</v>
      </c>
      <c r="K60" s="2">
        <f t="shared" si="9"/>
        <v>2</v>
      </c>
      <c r="L60" s="17">
        <f t="shared" si="4"/>
        <v>1.5800000000000014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6"/>
        <v>0.50990195135927829</v>
      </c>
      <c r="H61" s="2">
        <f t="shared" si="7"/>
        <v>2.7202941017470885</v>
      </c>
      <c r="I61" s="2">
        <f t="shared" si="8"/>
        <v>5.1942275652882213</v>
      </c>
      <c r="J61" s="2">
        <f t="shared" si="5"/>
        <v>0.50990195135927829</v>
      </c>
      <c r="K61" s="2">
        <f t="shared" si="9"/>
        <v>1</v>
      </c>
      <c r="L61" s="17">
        <f t="shared" si="4"/>
        <v>0.25999999999999979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6"/>
        <v>3.1480152477394392</v>
      </c>
      <c r="H62" s="2">
        <f t="shared" si="7"/>
        <v>0.72801098892805183</v>
      </c>
      <c r="I62" s="2">
        <f t="shared" si="8"/>
        <v>2.4433583445741234</v>
      </c>
      <c r="J62" s="2">
        <f t="shared" si="5"/>
        <v>0.72801098892805183</v>
      </c>
      <c r="K62" s="2">
        <f t="shared" si="9"/>
        <v>2</v>
      </c>
      <c r="L62" s="17">
        <f t="shared" si="4"/>
        <v>0.53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6"/>
        <v>3.8496753109840314</v>
      </c>
      <c r="H63" s="2">
        <f t="shared" si="7"/>
        <v>1.3638181696985856</v>
      </c>
      <c r="I63" s="2">
        <f t="shared" si="8"/>
        <v>1.363818169698586</v>
      </c>
      <c r="J63" s="2">
        <f t="shared" si="5"/>
        <v>1.3638181696985856</v>
      </c>
      <c r="K63" s="2">
        <f t="shared" si="9"/>
        <v>3</v>
      </c>
      <c r="L63" s="17">
        <f t="shared" si="4"/>
        <v>1.86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6"/>
        <v>3.4568772034887214</v>
      </c>
      <c r="H64" s="2">
        <f t="shared" si="7"/>
        <v>0.91104335791442992</v>
      </c>
      <c r="I64" s="2">
        <f t="shared" si="8"/>
        <v>1.8248287590894661</v>
      </c>
      <c r="J64" s="2">
        <f t="shared" si="5"/>
        <v>0.91104335791442992</v>
      </c>
      <c r="K64" s="2">
        <f t="shared" si="9"/>
        <v>2</v>
      </c>
      <c r="L64" s="17">
        <f t="shared" si="4"/>
        <v>0.83000000000000007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6"/>
        <v>0.50990195135927829</v>
      </c>
      <c r="H65" s="2">
        <f t="shared" si="7"/>
        <v>2.7202941017470885</v>
      </c>
      <c r="I65" s="2">
        <f t="shared" si="8"/>
        <v>5.1942275652882213</v>
      </c>
      <c r="J65" s="2">
        <f t="shared" si="5"/>
        <v>0.50990195135927829</v>
      </c>
      <c r="K65" s="2">
        <f t="shared" si="9"/>
        <v>1</v>
      </c>
      <c r="L65" s="17">
        <f t="shared" si="4"/>
        <v>0.25999999999999979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6"/>
        <v>2.3874672772626648</v>
      </c>
      <c r="H66" s="2">
        <f t="shared" si="7"/>
        <v>0.95916630466254349</v>
      </c>
      <c r="I66" s="2">
        <f t="shared" si="8"/>
        <v>3.3196385345395667</v>
      </c>
      <c r="J66" s="2">
        <f t="shared" si="5"/>
        <v>0.95916630466254349</v>
      </c>
      <c r="K66" s="2">
        <f t="shared" si="9"/>
        <v>2</v>
      </c>
      <c r="L66" s="17">
        <f t="shared" si="4"/>
        <v>0.91999999999999915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6"/>
        <v>3.8078865529319539</v>
      </c>
      <c r="H67" s="2">
        <f t="shared" si="7"/>
        <v>1.4142135623730947</v>
      </c>
      <c r="I67" s="2">
        <f t="shared" si="8"/>
        <v>1.4212670403551899</v>
      </c>
      <c r="J67" s="2">
        <f t="shared" si="5"/>
        <v>1.4142135623730947</v>
      </c>
      <c r="K67" s="2">
        <f t="shared" si="9"/>
        <v>2</v>
      </c>
      <c r="L67" s="17">
        <f t="shared" si="4"/>
        <v>1.9999999999999991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6"/>
        <v>2.9223278392404914</v>
      </c>
      <c r="H68" s="2">
        <f t="shared" si="7"/>
        <v>0.54772255750516552</v>
      </c>
      <c r="I68" s="2">
        <f t="shared" si="8"/>
        <v>2.5179356624028344</v>
      </c>
      <c r="J68" s="2">
        <f t="shared" si="5"/>
        <v>0.54772255750516552</v>
      </c>
      <c r="K68" s="2">
        <f t="shared" si="9"/>
        <v>2</v>
      </c>
      <c r="L68" s="17">
        <f t="shared" si="4"/>
        <v>0.29999999999999932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6"/>
        <v>2.7586228448267445</v>
      </c>
      <c r="H69" s="2">
        <f t="shared" si="7"/>
        <v>1.1269427669584644</v>
      </c>
      <c r="I69" s="2">
        <f t="shared" si="8"/>
        <v>3.2603680773802215</v>
      </c>
      <c r="J69" s="2">
        <f t="shared" si="5"/>
        <v>1.1269427669584644</v>
      </c>
      <c r="K69" s="2">
        <f t="shared" si="9"/>
        <v>2</v>
      </c>
      <c r="L69" s="17">
        <f t="shared" si="4"/>
        <v>1.2699999999999998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6"/>
        <v>3.2710854467592254</v>
      </c>
      <c r="H70" s="2">
        <f t="shared" si="7"/>
        <v>0.70710678118654779</v>
      </c>
      <c r="I70" s="2">
        <f t="shared" si="8"/>
        <v>1.8275666882497066</v>
      </c>
      <c r="J70" s="2">
        <f t="shared" si="5"/>
        <v>0.70710678118654779</v>
      </c>
      <c r="K70" s="2">
        <f t="shared" si="9"/>
        <v>2</v>
      </c>
      <c r="L70" s="17">
        <f t="shared" si="4"/>
        <v>0.50000000000000033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6"/>
        <v>0.50990195135927829</v>
      </c>
      <c r="H71" s="2">
        <f t="shared" si="7"/>
        <v>2.7202941017470885</v>
      </c>
      <c r="I71" s="2">
        <f t="shared" si="8"/>
        <v>5.1942275652882213</v>
      </c>
      <c r="J71" s="2">
        <f t="shared" si="5"/>
        <v>0.50990195135927829</v>
      </c>
      <c r="K71" s="2">
        <f t="shared" si="9"/>
        <v>1</v>
      </c>
      <c r="L71" s="17">
        <f t="shared" si="4"/>
        <v>0.25999999999999979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6"/>
        <v>3.7456641600656084</v>
      </c>
      <c r="H72" s="2">
        <f t="shared" si="7"/>
        <v>1.2124355652982142</v>
      </c>
      <c r="I72" s="2">
        <f t="shared" si="8"/>
        <v>1.4177446878757827</v>
      </c>
      <c r="J72" s="2">
        <f t="shared" si="5"/>
        <v>1.2124355652982142</v>
      </c>
      <c r="K72" s="2">
        <f t="shared" si="9"/>
        <v>2</v>
      </c>
      <c r="L72" s="17">
        <f t="shared" si="4"/>
        <v>1.4700000000000002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10">SQRT((($C73-$C$3)^2)+(($D73-$D$3)^2)+(($E73-$E$3)^2)+(($F73-$F$3)^2))</f>
        <v>2.6267851073127395</v>
      </c>
      <c r="H73" s="2">
        <f t="shared" ref="H73:H136" si="11">SQRT((($C73-$C$4)^2)+(($D73-$D$4)^2)+(($E73-$E$4)^2)+(($F73-$F$4)^2))</f>
        <v>0</v>
      </c>
      <c r="I73" s="2">
        <f t="shared" ref="I73:I136" si="12">SQRT((($C73-$C$5)^2)+(($D73-$D$5)^2)+(($E73-$E$5)^2)+(($F73-$F$5)^2))</f>
        <v>2.533771891863986</v>
      </c>
      <c r="J73" s="2">
        <f t="shared" si="5"/>
        <v>0</v>
      </c>
      <c r="K73" s="2">
        <f t="shared" ref="K73:K104" si="13">IF(J73=I73,$I$8,IF(J73=H73,$H$8,IF(J73=G73,$G$8)))</f>
        <v>2</v>
      </c>
      <c r="L73" s="17">
        <f t="shared" si="4"/>
        <v>0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10"/>
        <v>3.6851051545376561</v>
      </c>
      <c r="H74" s="2">
        <f t="shared" si="11"/>
        <v>1.3784048752090228</v>
      </c>
      <c r="I74" s="2">
        <f t="shared" si="12"/>
        <v>1.489966442575134</v>
      </c>
      <c r="J74" s="2">
        <f t="shared" ref="J74:J108" si="14">MIN(G74:I74)</f>
        <v>1.3784048752090228</v>
      </c>
      <c r="K74" s="2">
        <f t="shared" si="13"/>
        <v>2</v>
      </c>
      <c r="L74" s="17">
        <f t="shared" ref="L74:L137" si="15">J74^2</f>
        <v>1.9000000000000017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10"/>
        <v>0.50990195135927829</v>
      </c>
      <c r="H75" s="2">
        <f t="shared" si="11"/>
        <v>2.7202941017470885</v>
      </c>
      <c r="I75" s="2">
        <f t="shared" si="12"/>
        <v>5.1942275652882213</v>
      </c>
      <c r="J75" s="2">
        <f t="shared" si="14"/>
        <v>0.50990195135927829</v>
      </c>
      <c r="K75" s="2">
        <f t="shared" si="13"/>
        <v>1</v>
      </c>
      <c r="L75" s="17">
        <f t="shared" si="15"/>
        <v>0.25999999999999979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10"/>
        <v>3.0626785662227105</v>
      </c>
      <c r="H76" s="2">
        <f t="shared" si="11"/>
        <v>0.64807406984078564</v>
      </c>
      <c r="I76" s="2">
        <f t="shared" si="12"/>
        <v>2.2226110770892875</v>
      </c>
      <c r="J76" s="2">
        <f t="shared" si="14"/>
        <v>0.64807406984078564</v>
      </c>
      <c r="K76" s="2">
        <f t="shared" si="13"/>
        <v>2</v>
      </c>
      <c r="L76" s="17">
        <f t="shared" si="15"/>
        <v>0.41999999999999948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10"/>
        <v>3.8340579025361627</v>
      </c>
      <c r="H77" s="2">
        <f t="shared" si="11"/>
        <v>1.3038404810405297</v>
      </c>
      <c r="I77" s="2">
        <f t="shared" si="12"/>
        <v>1.8055470085267789</v>
      </c>
      <c r="J77" s="2">
        <f t="shared" si="14"/>
        <v>1.3038404810405297</v>
      </c>
      <c r="K77" s="2">
        <f t="shared" si="13"/>
        <v>2</v>
      </c>
      <c r="L77" s="17">
        <f t="shared" si="15"/>
        <v>1.7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10"/>
        <v>2.9376861643136762</v>
      </c>
      <c r="H78" s="2">
        <f t="shared" si="11"/>
        <v>0.53851648071345026</v>
      </c>
      <c r="I78" s="2">
        <f t="shared" si="12"/>
        <v>2.4677925358506134</v>
      </c>
      <c r="J78" s="2">
        <f t="shared" si="14"/>
        <v>0.53851648071345026</v>
      </c>
      <c r="K78" s="2">
        <f t="shared" si="13"/>
        <v>2</v>
      </c>
      <c r="L78" s="17">
        <f t="shared" si="15"/>
        <v>0.28999999999999987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10"/>
        <v>3.8845849199110063</v>
      </c>
      <c r="H79" s="2">
        <f t="shared" si="11"/>
        <v>1.3674794331177342</v>
      </c>
      <c r="I79" s="2">
        <f t="shared" si="12"/>
        <v>1.2449899597988734</v>
      </c>
      <c r="J79" s="2">
        <f t="shared" si="14"/>
        <v>1.2449899597988734</v>
      </c>
      <c r="K79" s="2">
        <f t="shared" si="13"/>
        <v>3</v>
      </c>
      <c r="L79" s="17">
        <f t="shared" si="15"/>
        <v>1.5500000000000005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10"/>
        <v>3.1336879231984796</v>
      </c>
      <c r="H80" s="2">
        <f t="shared" si="11"/>
        <v>0.64807406984078597</v>
      </c>
      <c r="I80" s="2">
        <f t="shared" si="12"/>
        <v>2.0346989949375809</v>
      </c>
      <c r="J80" s="2">
        <f t="shared" si="14"/>
        <v>0.64807406984078597</v>
      </c>
      <c r="K80" s="2">
        <f t="shared" si="13"/>
        <v>2</v>
      </c>
      <c r="L80" s="17">
        <f t="shared" si="15"/>
        <v>0.41999999999999993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10"/>
        <v>0.50990195135927829</v>
      </c>
      <c r="H81" s="2">
        <f t="shared" si="11"/>
        <v>2.7202941017470885</v>
      </c>
      <c r="I81" s="2">
        <f t="shared" si="12"/>
        <v>5.1942275652882213</v>
      </c>
      <c r="J81" s="2">
        <f t="shared" si="14"/>
        <v>0.50990195135927829</v>
      </c>
      <c r="K81" s="2">
        <f t="shared" si="13"/>
        <v>1</v>
      </c>
      <c r="L81" s="17">
        <f t="shared" si="15"/>
        <v>0.25999999999999979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10"/>
        <v>3.7067505985701281</v>
      </c>
      <c r="H82" s="2">
        <f t="shared" si="11"/>
        <v>1.216552506059644</v>
      </c>
      <c r="I82" s="2">
        <f t="shared" si="12"/>
        <v>1.5556349186104048</v>
      </c>
      <c r="J82" s="2">
        <f t="shared" si="14"/>
        <v>1.216552506059644</v>
      </c>
      <c r="K82" s="2">
        <f t="shared" si="13"/>
        <v>2</v>
      </c>
      <c r="L82" s="17">
        <f t="shared" si="15"/>
        <v>1.4800000000000002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10"/>
        <v>3.4741905532080422</v>
      </c>
      <c r="H83" s="2">
        <f t="shared" si="11"/>
        <v>1.0630145812734653</v>
      </c>
      <c r="I83" s="2">
        <f t="shared" si="12"/>
        <v>1.6881943016134136</v>
      </c>
      <c r="J83" s="2">
        <f t="shared" si="14"/>
        <v>1.0630145812734653</v>
      </c>
      <c r="K83" s="2">
        <f t="shared" si="13"/>
        <v>2</v>
      </c>
      <c r="L83" s="17">
        <f t="shared" si="15"/>
        <v>1.1300000000000008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10"/>
        <v>3.6551333764994132</v>
      </c>
      <c r="H84" s="2">
        <f t="shared" si="11"/>
        <v>1.2884098726725126</v>
      </c>
      <c r="I84" s="2">
        <f t="shared" si="12"/>
        <v>1.5099668870541498</v>
      </c>
      <c r="J84" s="2">
        <f t="shared" si="14"/>
        <v>1.2884098726725126</v>
      </c>
      <c r="K84" s="2">
        <f t="shared" si="13"/>
        <v>2</v>
      </c>
      <c r="L84" s="17">
        <f t="shared" si="15"/>
        <v>1.6600000000000001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10"/>
        <v>0.50990195135927829</v>
      </c>
      <c r="H85" s="2">
        <f t="shared" si="11"/>
        <v>2.7202941017470885</v>
      </c>
      <c r="I85" s="2">
        <f t="shared" si="12"/>
        <v>5.1942275652882213</v>
      </c>
      <c r="J85" s="2">
        <f t="shared" si="14"/>
        <v>0.50990195135927829</v>
      </c>
      <c r="K85" s="2">
        <f t="shared" si="13"/>
        <v>1</v>
      </c>
      <c r="L85" s="17">
        <f t="shared" si="15"/>
        <v>0.25999999999999979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10"/>
        <v>4.2965102117881671</v>
      </c>
      <c r="H86" s="2">
        <f t="shared" si="11"/>
        <v>1.8275666882497068</v>
      </c>
      <c r="I86" s="2">
        <f t="shared" si="12"/>
        <v>0.86023252670426287</v>
      </c>
      <c r="J86" s="2">
        <f t="shared" si="14"/>
        <v>0.86023252670426287</v>
      </c>
      <c r="K86" s="2">
        <f t="shared" si="13"/>
        <v>3</v>
      </c>
      <c r="L86" s="17">
        <f t="shared" si="15"/>
        <v>0.74000000000000032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10"/>
        <v>3.5763109484495335</v>
      </c>
      <c r="H87" s="2">
        <f t="shared" si="11"/>
        <v>1.004987562112089</v>
      </c>
      <c r="I87" s="2">
        <f t="shared" si="12"/>
        <v>1.5652475842498532</v>
      </c>
      <c r="J87" s="2">
        <f t="shared" si="14"/>
        <v>1.004987562112089</v>
      </c>
      <c r="K87" s="2">
        <f t="shared" si="13"/>
        <v>2</v>
      </c>
      <c r="L87" s="17">
        <f t="shared" si="15"/>
        <v>1.0099999999999998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10"/>
        <v>2.5573423705088847</v>
      </c>
      <c r="H88" s="2">
        <f t="shared" si="11"/>
        <v>0.44721359549995804</v>
      </c>
      <c r="I88" s="2">
        <f t="shared" si="12"/>
        <v>2.745906043549196</v>
      </c>
      <c r="J88" s="2">
        <f t="shared" si="14"/>
        <v>0.44721359549995804</v>
      </c>
      <c r="K88" s="2">
        <f t="shared" si="13"/>
        <v>2</v>
      </c>
      <c r="L88" s="17">
        <f t="shared" si="15"/>
        <v>0.20000000000000009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10"/>
        <v>2.8740215726399829</v>
      </c>
      <c r="H89" s="2">
        <f t="shared" si="11"/>
        <v>0.58309518948452987</v>
      </c>
      <c r="I89" s="2">
        <f t="shared" si="12"/>
        <v>2.6191601707417593</v>
      </c>
      <c r="J89" s="2">
        <f t="shared" si="14"/>
        <v>0.58309518948452987</v>
      </c>
      <c r="K89" s="2">
        <f t="shared" si="13"/>
        <v>2</v>
      </c>
      <c r="L89" s="17">
        <f t="shared" si="15"/>
        <v>0.3399999999999998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10"/>
        <v>2.7604347483684526</v>
      </c>
      <c r="H90" s="2">
        <f t="shared" si="11"/>
        <v>0.6</v>
      </c>
      <c r="I90" s="2">
        <f t="shared" si="12"/>
        <v>2.7313000567495327</v>
      </c>
      <c r="J90" s="2">
        <f t="shared" si="14"/>
        <v>0.6</v>
      </c>
      <c r="K90" s="2">
        <f t="shared" si="13"/>
        <v>2</v>
      </c>
      <c r="L90" s="17">
        <f t="shared" si="15"/>
        <v>0.36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10"/>
        <v>0.50990195135927829</v>
      </c>
      <c r="H91" s="2">
        <f t="shared" si="11"/>
        <v>2.7202941017470885</v>
      </c>
      <c r="I91" s="2">
        <f t="shared" si="12"/>
        <v>5.1942275652882213</v>
      </c>
      <c r="J91" s="2">
        <f t="shared" si="14"/>
        <v>0.50990195135927829</v>
      </c>
      <c r="K91" s="2">
        <f t="shared" si="13"/>
        <v>1</v>
      </c>
      <c r="L91" s="17">
        <f t="shared" si="15"/>
        <v>0.25999999999999979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10"/>
        <v>4.1785164831552351</v>
      </c>
      <c r="H92" s="2">
        <f t="shared" si="11"/>
        <v>1.5937377450509222</v>
      </c>
      <c r="I92" s="2">
        <f t="shared" si="12"/>
        <v>1.2083045973594573</v>
      </c>
      <c r="J92" s="2">
        <f t="shared" si="14"/>
        <v>1.2083045973594573</v>
      </c>
      <c r="K92" s="2">
        <f t="shared" si="13"/>
        <v>3</v>
      </c>
      <c r="L92" s="17">
        <f t="shared" si="15"/>
        <v>1.4600000000000002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10"/>
        <v>3.4380226875342168</v>
      </c>
      <c r="H93" s="2">
        <f t="shared" si="11"/>
        <v>0.94868329805051355</v>
      </c>
      <c r="I93" s="2">
        <f t="shared" si="12"/>
        <v>1.8920887928424501</v>
      </c>
      <c r="J93" s="2">
        <f t="shared" si="14"/>
        <v>0.94868329805051355</v>
      </c>
      <c r="K93" s="2">
        <f t="shared" si="13"/>
        <v>2</v>
      </c>
      <c r="L93" s="17">
        <f t="shared" si="15"/>
        <v>0.89999999999999947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10"/>
        <v>3.5510561809129411</v>
      </c>
      <c r="H94" s="2">
        <f t="shared" si="11"/>
        <v>1.1445523142259599</v>
      </c>
      <c r="I94" s="2">
        <f t="shared" si="12"/>
        <v>1.4798648586948744</v>
      </c>
      <c r="J94" s="2">
        <f t="shared" si="14"/>
        <v>1.1445523142259599</v>
      </c>
      <c r="K94" s="2">
        <f t="shared" si="13"/>
        <v>2</v>
      </c>
      <c r="L94" s="17">
        <f t="shared" si="15"/>
        <v>1.3100000000000005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10"/>
        <v>0.50990195135927829</v>
      </c>
      <c r="H95" s="2">
        <f t="shared" si="11"/>
        <v>2.7202941017470885</v>
      </c>
      <c r="I95" s="2">
        <f t="shared" si="12"/>
        <v>5.1942275652882213</v>
      </c>
      <c r="J95" s="2">
        <f t="shared" si="14"/>
        <v>0.50990195135927829</v>
      </c>
      <c r="K95" s="2">
        <f t="shared" si="13"/>
        <v>1</v>
      </c>
      <c r="L95" s="17">
        <f t="shared" si="15"/>
        <v>0.25999999999999979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10"/>
        <v>3.6864617182333528</v>
      </c>
      <c r="H96" s="2">
        <f t="shared" si="11"/>
        <v>1.2206555615733705</v>
      </c>
      <c r="I96" s="2">
        <f t="shared" si="12"/>
        <v>1.8681541692269403</v>
      </c>
      <c r="J96" s="2">
        <f t="shared" si="14"/>
        <v>1.2206555615733705</v>
      </c>
      <c r="K96" s="2">
        <f t="shared" si="13"/>
        <v>2</v>
      </c>
      <c r="L96" s="17">
        <f t="shared" si="15"/>
        <v>1.4900000000000004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10"/>
        <v>3.0364452901377952</v>
      </c>
      <c r="H97" s="2">
        <f t="shared" si="11"/>
        <v>0.50990195135927807</v>
      </c>
      <c r="I97" s="2">
        <f t="shared" si="12"/>
        <v>2.1213203435596433</v>
      </c>
      <c r="J97" s="2">
        <f t="shared" si="14"/>
        <v>0.50990195135927807</v>
      </c>
      <c r="K97" s="2">
        <f t="shared" si="13"/>
        <v>2</v>
      </c>
      <c r="L97" s="17">
        <f t="shared" si="15"/>
        <v>0.25999999999999956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10"/>
        <v>3.0708305065568178</v>
      </c>
      <c r="H98" s="2">
        <f t="shared" si="11"/>
        <v>0.57445626465380262</v>
      </c>
      <c r="I98" s="2">
        <f t="shared" si="12"/>
        <v>2.3685438564654024</v>
      </c>
      <c r="J98" s="2">
        <f t="shared" si="14"/>
        <v>0.57445626465380262</v>
      </c>
      <c r="K98" s="2">
        <f t="shared" si="13"/>
        <v>2</v>
      </c>
      <c r="L98" s="17">
        <f t="shared" si="15"/>
        <v>0.32999999999999974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10"/>
        <v>3.3541019662496852</v>
      </c>
      <c r="H99" s="2">
        <f t="shared" si="11"/>
        <v>0.86602540378443882</v>
      </c>
      <c r="I99" s="2">
        <f t="shared" si="12"/>
        <v>2.1047565179849186</v>
      </c>
      <c r="J99" s="2">
        <f t="shared" si="14"/>
        <v>0.86602540378443882</v>
      </c>
      <c r="K99" s="2">
        <f t="shared" si="13"/>
        <v>2</v>
      </c>
      <c r="L99" s="17">
        <f t="shared" si="15"/>
        <v>0.75000000000000033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10"/>
        <v>3.640054944640259</v>
      </c>
      <c r="H100" s="2">
        <f t="shared" si="11"/>
        <v>1.1269427669584642</v>
      </c>
      <c r="I100" s="2">
        <f t="shared" si="12"/>
        <v>1.4662878298615187</v>
      </c>
      <c r="J100" s="2">
        <f t="shared" si="14"/>
        <v>1.1269427669584642</v>
      </c>
      <c r="K100" s="2">
        <f t="shared" si="13"/>
        <v>2</v>
      </c>
      <c r="L100" s="17">
        <f t="shared" si="15"/>
        <v>1.2699999999999994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10"/>
        <v>0.50990195135927829</v>
      </c>
      <c r="H101" s="2">
        <f t="shared" si="11"/>
        <v>2.7202941017470885</v>
      </c>
      <c r="I101" s="2">
        <f t="shared" si="12"/>
        <v>5.1942275652882213</v>
      </c>
      <c r="J101" s="2">
        <f t="shared" si="14"/>
        <v>0.50990195135927829</v>
      </c>
      <c r="K101" s="2">
        <f t="shared" si="13"/>
        <v>1</v>
      </c>
      <c r="L101" s="17">
        <f t="shared" si="15"/>
        <v>0.25999999999999979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10"/>
        <v>2.4372115213907883</v>
      </c>
      <c r="H102" s="2">
        <f t="shared" si="11"/>
        <v>0.94868329805051377</v>
      </c>
      <c r="I102" s="2">
        <f t="shared" si="12"/>
        <v>3.2954514106568165</v>
      </c>
      <c r="J102" s="2">
        <f t="shared" si="14"/>
        <v>0.94868329805051377</v>
      </c>
      <c r="K102" s="2">
        <f t="shared" si="13"/>
        <v>2</v>
      </c>
      <c r="L102" s="17">
        <f t="shared" si="15"/>
        <v>0.89999999999999991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10"/>
        <v>3.1968734726291563</v>
      </c>
      <c r="H103" s="2">
        <f t="shared" si="11"/>
        <v>0.63245553203367588</v>
      </c>
      <c r="I103" s="2">
        <f t="shared" si="12"/>
        <v>2.1118712081942879</v>
      </c>
      <c r="J103" s="2">
        <f t="shared" si="14"/>
        <v>0.63245553203367588</v>
      </c>
      <c r="K103" s="2">
        <f t="shared" si="13"/>
        <v>2</v>
      </c>
      <c r="L103" s="17">
        <f t="shared" si="15"/>
        <v>0.4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10"/>
        <v>3.1128764832546763</v>
      </c>
      <c r="H104" s="2">
        <f t="shared" si="11"/>
        <v>0.62449979983984005</v>
      </c>
      <c r="I104" s="2">
        <f t="shared" si="12"/>
        <v>2.0371548787463363</v>
      </c>
      <c r="J104" s="2">
        <f t="shared" si="14"/>
        <v>0.62449979983984005</v>
      </c>
      <c r="K104" s="2">
        <f t="shared" si="13"/>
        <v>2</v>
      </c>
      <c r="L104" s="17">
        <f t="shared" si="15"/>
        <v>0.39000000000000029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10"/>
        <v>0.50990195135927829</v>
      </c>
      <c r="H105" s="2">
        <f t="shared" si="11"/>
        <v>2.7202941017470885</v>
      </c>
      <c r="I105" s="2">
        <f t="shared" si="12"/>
        <v>5.1942275652882213</v>
      </c>
      <c r="J105" s="2">
        <f t="shared" si="14"/>
        <v>0.50990195135927829</v>
      </c>
      <c r="K105" s="2">
        <f t="shared" ref="K105:K108" si="16">IF(J105=I105,$I$8,IF(J105=H105,$H$8,IF(J105=G105,$G$8)))</f>
        <v>1</v>
      </c>
      <c r="L105" s="17">
        <f t="shared" si="15"/>
        <v>0.25999999999999979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10"/>
        <v>3.3985290935932859</v>
      </c>
      <c r="H106" s="2">
        <f t="shared" si="11"/>
        <v>0.92195444572928886</v>
      </c>
      <c r="I106" s="2">
        <f t="shared" si="12"/>
        <v>1.7349351572897476</v>
      </c>
      <c r="J106" s="2">
        <f t="shared" si="14"/>
        <v>0.92195444572928886</v>
      </c>
      <c r="K106" s="2">
        <f t="shared" si="16"/>
        <v>2</v>
      </c>
      <c r="L106" s="17">
        <f t="shared" si="15"/>
        <v>0.8500000000000002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10"/>
        <v>2.142428528562855</v>
      </c>
      <c r="H107" s="2">
        <f t="shared" si="11"/>
        <v>0.9</v>
      </c>
      <c r="I107" s="2">
        <f t="shared" si="12"/>
        <v>3.3896902513356588</v>
      </c>
      <c r="J107" s="2">
        <f t="shared" si="14"/>
        <v>0.9</v>
      </c>
      <c r="K107" s="2">
        <f t="shared" si="16"/>
        <v>2</v>
      </c>
      <c r="L107" s="17">
        <f t="shared" si="15"/>
        <v>0.81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10"/>
        <v>3.1032241298365801</v>
      </c>
      <c r="H108" s="2">
        <f t="shared" si="11"/>
        <v>0.51961524227066291</v>
      </c>
      <c r="I108" s="2">
        <f t="shared" si="12"/>
        <v>2.109502310972899</v>
      </c>
      <c r="J108" s="2">
        <f t="shared" si="14"/>
        <v>0.51961524227066291</v>
      </c>
      <c r="K108" s="2">
        <f t="shared" si="16"/>
        <v>2</v>
      </c>
      <c r="L108" s="17">
        <f t="shared" si="15"/>
        <v>0.26999999999999974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10"/>
        <v>5.3131911315140918</v>
      </c>
      <c r="H109" s="2">
        <f t="shared" si="11"/>
        <v>2.8017851452243798</v>
      </c>
      <c r="I109" s="2">
        <f t="shared" si="12"/>
        <v>0.6403124237432849</v>
      </c>
      <c r="J109" s="2">
        <f t="shared" ref="J109:J120" si="17">MIN(G109:I109)</f>
        <v>0.6403124237432849</v>
      </c>
      <c r="K109" s="2">
        <f t="shared" ref="K109:K120" si="18">IF(J109=I109,$I$8,IF(J109=H109,$H$8,IF(J109=G109,$G$8)))</f>
        <v>3</v>
      </c>
      <c r="L109" s="17">
        <f t="shared" si="15"/>
        <v>0.41000000000000003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10"/>
        <v>4.2461747491124289</v>
      </c>
      <c r="H110" s="2">
        <f t="shared" si="11"/>
        <v>1.640121946685672</v>
      </c>
      <c r="I110" s="2">
        <f t="shared" si="12"/>
        <v>1.2529964086141672</v>
      </c>
      <c r="J110" s="2">
        <f t="shared" si="17"/>
        <v>1.2529964086141672</v>
      </c>
      <c r="K110" s="2">
        <f t="shared" si="18"/>
        <v>3</v>
      </c>
      <c r="L110" s="17">
        <f t="shared" si="15"/>
        <v>1.570000000000001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10"/>
        <v>5.3507008886686984</v>
      </c>
      <c r="H111" s="2">
        <f t="shared" si="11"/>
        <v>2.8618176042508372</v>
      </c>
      <c r="I111" s="2">
        <f t="shared" si="12"/>
        <v>0.53851648071345004</v>
      </c>
      <c r="J111" s="2">
        <f t="shared" si="17"/>
        <v>0.53851648071345004</v>
      </c>
      <c r="K111" s="2">
        <f t="shared" si="18"/>
        <v>3</v>
      </c>
      <c r="L111" s="17">
        <f t="shared" si="15"/>
        <v>0.28999999999999959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10"/>
        <v>4.7307504690059474</v>
      </c>
      <c r="H112" s="2">
        <f t="shared" si="11"/>
        <v>2.1771541057077237</v>
      </c>
      <c r="I112" s="2">
        <f t="shared" si="12"/>
        <v>0.6480740698407863</v>
      </c>
      <c r="J112" s="2">
        <f t="shared" si="17"/>
        <v>0.6480740698407863</v>
      </c>
      <c r="K112" s="2">
        <f t="shared" si="18"/>
        <v>3</v>
      </c>
      <c r="L112" s="17">
        <f t="shared" si="15"/>
        <v>0.42000000000000037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10"/>
        <v>5.0960769224963629</v>
      </c>
      <c r="H113" s="2">
        <f t="shared" si="11"/>
        <v>2.5436194683953808</v>
      </c>
      <c r="I113" s="2">
        <f t="shared" si="12"/>
        <v>0.38729833462074159</v>
      </c>
      <c r="J113" s="2">
        <f t="shared" si="17"/>
        <v>0.38729833462074159</v>
      </c>
      <c r="K113" s="2">
        <f t="shared" si="18"/>
        <v>3</v>
      </c>
      <c r="L113" s="17">
        <f t="shared" si="15"/>
        <v>0.14999999999999991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10"/>
        <v>6.1457302251237804</v>
      </c>
      <c r="H114" s="2">
        <f t="shared" si="11"/>
        <v>3.6945906403822328</v>
      </c>
      <c r="I114" s="2">
        <f t="shared" si="12"/>
        <v>1.3076696830622012</v>
      </c>
      <c r="J114" s="2">
        <f t="shared" si="17"/>
        <v>1.3076696830622012</v>
      </c>
      <c r="K114" s="2">
        <f t="shared" si="18"/>
        <v>3</v>
      </c>
      <c r="L114" s="17">
        <f t="shared" si="15"/>
        <v>1.7099999999999977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10"/>
        <v>3.6166282640050254</v>
      </c>
      <c r="H115" s="2">
        <f t="shared" si="11"/>
        <v>1.272792206135785</v>
      </c>
      <c r="I115" s="2">
        <f t="shared" si="12"/>
        <v>2.340939982143925</v>
      </c>
      <c r="J115" s="2">
        <f t="shared" si="17"/>
        <v>1.272792206135785</v>
      </c>
      <c r="K115" s="2">
        <f t="shared" si="18"/>
        <v>2</v>
      </c>
      <c r="L115" s="17">
        <f t="shared" si="15"/>
        <v>1.6199999999999988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10"/>
        <v>5.6877060402239499</v>
      </c>
      <c r="H116" s="2">
        <f t="shared" si="11"/>
        <v>3.2295510523910287</v>
      </c>
      <c r="I116" s="2">
        <f t="shared" si="12"/>
        <v>0.98488578017961015</v>
      </c>
      <c r="J116" s="2">
        <f t="shared" si="17"/>
        <v>0.98488578017961015</v>
      </c>
      <c r="K116" s="2">
        <f t="shared" si="18"/>
        <v>3</v>
      </c>
      <c r="L116" s="17">
        <f t="shared" si="15"/>
        <v>0.96999999999999931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10"/>
        <v>5.1009802979427397</v>
      </c>
      <c r="H117" s="2">
        <f t="shared" si="11"/>
        <v>2.5416530054277668</v>
      </c>
      <c r="I117" s="2">
        <f t="shared" si="12"/>
        <v>0.86023252670426242</v>
      </c>
      <c r="J117" s="2">
        <f t="shared" si="17"/>
        <v>0.86023252670426242</v>
      </c>
      <c r="K117" s="2">
        <f t="shared" si="18"/>
        <v>3</v>
      </c>
      <c r="L117" s="17">
        <f t="shared" si="15"/>
        <v>0.73999999999999955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10"/>
        <v>5.6762663785273499</v>
      </c>
      <c r="H118" s="2">
        <f t="shared" si="11"/>
        <v>3.2771939216347881</v>
      </c>
      <c r="I118" s="2">
        <f t="shared" si="12"/>
        <v>0.81240384046359582</v>
      </c>
      <c r="J118" s="2">
        <f t="shared" si="17"/>
        <v>0.81240384046359582</v>
      </c>
      <c r="K118" s="2">
        <f t="shared" si="18"/>
        <v>3</v>
      </c>
      <c r="L118" s="17">
        <f t="shared" si="15"/>
        <v>0.6599999999999997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10"/>
        <v>4.3977266854592036</v>
      </c>
      <c r="H119" s="2">
        <f t="shared" si="11"/>
        <v>1.9078784028338911</v>
      </c>
      <c r="I119" s="2">
        <f t="shared" si="12"/>
        <v>0.64807406984078653</v>
      </c>
      <c r="J119" s="2">
        <f t="shared" si="17"/>
        <v>0.64807406984078653</v>
      </c>
      <c r="K119" s="2">
        <f t="shared" si="18"/>
        <v>3</v>
      </c>
      <c r="L119" s="17">
        <f t="shared" si="15"/>
        <v>0.42000000000000065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10"/>
        <v>4.5683695122001682</v>
      </c>
      <c r="H120" s="2">
        <f t="shared" si="11"/>
        <v>1.9824227601599009</v>
      </c>
      <c r="I120" s="2">
        <f t="shared" si="12"/>
        <v>0.8062257748298548</v>
      </c>
      <c r="J120" s="2">
        <f t="shared" si="17"/>
        <v>0.8062257748298548</v>
      </c>
      <c r="K120" s="2">
        <f t="shared" si="18"/>
        <v>3</v>
      </c>
      <c r="L120" s="17">
        <f t="shared" si="15"/>
        <v>0.64999999999999969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10"/>
        <v>4.9010203019371383</v>
      </c>
      <c r="H121" s="2">
        <f t="shared" si="11"/>
        <v>2.3874672772626648</v>
      </c>
      <c r="I121" s="2">
        <f t="shared" si="12"/>
        <v>0.374165738677394</v>
      </c>
      <c r="J121" s="2">
        <f t="shared" ref="J121:J154" si="19">MIN(G121:I121)</f>
        <v>0.374165738677394</v>
      </c>
      <c r="K121" s="2">
        <f t="shared" ref="K121:K154" si="20">IF(J121=I121,$I$8,IF(J121=H121,$H$8,IF(J121=G121,$G$8)))</f>
        <v>3</v>
      </c>
      <c r="L121" s="17">
        <f t="shared" si="15"/>
        <v>0.1399999999999999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10"/>
        <v>4.2308391602612359</v>
      </c>
      <c r="H122" s="2">
        <f t="shared" si="11"/>
        <v>1.6186414056238645</v>
      </c>
      <c r="I122" s="2">
        <f t="shared" si="12"/>
        <v>1.4628738838327795</v>
      </c>
      <c r="J122" s="2">
        <f t="shared" si="19"/>
        <v>1.4628738838327795</v>
      </c>
      <c r="K122" s="2">
        <f t="shared" si="20"/>
        <v>3</v>
      </c>
      <c r="L122" s="17">
        <f t="shared" si="15"/>
        <v>2.1400000000000006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10"/>
        <v>4.4508426168535768</v>
      </c>
      <c r="H123" s="2">
        <f t="shared" si="11"/>
        <v>1.8734993995195193</v>
      </c>
      <c r="I123" s="2">
        <f t="shared" si="12"/>
        <v>1.2288205727444512</v>
      </c>
      <c r="J123" s="2">
        <f t="shared" si="19"/>
        <v>1.2288205727444512</v>
      </c>
      <c r="K123" s="2">
        <f t="shared" si="20"/>
        <v>3</v>
      </c>
      <c r="L123" s="17">
        <f t="shared" si="15"/>
        <v>1.5100000000000011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10"/>
        <v>4.6626172907499059</v>
      </c>
      <c r="H124" s="2">
        <f t="shared" si="11"/>
        <v>2.1494185260204679</v>
      </c>
      <c r="I124" s="2">
        <f t="shared" si="12"/>
        <v>0.54772255750516619</v>
      </c>
      <c r="J124" s="2">
        <f t="shared" si="19"/>
        <v>0.54772255750516619</v>
      </c>
      <c r="K124" s="2">
        <f t="shared" si="20"/>
        <v>3</v>
      </c>
      <c r="L124" s="17">
        <f t="shared" si="15"/>
        <v>0.3000000000000001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10"/>
        <v>4.6882832678924169</v>
      </c>
      <c r="H125" s="2">
        <f t="shared" si="11"/>
        <v>2.1633307652783937</v>
      </c>
      <c r="I125" s="2">
        <f t="shared" si="12"/>
        <v>0.50990195135927852</v>
      </c>
      <c r="J125" s="2">
        <f t="shared" si="19"/>
        <v>0.50990195135927852</v>
      </c>
      <c r="K125" s="2">
        <f t="shared" si="20"/>
        <v>3</v>
      </c>
      <c r="L125" s="17">
        <f t="shared" si="15"/>
        <v>0.26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10"/>
        <v>6.2785348609369054</v>
      </c>
      <c r="H126" s="2">
        <f t="shared" si="11"/>
        <v>3.954743986657038</v>
      </c>
      <c r="I126" s="2">
        <f t="shared" si="12"/>
        <v>1.5033296378372909</v>
      </c>
      <c r="J126" s="2">
        <f t="shared" si="19"/>
        <v>1.5033296378372909</v>
      </c>
      <c r="K126" s="2">
        <f t="shared" si="20"/>
        <v>3</v>
      </c>
      <c r="L126" s="17">
        <f t="shared" si="15"/>
        <v>2.2600000000000002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10"/>
        <v>6.5536249511243776</v>
      </c>
      <c r="H127" s="2">
        <f t="shared" si="11"/>
        <v>4.0484564959994325</v>
      </c>
      <c r="I127" s="2">
        <f t="shared" si="12"/>
        <v>1.7233687939614086</v>
      </c>
      <c r="J127" s="2">
        <f t="shared" si="19"/>
        <v>1.7233687939614086</v>
      </c>
      <c r="K127" s="2">
        <f t="shared" si="20"/>
        <v>3</v>
      </c>
      <c r="L127" s="17">
        <f t="shared" si="15"/>
        <v>2.97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10"/>
        <v>4.1964270516714572</v>
      </c>
      <c r="H128" s="2">
        <f t="shared" si="11"/>
        <v>1.6278820596099706</v>
      </c>
      <c r="I128" s="2">
        <f t="shared" si="12"/>
        <v>1.5968719422671311</v>
      </c>
      <c r="J128" s="2">
        <f t="shared" si="19"/>
        <v>1.5968719422671311</v>
      </c>
      <c r="K128" s="2">
        <f t="shared" si="20"/>
        <v>3</v>
      </c>
      <c r="L128" s="17">
        <f t="shared" si="15"/>
        <v>2.5499999999999998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10"/>
        <v>5.1643005334701426</v>
      </c>
      <c r="H129" s="2">
        <f t="shared" si="11"/>
        <v>2.6814175355583849</v>
      </c>
      <c r="I129" s="2">
        <f t="shared" si="12"/>
        <v>0.29999999999999982</v>
      </c>
      <c r="J129" s="2">
        <f t="shared" si="19"/>
        <v>0.29999999999999982</v>
      </c>
      <c r="K129" s="2">
        <f t="shared" si="20"/>
        <v>3</v>
      </c>
      <c r="L129" s="17">
        <f t="shared" si="15"/>
        <v>8.99999999999999E-2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10"/>
        <v>4.0607881008493907</v>
      </c>
      <c r="H130" s="2">
        <f t="shared" si="11"/>
        <v>1.4798648586948744</v>
      </c>
      <c r="I130" s="2">
        <f t="shared" si="12"/>
        <v>1.4525839046333953</v>
      </c>
      <c r="J130" s="2">
        <f t="shared" si="19"/>
        <v>1.4525839046333953</v>
      </c>
      <c r="K130" s="2">
        <f t="shared" si="20"/>
        <v>3</v>
      </c>
      <c r="L130" s="17">
        <f t="shared" si="15"/>
        <v>2.1100000000000008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10"/>
        <v>6.2657800791282172</v>
      </c>
      <c r="H131" s="2">
        <f t="shared" si="11"/>
        <v>3.8105117766515306</v>
      </c>
      <c r="I131" s="2">
        <f t="shared" si="12"/>
        <v>1.5033296378372909</v>
      </c>
      <c r="J131" s="2">
        <f t="shared" si="19"/>
        <v>1.5033296378372909</v>
      </c>
      <c r="K131" s="2">
        <f t="shared" si="20"/>
        <v>3</v>
      </c>
      <c r="L131" s="17">
        <f t="shared" si="15"/>
        <v>2.2600000000000002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10"/>
        <v>4.1605288125429443</v>
      </c>
      <c r="H132" s="2">
        <f t="shared" si="11"/>
        <v>1.5716233645501714</v>
      </c>
      <c r="I132" s="2">
        <f t="shared" si="12"/>
        <v>1.1180339887498947</v>
      </c>
      <c r="J132" s="2">
        <f t="shared" si="19"/>
        <v>1.1180339887498947</v>
      </c>
      <c r="K132" s="2">
        <f t="shared" si="20"/>
        <v>3</v>
      </c>
      <c r="L132" s="17">
        <f t="shared" si="15"/>
        <v>1.2499999999999996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10"/>
        <v>5.0079936102195663</v>
      </c>
      <c r="H133" s="2">
        <f t="shared" si="11"/>
        <v>2.533771891863986</v>
      </c>
      <c r="I133" s="2">
        <f t="shared" si="12"/>
        <v>0</v>
      </c>
      <c r="J133" s="2">
        <f t="shared" si="19"/>
        <v>0</v>
      </c>
      <c r="K133" s="2">
        <f t="shared" si="20"/>
        <v>3</v>
      </c>
      <c r="L133" s="17">
        <f t="shared" si="15"/>
        <v>0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10"/>
        <v>5.359104402789705</v>
      </c>
      <c r="H134" s="2">
        <f t="shared" si="11"/>
        <v>2.9427877939124327</v>
      </c>
      <c r="I134" s="2">
        <f t="shared" si="12"/>
        <v>0.66332495807107994</v>
      </c>
      <c r="J134" s="2">
        <f t="shared" si="19"/>
        <v>0.66332495807107994</v>
      </c>
      <c r="K134" s="2">
        <f t="shared" si="20"/>
        <v>3</v>
      </c>
      <c r="L134" s="17">
        <f t="shared" si="15"/>
        <v>0.43999999999999995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10"/>
        <v>4.0249223594996222</v>
      </c>
      <c r="H135" s="2">
        <f t="shared" si="11"/>
        <v>1.4352700094407325</v>
      </c>
      <c r="I135" s="2">
        <f t="shared" si="12"/>
        <v>1.1832159566199234</v>
      </c>
      <c r="J135" s="2">
        <f t="shared" si="19"/>
        <v>1.1832159566199234</v>
      </c>
      <c r="K135" s="2">
        <f t="shared" si="20"/>
        <v>3</v>
      </c>
      <c r="L135" s="17">
        <f t="shared" si="15"/>
        <v>1.4000000000000004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10"/>
        <v>4.0472212689696123</v>
      </c>
      <c r="H136" s="2">
        <f t="shared" si="11"/>
        <v>1.4832396974191329</v>
      </c>
      <c r="I136" s="2">
        <f t="shared" si="12"/>
        <v>1.0862780491200217</v>
      </c>
      <c r="J136" s="2">
        <f t="shared" si="19"/>
        <v>1.0862780491200217</v>
      </c>
      <c r="K136" s="2">
        <f t="shared" si="20"/>
        <v>3</v>
      </c>
      <c r="L136" s="17">
        <f t="shared" si="15"/>
        <v>1.1800000000000002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21">SQRT((($C137-$C$3)^2)+(($D137-$D$3)^2)+(($E137-$E$3)^2)+(($F137-$F$3)^2))</f>
        <v>4.8836461788299115</v>
      </c>
      <c r="H137" s="2">
        <f t="shared" ref="H137:H158" si="22">SQRT((($C137-$C$4)^2)+(($D137-$D$4)^2)+(($E137-$E$4)^2)+(($F137-$F$4)^2))</f>
        <v>2.2999999999999998</v>
      </c>
      <c r="I137" s="2">
        <f t="shared" ref="I137:I158" si="23">SQRT((($C137-$C$5)^2)+(($D137-$D$5)^2)+(($E137-$E$5)^2)+(($F137-$F$5)^2))</f>
        <v>0.59160797830996159</v>
      </c>
      <c r="J137" s="2">
        <f t="shared" si="19"/>
        <v>0.59160797830996159</v>
      </c>
      <c r="K137" s="2">
        <f t="shared" si="20"/>
        <v>3</v>
      </c>
      <c r="L137" s="17">
        <f t="shared" si="15"/>
        <v>0.35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21"/>
        <v>5.1497572758334931</v>
      </c>
      <c r="H138" s="2">
        <f t="shared" si="22"/>
        <v>2.7386127875258306</v>
      </c>
      <c r="I138" s="2">
        <f t="shared" si="23"/>
        <v>0.77459666924148329</v>
      </c>
      <c r="J138" s="2">
        <f t="shared" si="19"/>
        <v>0.77459666924148329</v>
      </c>
      <c r="K138" s="2">
        <f t="shared" si="20"/>
        <v>3</v>
      </c>
      <c r="L138" s="17">
        <f t="shared" ref="L138:L158" si="24">J138^2</f>
        <v>0.59999999999999987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21"/>
        <v>5.6017854296643668</v>
      </c>
      <c r="H139" s="2">
        <f t="shared" si="22"/>
        <v>3.1400636936215163</v>
      </c>
      <c r="I139" s="2">
        <f t="shared" si="23"/>
        <v>0.96953597148326576</v>
      </c>
      <c r="J139" s="2">
        <f t="shared" si="19"/>
        <v>0.96953597148326576</v>
      </c>
      <c r="K139" s="2">
        <f t="shared" si="20"/>
        <v>3</v>
      </c>
      <c r="L139" s="17">
        <f t="shared" si="24"/>
        <v>0.94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21"/>
        <v>6.0572270883631241</v>
      </c>
      <c r="H140" s="2">
        <f t="shared" si="22"/>
        <v>3.7986839826445165</v>
      </c>
      <c r="I140" s="2">
        <f t="shared" si="23"/>
        <v>1.4798648586948744</v>
      </c>
      <c r="J140" s="2">
        <f t="shared" si="19"/>
        <v>1.4798648586948744</v>
      </c>
      <c r="K140" s="2">
        <f t="shared" si="20"/>
        <v>3</v>
      </c>
      <c r="L140" s="17">
        <f t="shared" si="24"/>
        <v>2.1900000000000004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21"/>
        <v>4.9234134500364677</v>
      </c>
      <c r="H141" s="2">
        <f t="shared" si="22"/>
        <v>2.3366642891095846</v>
      </c>
      <c r="I141" s="2">
        <f t="shared" si="23"/>
        <v>0.60000000000000009</v>
      </c>
      <c r="J141" s="2">
        <f t="shared" si="19"/>
        <v>0.60000000000000009</v>
      </c>
      <c r="K141" s="2">
        <f t="shared" si="20"/>
        <v>3</v>
      </c>
      <c r="L141" s="17">
        <f t="shared" si="24"/>
        <v>0.3600000000000001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21"/>
        <v>4.2083250825001626</v>
      </c>
      <c r="H142" s="2">
        <f t="shared" si="22"/>
        <v>1.6703293088490063</v>
      </c>
      <c r="I142" s="2">
        <f t="shared" si="23"/>
        <v>1.0630145812734655</v>
      </c>
      <c r="J142" s="2">
        <f t="shared" si="19"/>
        <v>1.0630145812734655</v>
      </c>
      <c r="K142" s="2">
        <f t="shared" si="20"/>
        <v>3</v>
      </c>
      <c r="L142" s="17">
        <f t="shared" si="24"/>
        <v>1.1300000000000012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21"/>
        <v>4.6141087980237305</v>
      </c>
      <c r="H143" s="2">
        <f t="shared" si="22"/>
        <v>2.0856653614614205</v>
      </c>
      <c r="I143" s="2">
        <f t="shared" si="23"/>
        <v>1.1618950038622253</v>
      </c>
      <c r="J143" s="2">
        <f t="shared" si="19"/>
        <v>1.1618950038622253</v>
      </c>
      <c r="K143" s="2">
        <f t="shared" si="20"/>
        <v>3</v>
      </c>
      <c r="L143" s="17">
        <f t="shared" si="24"/>
        <v>1.3500000000000005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21"/>
        <v>5.8438001334747911</v>
      </c>
      <c r="H144" s="2">
        <f t="shared" si="22"/>
        <v>3.4161381705077445</v>
      </c>
      <c r="I144" s="2">
        <f t="shared" si="23"/>
        <v>1.1357816691600544</v>
      </c>
      <c r="J144" s="2">
        <f t="shared" si="19"/>
        <v>1.1357816691600544</v>
      </c>
      <c r="K144" s="2">
        <f t="shared" si="20"/>
        <v>3</v>
      </c>
      <c r="L144" s="17">
        <f t="shared" si="24"/>
        <v>1.2899999999999994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21"/>
        <v>4.9203658400570172</v>
      </c>
      <c r="H145" s="2">
        <f t="shared" si="22"/>
        <v>2.4392621835300932</v>
      </c>
      <c r="I145" s="2">
        <f t="shared" si="23"/>
        <v>0.51961524227066347</v>
      </c>
      <c r="J145" s="2">
        <f t="shared" si="19"/>
        <v>0.51961524227066347</v>
      </c>
      <c r="K145" s="2">
        <f t="shared" si="20"/>
        <v>3</v>
      </c>
      <c r="L145" s="17">
        <f t="shared" si="24"/>
        <v>0.2700000000000003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21"/>
        <v>4.6454278597347738</v>
      </c>
      <c r="H146" s="2">
        <f t="shared" si="22"/>
        <v>2.1307275752662518</v>
      </c>
      <c r="I146" s="2">
        <f t="shared" si="23"/>
        <v>0.5099019513592784</v>
      </c>
      <c r="J146" s="2">
        <f t="shared" si="19"/>
        <v>0.5099019513592784</v>
      </c>
      <c r="K146" s="2">
        <f t="shared" si="20"/>
        <v>3</v>
      </c>
      <c r="L146" s="17">
        <f t="shared" si="24"/>
        <v>0.2599999999999999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21"/>
        <v>3.9344631145812001</v>
      </c>
      <c r="H147" s="2">
        <f t="shared" si="22"/>
        <v>1.3638181696985854</v>
      </c>
      <c r="I147" s="2">
        <f t="shared" si="23"/>
        <v>1.2165525060596443</v>
      </c>
      <c r="J147" s="2">
        <f t="shared" si="19"/>
        <v>1.2165525060596443</v>
      </c>
      <c r="K147" s="2">
        <f t="shared" si="20"/>
        <v>3</v>
      </c>
      <c r="L147" s="17">
        <f t="shared" si="24"/>
        <v>1.4800000000000009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21"/>
        <v>4.8445846055157293</v>
      </c>
      <c r="H148" s="2">
        <f t="shared" si="22"/>
        <v>2.3685438564654029</v>
      </c>
      <c r="I148" s="2">
        <f t="shared" si="23"/>
        <v>0.4123105625617659</v>
      </c>
      <c r="J148" s="2">
        <f t="shared" si="19"/>
        <v>0.4123105625617659</v>
      </c>
      <c r="K148" s="2">
        <f t="shared" si="20"/>
        <v>3</v>
      </c>
      <c r="L148" s="17">
        <f t="shared" si="24"/>
        <v>0.16999999999999987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21"/>
        <v>5.061620293937505</v>
      </c>
      <c r="H149" s="2">
        <f t="shared" si="22"/>
        <v>2.5416530054277668</v>
      </c>
      <c r="I149" s="2">
        <f t="shared" si="23"/>
        <v>0.374165738677394</v>
      </c>
      <c r="J149" s="2">
        <f t="shared" si="19"/>
        <v>0.374165738677394</v>
      </c>
      <c r="K149" s="2">
        <f t="shared" si="20"/>
        <v>3</v>
      </c>
      <c r="L149" s="17">
        <f t="shared" si="24"/>
        <v>0.1399999999999999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21"/>
        <v>4.6861498055439919</v>
      </c>
      <c r="H150" s="2">
        <f t="shared" si="22"/>
        <v>2.23159136044214</v>
      </c>
      <c r="I150" s="2">
        <f t="shared" si="23"/>
        <v>0.69282032302755125</v>
      </c>
      <c r="J150" s="2">
        <f t="shared" si="19"/>
        <v>0.69282032302755125</v>
      </c>
      <c r="K150" s="2">
        <f t="shared" si="20"/>
        <v>3</v>
      </c>
      <c r="L150" s="17">
        <f t="shared" si="24"/>
        <v>0.48000000000000048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21"/>
        <v>4.2461747491124289</v>
      </c>
      <c r="H151" s="2">
        <f t="shared" si="22"/>
        <v>1.640121946685672</v>
      </c>
      <c r="I151" s="2">
        <f t="shared" si="23"/>
        <v>1.2529964086141672</v>
      </c>
      <c r="J151" s="2">
        <f t="shared" si="19"/>
        <v>1.2529964086141672</v>
      </c>
      <c r="K151" s="2">
        <f t="shared" si="20"/>
        <v>3</v>
      </c>
      <c r="L151" s="17">
        <f t="shared" si="24"/>
        <v>1.570000000000001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21"/>
        <v>5.2971690552596105</v>
      </c>
      <c r="H152" s="2">
        <f t="shared" si="22"/>
        <v>2.7964262908219126</v>
      </c>
      <c r="I152" s="2">
        <f t="shared" si="23"/>
        <v>0.31622776601683766</v>
      </c>
      <c r="J152" s="2">
        <f t="shared" si="19"/>
        <v>0.31622776601683766</v>
      </c>
      <c r="K152" s="2">
        <f t="shared" si="20"/>
        <v>3</v>
      </c>
      <c r="L152" s="17">
        <f t="shared" si="24"/>
        <v>9.9999999999999825E-2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21"/>
        <v>5.1730068625510253</v>
      </c>
      <c r="H153" s="2">
        <f t="shared" si="22"/>
        <v>2.6870057685088806</v>
      </c>
      <c r="I153" s="2">
        <f t="shared" si="23"/>
        <v>0.39999999999999991</v>
      </c>
      <c r="J153" s="2">
        <f t="shared" si="19"/>
        <v>0.39999999999999991</v>
      </c>
      <c r="K153" s="2">
        <f t="shared" si="20"/>
        <v>3</v>
      </c>
      <c r="L153" s="17">
        <f t="shared" si="24"/>
        <v>0.15999999999999992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21"/>
        <v>4.7010637094172631</v>
      </c>
      <c r="H154" s="2">
        <f t="shared" si="22"/>
        <v>2.1863211109075449</v>
      </c>
      <c r="I154" s="2">
        <f t="shared" si="23"/>
        <v>0.61644140029689742</v>
      </c>
      <c r="J154" s="2">
        <f t="shared" si="19"/>
        <v>0.61644140029689742</v>
      </c>
      <c r="K154" s="2">
        <f t="shared" si="20"/>
        <v>3</v>
      </c>
      <c r="L154" s="17">
        <f t="shared" si="24"/>
        <v>0.37999999999999973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21"/>
        <v>4.3301270189221936</v>
      </c>
      <c r="H155" s="2">
        <f t="shared" si="22"/>
        <v>1.7233687939614086</v>
      </c>
      <c r="I155" s="2">
        <f t="shared" si="23"/>
        <v>1.1532562594670797</v>
      </c>
      <c r="J155" s="2">
        <f t="shared" ref="J155:J158" si="25">MIN(G155:I155)</f>
        <v>1.1532562594670797</v>
      </c>
      <c r="K155" s="2">
        <f t="shared" ref="K155:K158" si="26">IF(J155=I155,$I$8,IF(J155=H155,$H$8,IF(J155=G155,$G$8)))</f>
        <v>3</v>
      </c>
      <c r="L155" s="17">
        <f t="shared" si="24"/>
        <v>1.33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21"/>
        <v>4.5044422518220832</v>
      </c>
      <c r="H156" s="2">
        <f t="shared" si="22"/>
        <v>1.9672315572906005</v>
      </c>
      <c r="I156" s="2">
        <f t="shared" si="23"/>
        <v>0.62449979983983983</v>
      </c>
      <c r="J156" s="2">
        <f t="shared" si="25"/>
        <v>0.62449979983983983</v>
      </c>
      <c r="K156" s="2">
        <f t="shared" si="26"/>
        <v>3</v>
      </c>
      <c r="L156" s="17">
        <f t="shared" si="24"/>
        <v>0.39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21"/>
        <v>4.6786750261158341</v>
      </c>
      <c r="H157" s="2">
        <f t="shared" si="22"/>
        <v>2.2022715545545242</v>
      </c>
      <c r="I157" s="2">
        <f t="shared" si="23"/>
        <v>0.62449979983983961</v>
      </c>
      <c r="J157" s="2">
        <f t="shared" si="25"/>
        <v>0.62449979983983961</v>
      </c>
      <c r="K157" s="2">
        <f t="shared" si="26"/>
        <v>3</v>
      </c>
      <c r="L157" s="17">
        <f t="shared" si="24"/>
        <v>0.38999999999999974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21"/>
        <v>4.1737273509418413</v>
      </c>
      <c r="H158" s="2">
        <f t="shared" si="22"/>
        <v>1.6124515496597096</v>
      </c>
      <c r="I158" s="2">
        <f t="shared" si="23"/>
        <v>1.0862780491200217</v>
      </c>
      <c r="J158" s="2">
        <f t="shared" si="25"/>
        <v>1.0862780491200217</v>
      </c>
      <c r="K158" s="2">
        <f t="shared" si="26"/>
        <v>3</v>
      </c>
      <c r="L158" s="17">
        <f t="shared" si="24"/>
        <v>1.1800000000000002</v>
      </c>
    </row>
  </sheetData>
  <mergeCells count="6">
    <mergeCell ref="G2:I2"/>
    <mergeCell ref="B7:B8"/>
    <mergeCell ref="G7:I7"/>
    <mergeCell ref="J7:J8"/>
    <mergeCell ref="K7:K8"/>
    <mergeCell ref="C7:F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8"/>
  <sheetViews>
    <sheetView showGridLines="0" workbookViewId="0">
      <selection activeCell="P2" sqref="P2:P5"/>
    </sheetView>
  </sheetViews>
  <sheetFormatPr defaultRowHeight="20.100000000000001" customHeight="1" x14ac:dyDescent="0.25"/>
  <cols>
    <col min="1" max="11" width="15.7109375" style="1" customWidth="1"/>
    <col min="12" max="12" width="13.7109375" style="1" bestFit="1" customWidth="1"/>
    <col min="13" max="15" width="9.140625" style="1"/>
    <col min="16" max="16" width="13.28515625" style="1" bestFit="1" customWidth="1"/>
    <col min="17" max="16384" width="9.140625" style="1"/>
  </cols>
  <sheetData>
    <row r="1" spans="1:16" ht="15.75" x14ac:dyDescent="0.25"/>
    <row r="2" spans="1:16" ht="30" customHeight="1" x14ac:dyDescent="0.25">
      <c r="A2" s="7" t="s">
        <v>8</v>
      </c>
      <c r="B2" s="7" t="s">
        <v>9</v>
      </c>
      <c r="C2" s="8" t="s">
        <v>1</v>
      </c>
      <c r="D2" s="8" t="s">
        <v>2</v>
      </c>
      <c r="E2" s="8" t="s">
        <v>3</v>
      </c>
      <c r="F2" s="8" t="s">
        <v>4</v>
      </c>
      <c r="G2" s="30" t="s">
        <v>12</v>
      </c>
      <c r="H2" s="31"/>
      <c r="I2" s="32"/>
      <c r="J2" s="9" t="s">
        <v>8</v>
      </c>
      <c r="K2" s="9" t="s">
        <v>21</v>
      </c>
      <c r="P2" s="20" t="s">
        <v>26</v>
      </c>
    </row>
    <row r="3" spans="1:16" ht="20.100000000000001" customHeight="1" x14ac:dyDescent="0.25">
      <c r="A3" s="7">
        <v>1</v>
      </c>
      <c r="B3" s="7">
        <f>'Iterasi 1'!K3</f>
        <v>60</v>
      </c>
      <c r="C3" s="10">
        <f>SUMIF('Iterasi 1'!$K$9:$K$158,$A$3,'Iterasi 1'!C$9:C$158)/$B$3</f>
        <v>4.9166666666666634</v>
      </c>
      <c r="D3" s="10">
        <f>SUMIF('Iterasi 1'!$K$9:$K$158,$A$3,'Iterasi 1'!D$9:D$158)/$B$3</f>
        <v>3.3299999999999983</v>
      </c>
      <c r="E3" s="10">
        <f>SUMIF('Iterasi 1'!$K$9:$K$158,$A$3,'Iterasi 1'!E$9:E$158)/$B$3</f>
        <v>1.4249999999999996</v>
      </c>
      <c r="F3" s="10">
        <f>SUMIF('Iterasi 1'!$K$9:$K$108,$A$3,'Iterasi 1'!F$9:F$108)/$B$3</f>
        <v>0.23166666666666649</v>
      </c>
      <c r="G3" s="6"/>
      <c r="H3" s="6"/>
      <c r="I3" s="6"/>
      <c r="J3" s="11">
        <v>1</v>
      </c>
      <c r="K3" s="12">
        <f>COUNTIF($K$9:$K$158,A3)</f>
        <v>60</v>
      </c>
      <c r="P3" s="21" t="s">
        <v>27</v>
      </c>
    </row>
    <row r="4" spans="1:16" ht="20.100000000000001" customHeight="1" x14ac:dyDescent="0.25">
      <c r="A4" s="7">
        <v>2</v>
      </c>
      <c r="B4" s="7">
        <f>'Iterasi 1'!K4</f>
        <v>36</v>
      </c>
      <c r="C4" s="10">
        <f>SUMIF('Iterasi 1'!$K$9:$K$108,$A$4,'Iterasi 1'!C$9:C$108)/$B$4</f>
        <v>5.633333333333332</v>
      </c>
      <c r="D4" s="10">
        <f>SUMIF('Iterasi 1'!$K$9:$K$108,$A$4,'Iterasi 1'!D$9:D$108)/$B$4</f>
        <v>2.65</v>
      </c>
      <c r="E4" s="10">
        <f>SUMIF('Iterasi 1'!$K$9:$K$108,$A$4,'Iterasi 1'!E$9:E$108)/$B$4</f>
        <v>4.0055555555555555</v>
      </c>
      <c r="F4" s="10">
        <f>SUMIF('Iterasi 1'!$K$9:$K$158,$A$4,'Iterasi 1'!F$9:F$158)/$B$4</f>
        <v>1.286111111111111</v>
      </c>
      <c r="G4" s="6"/>
      <c r="H4" s="6"/>
      <c r="I4" s="6"/>
      <c r="J4" s="14">
        <v>2</v>
      </c>
      <c r="K4" s="15">
        <f>COUNTIF($K$9:$K$158,A4)</f>
        <v>37</v>
      </c>
      <c r="P4" s="21" t="s">
        <v>28</v>
      </c>
    </row>
    <row r="5" spans="1:16" ht="20.100000000000001" customHeight="1" x14ac:dyDescent="0.25">
      <c r="A5" s="7">
        <v>3</v>
      </c>
      <c r="B5" s="7">
        <f>'Iterasi 1'!K5</f>
        <v>54</v>
      </c>
      <c r="C5" s="10">
        <f>SUMIF('Iterasi 1'!$K$9:$K$158,$A$5,'Iterasi 1'!C$9:C$158)/$B$5</f>
        <v>6.603703703703701</v>
      </c>
      <c r="D5" s="10">
        <f>SUMIF('Iterasi 1'!$K$9:$K$158,$A$5,'Iterasi 1'!D$9:D$158)/$B$5</f>
        <v>2.9833333333333325</v>
      </c>
      <c r="E5" s="10">
        <f>SUMIF('Iterasi 1'!$K$9:$K$158,$A$5,'Iterasi 1'!E$9:E$158)/$B$5</f>
        <v>5.5055555555555538</v>
      </c>
      <c r="F5" s="10">
        <f>SUMIF('Iterasi 1'!$K$9:$K$158,$A$5,'Iterasi 1'!F$9:F$158)/$B$5</f>
        <v>1.9925925925925922</v>
      </c>
      <c r="G5" s="6"/>
      <c r="H5" s="6"/>
      <c r="I5" s="6"/>
      <c r="J5" s="11">
        <v>3</v>
      </c>
      <c r="K5" s="12">
        <f>COUNTIF($K$9:$K$158,A5)</f>
        <v>53</v>
      </c>
      <c r="P5" s="21" t="s">
        <v>29</v>
      </c>
    </row>
    <row r="6" spans="1:16" ht="15.75" x14ac:dyDescent="0.25"/>
    <row r="7" spans="1:16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</row>
    <row r="8" spans="1:16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16" t="s">
        <v>22</v>
      </c>
      <c r="N8" s="16" t="s">
        <v>23</v>
      </c>
    </row>
    <row r="9" spans="1:16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40" si="0">SQRT((($C9-$C$3)^2)+(($D9-$D$3)^2)+(($E9-$E$3)^2)+(($F9-$F$3)^2))</f>
        <v>0.25325656731640844</v>
      </c>
      <c r="H9" s="2">
        <f t="shared" ref="H9:H40" si="1">SQRT((($C9-$C$4)^2)+(($D9-$D$4)^2)+(($E9-$E$4)^2)+(($F9-$F$4)^2))</f>
        <v>2.9959141414950254</v>
      </c>
      <c r="I9" s="2">
        <f t="shared" ref="I9:I40" si="2">SQRT((($C9-$C$5)^2)+(($D9-$D$5)^2)+(($E9-$E$5)^2)+(($F9-$F$5)^2))</f>
        <v>4.753634808832877</v>
      </c>
      <c r="J9" s="2">
        <f>MIN(G9:I9)</f>
        <v>0.25325656731640844</v>
      </c>
      <c r="K9" s="2">
        <f t="shared" ref="K9:K40" si="3">IF(J9=I9,$I$8,IF(J9=H9,$H$8,IF(J9=G9,$G$8)))</f>
        <v>1</v>
      </c>
      <c r="L9" s="17">
        <f>J9^2</f>
        <v>6.4138888888890522E-2</v>
      </c>
      <c r="N9" s="18">
        <f>SUM(L9:L158)</f>
        <v>79.363550240054877</v>
      </c>
    </row>
    <row r="10" spans="1:16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0.33287468446181706</v>
      </c>
      <c r="H10" s="2">
        <f t="shared" si="1"/>
        <v>2.9374878513013813</v>
      </c>
      <c r="I10" s="2">
        <f t="shared" si="2"/>
        <v>4.7928966930826284</v>
      </c>
      <c r="J10" s="2">
        <f>MIN(G10:I10)</f>
        <v>0.33287468446181706</v>
      </c>
      <c r="K10" s="2">
        <f t="shared" si="3"/>
        <v>1</v>
      </c>
      <c r="L10" s="17">
        <f t="shared" ref="L10:L73" si="4">J10^2</f>
        <v>0.11080555555555427</v>
      </c>
    </row>
    <row r="11" spans="1:16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0"/>
        <v>0.28367626305741572</v>
      </c>
      <c r="H11" s="2">
        <f t="shared" si="1"/>
        <v>3.1101895956657772</v>
      </c>
      <c r="I11" s="2">
        <f t="shared" si="2"/>
        <v>4.9569262622941697</v>
      </c>
      <c r="J11" s="2">
        <f t="shared" ref="J11:J73" si="5">MIN(G11:I11)</f>
        <v>0.28367626305741572</v>
      </c>
      <c r="K11" s="2">
        <f t="shared" si="3"/>
        <v>1</v>
      </c>
      <c r="L11" s="17">
        <f t="shared" si="4"/>
        <v>8.0472222222220127E-2</v>
      </c>
    </row>
    <row r="12" spans="1:16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0.39975687055453207</v>
      </c>
      <c r="H12" s="2">
        <f t="shared" si="1"/>
        <v>2.954272121087036</v>
      </c>
      <c r="I12" s="2">
        <f t="shared" si="2"/>
        <v>4.8255883739712857</v>
      </c>
      <c r="J12" s="2">
        <f t="shared" si="5"/>
        <v>0.39975687055453207</v>
      </c>
      <c r="K12" s="2">
        <f t="shared" si="3"/>
        <v>1</v>
      </c>
      <c r="L12" s="17">
        <f t="shared" si="4"/>
        <v>0.15980555555555293</v>
      </c>
    </row>
    <row r="13" spans="1:16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0.28543339367043885</v>
      </c>
      <c r="H13" s="2">
        <f t="shared" si="1"/>
        <v>3.0450235154882699</v>
      </c>
      <c r="I13" s="2">
        <f t="shared" si="2"/>
        <v>4.7980327187110401</v>
      </c>
      <c r="J13" s="2">
        <f t="shared" si="5"/>
        <v>0.28543339367043885</v>
      </c>
      <c r="K13" s="2">
        <f t="shared" si="3"/>
        <v>1</v>
      </c>
      <c r="L13" s="17">
        <f t="shared" si="4"/>
        <v>8.1472222222223722E-2</v>
      </c>
    </row>
    <row r="14" spans="1:16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0.8139239658728743</v>
      </c>
      <c r="H14" s="2">
        <f t="shared" si="1"/>
        <v>2.778079150318093</v>
      </c>
      <c r="I14" s="2">
        <f t="shared" si="2"/>
        <v>4.3940624297440651</v>
      </c>
      <c r="J14" s="2">
        <f t="shared" si="5"/>
        <v>0.8139239658728743</v>
      </c>
      <c r="K14" s="2">
        <f t="shared" si="3"/>
        <v>1</v>
      </c>
      <c r="L14" s="17">
        <f t="shared" si="4"/>
        <v>0.6624722222222279</v>
      </c>
    </row>
    <row r="15" spans="1:16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0"/>
        <v>0.28367626305741572</v>
      </c>
      <c r="H15" s="2">
        <f t="shared" si="1"/>
        <v>3.1101895956657772</v>
      </c>
      <c r="I15" s="2">
        <f t="shared" si="2"/>
        <v>4.9569262622941697</v>
      </c>
      <c r="J15" s="2">
        <f t="shared" si="5"/>
        <v>0.28367626305741572</v>
      </c>
      <c r="K15" s="2">
        <f t="shared" si="3"/>
        <v>1</v>
      </c>
      <c r="L15" s="17">
        <f t="shared" si="4"/>
        <v>8.0472222222220127E-2</v>
      </c>
    </row>
    <row r="16" spans="1:16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0.13591255358583709</v>
      </c>
      <c r="H16" s="2">
        <f t="shared" si="1"/>
        <v>2.9019057701388982</v>
      </c>
      <c r="I16" s="2">
        <f t="shared" si="2"/>
        <v>4.6907718119776272</v>
      </c>
      <c r="J16" s="2">
        <f t="shared" si="5"/>
        <v>0.13591255358583709</v>
      </c>
      <c r="K16" s="2">
        <f t="shared" si="3"/>
        <v>1</v>
      </c>
      <c r="L16" s="17">
        <f t="shared" si="4"/>
        <v>1.8472222222223039E-2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0.67340346169456022</v>
      </c>
      <c r="H17" s="2">
        <f t="shared" si="1"/>
        <v>3.0906582162828258</v>
      </c>
      <c r="I17" s="2">
        <f t="shared" si="2"/>
        <v>4.99321830895994</v>
      </c>
      <c r="J17" s="2">
        <f t="shared" si="5"/>
        <v>0.67340346169456022</v>
      </c>
      <c r="K17" s="2">
        <f t="shared" si="3"/>
        <v>1</v>
      </c>
      <c r="L17" s="17">
        <f t="shared" si="4"/>
        <v>0.45347222222221706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0.27593276153600887</v>
      </c>
      <c r="H18" s="2">
        <f t="shared" si="1"/>
        <v>2.9025757505454219</v>
      </c>
      <c r="I18" s="2">
        <f t="shared" si="2"/>
        <v>4.7479047432844652</v>
      </c>
      <c r="J18" s="2">
        <f t="shared" si="5"/>
        <v>0.27593276153600887</v>
      </c>
      <c r="K18" s="2">
        <f t="shared" si="3"/>
        <v>1</v>
      </c>
      <c r="L18" s="17">
        <f t="shared" si="4"/>
        <v>7.6138888888887937E-2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0.61411634800654324</v>
      </c>
      <c r="H19" s="2">
        <f t="shared" si="1"/>
        <v>2.9350281825050275</v>
      </c>
      <c r="I19" s="2">
        <f t="shared" si="2"/>
        <v>4.6065580674817186</v>
      </c>
      <c r="J19" s="2">
        <f t="shared" si="5"/>
        <v>0.61411634800654324</v>
      </c>
      <c r="K19" s="2">
        <f t="shared" si="3"/>
        <v>1</v>
      </c>
      <c r="L19" s="17">
        <f t="shared" si="4"/>
        <v>0.37713888888889374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0.22391714737573931</v>
      </c>
      <c r="H20" s="2">
        <f t="shared" si="1"/>
        <v>2.8676260776097799</v>
      </c>
      <c r="I20" s="2">
        <f t="shared" si="2"/>
        <v>4.6790715491873218</v>
      </c>
      <c r="J20" s="2">
        <f t="shared" si="5"/>
        <v>0.22391714737573931</v>
      </c>
      <c r="K20" s="2">
        <f t="shared" si="3"/>
        <v>1</v>
      </c>
      <c r="L20" s="17">
        <f t="shared" si="4"/>
        <v>5.0138888888888559E-2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0"/>
        <v>0.28367626305741572</v>
      </c>
      <c r="H21" s="2">
        <f t="shared" si="1"/>
        <v>3.1101895956657772</v>
      </c>
      <c r="I21" s="2">
        <f t="shared" si="2"/>
        <v>4.9569262622941697</v>
      </c>
      <c r="J21" s="2">
        <f t="shared" si="5"/>
        <v>0.28367626305741572</v>
      </c>
      <c r="K21" s="2">
        <f t="shared" si="3"/>
        <v>1</v>
      </c>
      <c r="L21" s="17">
        <f t="shared" si="4"/>
        <v>8.0472222222220127E-2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0.78239305268444437</v>
      </c>
      <c r="H22" s="2">
        <f t="shared" si="1"/>
        <v>3.42773838443058</v>
      </c>
      <c r="I22" s="2">
        <f t="shared" si="2"/>
        <v>5.3196010195181627</v>
      </c>
      <c r="J22" s="2">
        <f t="shared" si="5"/>
        <v>0.78239305268444437</v>
      </c>
      <c r="K22" s="2">
        <f t="shared" si="3"/>
        <v>1</v>
      </c>
      <c r="L22" s="17">
        <f t="shared" si="4"/>
        <v>0.61213888888888379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1.1317268025259291</v>
      </c>
      <c r="H23" s="2">
        <f t="shared" si="1"/>
        <v>3.3016748929543973</v>
      </c>
      <c r="I23" s="2">
        <f t="shared" si="2"/>
        <v>4.8405317475925393</v>
      </c>
      <c r="J23" s="2">
        <f t="shared" si="5"/>
        <v>1.1317268025259291</v>
      </c>
      <c r="K23" s="2">
        <f t="shared" si="3"/>
        <v>1</v>
      </c>
      <c r="L23" s="17">
        <f t="shared" si="4"/>
        <v>1.2808055555555633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1.3388324100581939</v>
      </c>
      <c r="H24" s="2">
        <f t="shared" si="1"/>
        <v>3.1827576074301236</v>
      </c>
      <c r="I24" s="2">
        <f t="shared" si="2"/>
        <v>4.6264944940154189</v>
      </c>
      <c r="J24" s="2">
        <f t="shared" si="5"/>
        <v>1.3388324100581939</v>
      </c>
      <c r="K24" s="2">
        <f t="shared" si="3"/>
        <v>1</v>
      </c>
      <c r="L24" s="17">
        <f t="shared" si="4"/>
        <v>1.7924722222222318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0"/>
        <v>0.28367626305741572</v>
      </c>
      <c r="H25" s="2">
        <f t="shared" si="1"/>
        <v>3.1101895956657772</v>
      </c>
      <c r="I25" s="2">
        <f t="shared" si="2"/>
        <v>4.9569262622941697</v>
      </c>
      <c r="J25" s="2">
        <f t="shared" si="5"/>
        <v>0.28367626305741572</v>
      </c>
      <c r="K25" s="2">
        <f t="shared" si="3"/>
        <v>1</v>
      </c>
      <c r="L25" s="17">
        <f t="shared" si="4"/>
        <v>8.0472222222220127E-2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0.26039499909859481</v>
      </c>
      <c r="H26" s="2">
        <f t="shared" si="1"/>
        <v>2.9611280487320459</v>
      </c>
      <c r="I26" s="2">
        <f t="shared" si="2"/>
        <v>4.716834253737253</v>
      </c>
      <c r="J26" s="2">
        <f t="shared" si="5"/>
        <v>0.26039499909859481</v>
      </c>
      <c r="K26" s="2">
        <f t="shared" si="3"/>
        <v>1</v>
      </c>
      <c r="L26" s="17">
        <f t="shared" si="4"/>
        <v>6.7805555555557201E-2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0.95645468034589209</v>
      </c>
      <c r="H27" s="2">
        <f t="shared" si="1"/>
        <v>2.759519158776456</v>
      </c>
      <c r="I27" s="2">
        <f t="shared" si="2"/>
        <v>4.3394409316698024</v>
      </c>
      <c r="J27" s="2">
        <f t="shared" si="5"/>
        <v>0.95645468034589209</v>
      </c>
      <c r="K27" s="2">
        <f t="shared" si="3"/>
        <v>1</v>
      </c>
      <c r="L27" s="17">
        <f t="shared" si="4"/>
        <v>0.91480555555556264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0.51459261125239453</v>
      </c>
      <c r="H28" s="2">
        <f t="shared" si="1"/>
        <v>2.9760994959638936</v>
      </c>
      <c r="I28" s="2">
        <f t="shared" si="2"/>
        <v>4.6730519220438742</v>
      </c>
      <c r="J28" s="2">
        <f t="shared" si="5"/>
        <v>0.51459261125239453</v>
      </c>
      <c r="K28" s="2">
        <f t="shared" si="3"/>
        <v>1</v>
      </c>
      <c r="L28" s="17">
        <f t="shared" si="4"/>
        <v>0.26480555555555801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0.56137232643664647</v>
      </c>
      <c r="H29" s="2">
        <f t="shared" si="1"/>
        <v>2.6668648653196776</v>
      </c>
      <c r="I29" s="2">
        <f t="shared" si="2"/>
        <v>4.3952423149194733</v>
      </c>
      <c r="J29" s="2">
        <f t="shared" si="5"/>
        <v>0.56137232643664647</v>
      </c>
      <c r="K29" s="2">
        <f t="shared" si="3"/>
        <v>1</v>
      </c>
      <c r="L29" s="17">
        <f t="shared" si="4"/>
        <v>0.31513888888889274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0.45218604823924496</v>
      </c>
      <c r="H30" s="2">
        <f t="shared" si="1"/>
        <v>2.906879080328991</v>
      </c>
      <c r="I30" s="2">
        <f t="shared" si="2"/>
        <v>4.6212078955902962</v>
      </c>
      <c r="J30" s="2">
        <f t="shared" si="5"/>
        <v>0.45218604823924496</v>
      </c>
      <c r="K30" s="2">
        <f t="shared" si="3"/>
        <v>1</v>
      </c>
      <c r="L30" s="17">
        <f t="shared" si="4"/>
        <v>0.20447222222222478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0"/>
        <v>0.28367626305741572</v>
      </c>
      <c r="H31" s="2">
        <f t="shared" si="1"/>
        <v>3.1101895956657772</v>
      </c>
      <c r="I31" s="2">
        <f t="shared" si="2"/>
        <v>4.9569262622941697</v>
      </c>
      <c r="J31" s="2">
        <f t="shared" si="5"/>
        <v>0.28367626305741572</v>
      </c>
      <c r="K31" s="2">
        <f t="shared" si="3"/>
        <v>1</v>
      </c>
      <c r="L31" s="17">
        <f t="shared" si="4"/>
        <v>8.0472222222220127E-2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0.42677732939893864</v>
      </c>
      <c r="H32" s="2">
        <f t="shared" si="1"/>
        <v>2.5769170617638966</v>
      </c>
      <c r="I32" s="2">
        <f t="shared" si="2"/>
        <v>4.3670915195576123</v>
      </c>
      <c r="J32" s="2">
        <f t="shared" si="5"/>
        <v>0.42677732939893864</v>
      </c>
      <c r="K32" s="2">
        <f t="shared" si="3"/>
        <v>1</v>
      </c>
      <c r="L32" s="17">
        <f t="shared" si="4"/>
        <v>0.18213888888889018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0.49511502591709805</v>
      </c>
      <c r="H33" s="2">
        <f t="shared" si="1"/>
        <v>2.6210581808983786</v>
      </c>
      <c r="I33" s="2">
        <f t="shared" si="2"/>
        <v>4.431746521302963</v>
      </c>
      <c r="J33" s="2">
        <f t="shared" si="5"/>
        <v>0.49511502591709805</v>
      </c>
      <c r="K33" s="2">
        <f t="shared" si="3"/>
        <v>1</v>
      </c>
      <c r="L33" s="17">
        <f t="shared" si="4"/>
        <v>0.24513888888888868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0.38402112210426892</v>
      </c>
      <c r="H34" s="2">
        <f t="shared" si="1"/>
        <v>2.736776568822219</v>
      </c>
      <c r="I34" s="2">
        <f t="shared" si="2"/>
        <v>4.5868176056607508</v>
      </c>
      <c r="J34" s="2">
        <f t="shared" si="5"/>
        <v>0.38402112210426892</v>
      </c>
      <c r="K34" s="2">
        <f t="shared" si="3"/>
        <v>1</v>
      </c>
      <c r="L34" s="17">
        <f t="shared" si="4"/>
        <v>0.14747222222222181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0"/>
        <v>0.28367626305741572</v>
      </c>
      <c r="H35" s="2">
        <f t="shared" si="1"/>
        <v>3.1101895956657772</v>
      </c>
      <c r="I35" s="2">
        <f t="shared" si="2"/>
        <v>4.9569262622941697</v>
      </c>
      <c r="J35" s="2">
        <f t="shared" si="5"/>
        <v>0.28367626305741572</v>
      </c>
      <c r="K35" s="2">
        <f t="shared" si="3"/>
        <v>1</v>
      </c>
      <c r="L35" s="17">
        <f t="shared" si="4"/>
        <v>8.0472222222220127E-2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0.34030215332195318</v>
      </c>
      <c r="H36" s="2">
        <f t="shared" si="1"/>
        <v>2.8927018106663014</v>
      </c>
      <c r="I36" s="2">
        <f t="shared" si="2"/>
        <v>4.6362907635194457</v>
      </c>
      <c r="J36" s="2">
        <f t="shared" si="5"/>
        <v>0.34030215332195318</v>
      </c>
      <c r="K36" s="2">
        <f t="shared" si="3"/>
        <v>1</v>
      </c>
      <c r="L36" s="17">
        <f t="shared" si="4"/>
        <v>0.11580555555555813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0.29462782549439842</v>
      </c>
      <c r="H37" s="2">
        <f t="shared" si="1"/>
        <v>2.9527673251618065</v>
      </c>
      <c r="I37" s="2">
        <f t="shared" si="2"/>
        <v>4.7130637404636815</v>
      </c>
      <c r="J37" s="2">
        <f t="shared" si="5"/>
        <v>0.29462782549439842</v>
      </c>
      <c r="K37" s="2">
        <f t="shared" si="3"/>
        <v>1</v>
      </c>
      <c r="L37" s="17">
        <f t="shared" si="4"/>
        <v>8.680555555555769E-2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0.30898579614962951</v>
      </c>
      <c r="H38" s="2">
        <f t="shared" si="1"/>
        <v>2.8530590578630366</v>
      </c>
      <c r="I38" s="2">
        <f t="shared" si="2"/>
        <v>4.7050807258205802</v>
      </c>
      <c r="J38" s="2">
        <f t="shared" si="5"/>
        <v>0.30898579614962951</v>
      </c>
      <c r="K38" s="2">
        <f t="shared" si="3"/>
        <v>1</v>
      </c>
      <c r="L38" s="17">
        <f t="shared" si="4"/>
        <v>9.5472222222220404E-2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0.31327127044925057</v>
      </c>
      <c r="H39" s="2">
        <f t="shared" si="1"/>
        <v>2.8041539403156261</v>
      </c>
      <c r="I39" s="2">
        <f t="shared" si="2"/>
        <v>4.661942788410669</v>
      </c>
      <c r="J39" s="2">
        <f t="shared" si="5"/>
        <v>0.31327127044925057</v>
      </c>
      <c r="K39" s="2">
        <f t="shared" si="3"/>
        <v>1</v>
      </c>
      <c r="L39" s="17">
        <f t="shared" si="4"/>
        <v>9.8138888888887499E-2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0.5219887184817561</v>
      </c>
      <c r="H40" s="2">
        <f t="shared" si="1"/>
        <v>2.7712715470798455</v>
      </c>
      <c r="I40" s="2">
        <f t="shared" si="2"/>
        <v>4.494812586976666</v>
      </c>
      <c r="J40" s="2">
        <f t="shared" si="5"/>
        <v>0.5219887184817561</v>
      </c>
      <c r="K40" s="2">
        <f t="shared" si="3"/>
        <v>1</v>
      </c>
      <c r="L40" s="17">
        <f t="shared" si="4"/>
        <v>0.272472222222226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ref="G41:G72" si="6">SQRT((($C41-$C$3)^2)+(($D41-$D$3)^2)+(($E41-$E$3)^2)+(($F41-$F$3)^2))</f>
        <v>0.28367626305741572</v>
      </c>
      <c r="H41" s="2">
        <f t="shared" ref="H41:H72" si="7">SQRT((($C41-$C$4)^2)+(($D41-$D$4)^2)+(($E41-$E$4)^2)+(($F41-$F$4)^2))</f>
        <v>3.1101895956657772</v>
      </c>
      <c r="I41" s="2">
        <f t="shared" ref="I41:I72" si="8">SQRT((($C41-$C$5)^2)+(($D41-$D$5)^2)+(($E41-$E$5)^2)+(($F41-$F$5)^2))</f>
        <v>4.9569262622941697</v>
      </c>
      <c r="J41" s="2">
        <f t="shared" si="5"/>
        <v>0.28367626305741572</v>
      </c>
      <c r="K41" s="2">
        <f t="shared" ref="K41:K72" si="9">IF(J41=I41,$I$8,IF(J41=H41,$H$8,IF(J41=G41,$G$8)))</f>
        <v>1</v>
      </c>
      <c r="L41" s="17">
        <f t="shared" si="4"/>
        <v>8.0472222222220127E-2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6"/>
        <v>1.0482392644599621</v>
      </c>
      <c r="H42" s="2">
        <f t="shared" si="7"/>
        <v>3.2231715555556781</v>
      </c>
      <c r="I42" s="2">
        <f t="shared" si="8"/>
        <v>4.7715211689898176</v>
      </c>
      <c r="J42" s="2">
        <f t="shared" si="5"/>
        <v>1.0482392644599621</v>
      </c>
      <c r="K42" s="2">
        <f t="shared" si="9"/>
        <v>1</v>
      </c>
      <c r="L42" s="17">
        <f t="shared" si="4"/>
        <v>1.0988055555555623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6"/>
        <v>0.27593276153600887</v>
      </c>
      <c r="H43" s="2">
        <f t="shared" si="7"/>
        <v>2.9025757505454219</v>
      </c>
      <c r="I43" s="2">
        <f t="shared" si="8"/>
        <v>4.7479047432844652</v>
      </c>
      <c r="J43" s="2">
        <f t="shared" si="5"/>
        <v>0.27593276153600887</v>
      </c>
      <c r="K43" s="2">
        <f t="shared" si="9"/>
        <v>1</v>
      </c>
      <c r="L43" s="17">
        <f t="shared" si="4"/>
        <v>7.6138888888887937E-2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6"/>
        <v>0.27472208178852697</v>
      </c>
      <c r="H44" s="2">
        <f t="shared" si="7"/>
        <v>3.1232019518594636</v>
      </c>
      <c r="I44" s="2">
        <f t="shared" si="8"/>
        <v>4.9365987135588139</v>
      </c>
      <c r="J44" s="2">
        <f t="shared" si="5"/>
        <v>0.27472208178852697</v>
      </c>
      <c r="K44" s="2">
        <f t="shared" si="9"/>
        <v>1</v>
      </c>
      <c r="L44" s="17">
        <f t="shared" si="4"/>
        <v>7.5472222222222107E-2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6"/>
        <v>0.28367626305741572</v>
      </c>
      <c r="H45" s="2">
        <f t="shared" si="7"/>
        <v>3.1101895956657772</v>
      </c>
      <c r="I45" s="2">
        <f t="shared" si="8"/>
        <v>4.9569262622941697</v>
      </c>
      <c r="J45" s="2">
        <f t="shared" si="5"/>
        <v>0.28367626305741572</v>
      </c>
      <c r="K45" s="2">
        <f t="shared" si="9"/>
        <v>1</v>
      </c>
      <c r="L45" s="17">
        <f t="shared" si="4"/>
        <v>8.0472222222220127E-2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6"/>
        <v>0.27593276153600887</v>
      </c>
      <c r="H46" s="2">
        <f t="shared" si="7"/>
        <v>2.9025757505454219</v>
      </c>
      <c r="I46" s="2">
        <f t="shared" si="8"/>
        <v>4.7479047432844652</v>
      </c>
      <c r="J46" s="2">
        <f t="shared" si="5"/>
        <v>0.27593276153600887</v>
      </c>
      <c r="K46" s="2">
        <f t="shared" si="9"/>
        <v>1</v>
      </c>
      <c r="L46" s="17">
        <f t="shared" si="4"/>
        <v>7.6138888888887937E-2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6"/>
        <v>0.62647603483470715</v>
      </c>
      <c r="H47" s="2">
        <f t="shared" si="7"/>
        <v>3.1848515382961966</v>
      </c>
      <c r="I47" s="2">
        <f t="shared" si="8"/>
        <v>5.0751033019414686</v>
      </c>
      <c r="J47" s="2">
        <f t="shared" si="5"/>
        <v>0.62647603483470715</v>
      </c>
      <c r="K47" s="2">
        <f t="shared" si="9"/>
        <v>1</v>
      </c>
      <c r="L47" s="17">
        <f t="shared" si="4"/>
        <v>0.39247222222221723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6"/>
        <v>0.21245914639970251</v>
      </c>
      <c r="H48" s="2">
        <f t="shared" si="7"/>
        <v>2.8817339280542131</v>
      </c>
      <c r="I48" s="2">
        <f t="shared" si="8"/>
        <v>4.6575314761473301</v>
      </c>
      <c r="J48" s="2">
        <f t="shared" si="5"/>
        <v>0.21245914639970251</v>
      </c>
      <c r="K48" s="2">
        <f t="shared" si="9"/>
        <v>1</v>
      </c>
      <c r="L48" s="17">
        <f t="shared" si="4"/>
        <v>4.513888888889022E-2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6"/>
        <v>0.23693646593314827</v>
      </c>
      <c r="H49" s="2">
        <f t="shared" si="7"/>
        <v>3.0685594500946904</v>
      </c>
      <c r="I49" s="2">
        <f t="shared" si="8"/>
        <v>4.8363599151718342</v>
      </c>
      <c r="J49" s="2">
        <f t="shared" si="5"/>
        <v>0.23693646593314827</v>
      </c>
      <c r="K49" s="2">
        <f t="shared" si="9"/>
        <v>1</v>
      </c>
      <c r="L49" s="17">
        <f t="shared" si="4"/>
        <v>5.6138888888889932E-2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6"/>
        <v>1.1201810369558796</v>
      </c>
      <c r="H50" s="2">
        <f t="shared" si="7"/>
        <v>3.1143844387131723</v>
      </c>
      <c r="I50" s="2">
        <f t="shared" si="8"/>
        <v>5.0442126177218789</v>
      </c>
      <c r="J50" s="2">
        <f t="shared" si="5"/>
        <v>1.1201810369558796</v>
      </c>
      <c r="K50" s="2">
        <f t="shared" si="9"/>
        <v>1</v>
      </c>
      <c r="L50" s="17">
        <f t="shared" si="4"/>
        <v>1.2548055555555495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6"/>
        <v>0.28367626305741572</v>
      </c>
      <c r="H51" s="2">
        <f t="shared" si="7"/>
        <v>3.1101895956657772</v>
      </c>
      <c r="I51" s="2">
        <f t="shared" si="8"/>
        <v>4.9569262622941697</v>
      </c>
      <c r="J51" s="2">
        <f t="shared" si="5"/>
        <v>0.28367626305741572</v>
      </c>
      <c r="K51" s="2">
        <f t="shared" si="9"/>
        <v>1</v>
      </c>
      <c r="L51" s="17">
        <f t="shared" si="4"/>
        <v>8.0472222222220127E-2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6"/>
        <v>0.44959858639556499</v>
      </c>
      <c r="H52" s="2">
        <f t="shared" si="7"/>
        <v>2.7168100961910149</v>
      </c>
      <c r="I52" s="2">
        <f t="shared" si="8"/>
        <v>4.4756550738625984</v>
      </c>
      <c r="J52" s="2">
        <f t="shared" si="5"/>
        <v>0.44959858639556499</v>
      </c>
      <c r="K52" s="2">
        <f t="shared" si="9"/>
        <v>1</v>
      </c>
      <c r="L52" s="17">
        <f t="shared" si="4"/>
        <v>0.20213888888889031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6"/>
        <v>0.71307238217604885</v>
      </c>
      <c r="H53" s="2">
        <f t="shared" si="7"/>
        <v>2.6125660839890492</v>
      </c>
      <c r="I53" s="2">
        <f t="shared" si="8"/>
        <v>4.2970281943635174</v>
      </c>
      <c r="J53" s="2">
        <f t="shared" si="5"/>
        <v>0.71307238217604885</v>
      </c>
      <c r="K53" s="2">
        <f t="shared" si="9"/>
        <v>1</v>
      </c>
      <c r="L53" s="17">
        <f t="shared" si="4"/>
        <v>0.5084722222222251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6"/>
        <v>0.35749902874770684</v>
      </c>
      <c r="H54" s="2">
        <f t="shared" si="7"/>
        <v>2.9288699733835322</v>
      </c>
      <c r="I54" s="2">
        <f t="shared" si="8"/>
        <v>4.7931285120247527</v>
      </c>
      <c r="J54" s="2">
        <f t="shared" si="5"/>
        <v>0.35749902874770684</v>
      </c>
      <c r="K54" s="2">
        <f t="shared" si="9"/>
        <v>1</v>
      </c>
      <c r="L54" s="17">
        <f t="shared" si="4"/>
        <v>0.12780555555555373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6"/>
        <v>0.28367626305741572</v>
      </c>
      <c r="H55" s="2">
        <f t="shared" si="7"/>
        <v>3.1101895956657772</v>
      </c>
      <c r="I55" s="2">
        <f t="shared" si="8"/>
        <v>4.9569262622941697</v>
      </c>
      <c r="J55" s="2">
        <f t="shared" si="5"/>
        <v>0.28367626305741572</v>
      </c>
      <c r="K55" s="2">
        <f t="shared" si="9"/>
        <v>1</v>
      </c>
      <c r="L55" s="17">
        <f t="shared" si="4"/>
        <v>8.0472222222220127E-2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6"/>
        <v>0.34468181784879981</v>
      </c>
      <c r="H56" s="2">
        <f t="shared" si="7"/>
        <v>3.0559507320215764</v>
      </c>
      <c r="I56" s="2">
        <f t="shared" si="8"/>
        <v>4.9123057314718599</v>
      </c>
      <c r="J56" s="2">
        <f t="shared" si="5"/>
        <v>0.34468181784879981</v>
      </c>
      <c r="K56" s="2">
        <f t="shared" si="9"/>
        <v>1</v>
      </c>
      <c r="L56" s="17">
        <f t="shared" si="4"/>
        <v>0.11880555555555321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6"/>
        <v>0.53895474969817825</v>
      </c>
      <c r="H57" s="2">
        <f t="shared" si="7"/>
        <v>2.9446658721772545</v>
      </c>
      <c r="I57" s="2">
        <f t="shared" si="8"/>
        <v>4.6336937716924771</v>
      </c>
      <c r="J57" s="2">
        <f t="shared" si="5"/>
        <v>0.53895474969817825</v>
      </c>
      <c r="K57" s="2">
        <f t="shared" si="9"/>
        <v>1</v>
      </c>
      <c r="L57" s="17">
        <f t="shared" si="4"/>
        <v>0.29047222222222596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6"/>
        <v>9.7325342137711726E-2</v>
      </c>
      <c r="H58" s="2">
        <f t="shared" si="7"/>
        <v>2.9651590530486795</v>
      </c>
      <c r="I58" s="2">
        <f t="shared" si="8"/>
        <v>4.7687648264326956</v>
      </c>
      <c r="J58" s="2">
        <f t="shared" si="5"/>
        <v>9.7325342137711726E-2</v>
      </c>
      <c r="K58" s="2">
        <f t="shared" si="9"/>
        <v>1</v>
      </c>
      <c r="L58" s="17">
        <f t="shared" si="4"/>
        <v>9.4722222222226454E-3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6"/>
        <v>4.0555894214719972</v>
      </c>
      <c r="H59" s="2">
        <f t="shared" si="7"/>
        <v>1.6326363781350337</v>
      </c>
      <c r="I59" s="2">
        <f t="shared" si="8"/>
        <v>1.0973062165068763</v>
      </c>
      <c r="J59" s="2">
        <f t="shared" si="5"/>
        <v>1.0973062165068763</v>
      </c>
      <c r="K59" s="2">
        <f t="shared" si="9"/>
        <v>3</v>
      </c>
      <c r="L59" s="17">
        <f t="shared" si="4"/>
        <v>1.2040809327846358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6"/>
        <v>3.6443754227881402</v>
      </c>
      <c r="H60" s="2">
        <f t="shared" si="7"/>
        <v>1.0865088785692822</v>
      </c>
      <c r="I60" s="2">
        <f t="shared" si="8"/>
        <v>1.1585461065200555</v>
      </c>
      <c r="J60" s="2">
        <f t="shared" si="5"/>
        <v>1.0865088785692822</v>
      </c>
      <c r="K60" s="2">
        <f t="shared" si="9"/>
        <v>2</v>
      </c>
      <c r="L60" s="17">
        <f t="shared" si="4"/>
        <v>1.1805015432098793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6"/>
        <v>0.28367626305741572</v>
      </c>
      <c r="H61" s="2">
        <f t="shared" si="7"/>
        <v>3.1101895956657772</v>
      </c>
      <c r="I61" s="2">
        <f t="shared" si="8"/>
        <v>4.9569262622941697</v>
      </c>
      <c r="J61" s="2">
        <f t="shared" si="5"/>
        <v>0.28367626305741572</v>
      </c>
      <c r="K61" s="2">
        <f t="shared" si="9"/>
        <v>1</v>
      </c>
      <c r="L61" s="17">
        <f t="shared" si="4"/>
        <v>8.0472222222220127E-2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6"/>
        <v>3.0287190178174157</v>
      </c>
      <c r="H62" s="2">
        <f t="shared" si="7"/>
        <v>0.3748353548024469</v>
      </c>
      <c r="I62" s="2">
        <f t="shared" si="8"/>
        <v>2.1051100541757979</v>
      </c>
      <c r="J62" s="2">
        <f t="shared" si="5"/>
        <v>0.3748353548024469</v>
      </c>
      <c r="K62" s="2">
        <f t="shared" si="9"/>
        <v>2</v>
      </c>
      <c r="L62" s="17">
        <f t="shared" si="4"/>
        <v>0.14050154320987626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6"/>
        <v>3.8048835578620404</v>
      </c>
      <c r="H63" s="2">
        <f t="shared" si="7"/>
        <v>1.0829237117323181</v>
      </c>
      <c r="I63" s="2">
        <f t="shared" si="8"/>
        <v>1.0521615350066718</v>
      </c>
      <c r="J63" s="2">
        <f t="shared" si="5"/>
        <v>1.0521615350066718</v>
      </c>
      <c r="K63" s="2">
        <f t="shared" si="9"/>
        <v>3</v>
      </c>
      <c r="L63" s="17">
        <f t="shared" si="4"/>
        <v>1.1070438957475957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6"/>
        <v>3.389907406142862</v>
      </c>
      <c r="H64" s="2">
        <f t="shared" si="7"/>
        <v>0.52116470939712323</v>
      </c>
      <c r="I64" s="2">
        <f t="shared" si="8"/>
        <v>1.5300712303097734</v>
      </c>
      <c r="J64" s="2">
        <f t="shared" si="5"/>
        <v>0.52116470939712323</v>
      </c>
      <c r="K64" s="2">
        <f t="shared" si="9"/>
        <v>2</v>
      </c>
      <c r="L64" s="17">
        <f t="shared" si="4"/>
        <v>0.27161265432098791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6"/>
        <v>0.28367626305741572</v>
      </c>
      <c r="H65" s="2">
        <f t="shared" si="7"/>
        <v>3.1101895956657772</v>
      </c>
      <c r="I65" s="2">
        <f t="shared" si="8"/>
        <v>4.9569262622941697</v>
      </c>
      <c r="J65" s="2">
        <f t="shared" si="5"/>
        <v>0.28367626305741572</v>
      </c>
      <c r="K65" s="2">
        <f t="shared" si="9"/>
        <v>1</v>
      </c>
      <c r="L65" s="17">
        <f t="shared" si="4"/>
        <v>8.0472222222220127E-2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6"/>
        <v>2.2296050970718753</v>
      </c>
      <c r="H66" s="2">
        <f t="shared" si="7"/>
        <v>1.0862531876382775</v>
      </c>
      <c r="I66" s="2">
        <f t="shared" si="8"/>
        <v>3.0153937473078263</v>
      </c>
      <c r="J66" s="2">
        <f t="shared" si="5"/>
        <v>1.0862531876382775</v>
      </c>
      <c r="K66" s="2">
        <f t="shared" si="9"/>
        <v>2</v>
      </c>
      <c r="L66" s="17">
        <f t="shared" si="4"/>
        <v>1.1799459876543188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6"/>
        <v>3.7736550216232314</v>
      </c>
      <c r="H67" s="2">
        <f t="shared" si="7"/>
        <v>1.1621108136532756</v>
      </c>
      <c r="I67" s="2">
        <f t="shared" si="8"/>
        <v>1.1430982133558016</v>
      </c>
      <c r="J67" s="2">
        <f t="shared" si="5"/>
        <v>1.1430982133558016</v>
      </c>
      <c r="K67" s="2">
        <f t="shared" si="9"/>
        <v>3</v>
      </c>
      <c r="L67" s="17">
        <f t="shared" si="4"/>
        <v>1.3066735253772257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6"/>
        <v>2.8227301598905195</v>
      </c>
      <c r="H68" s="2">
        <f t="shared" si="7"/>
        <v>0.46302314423661822</v>
      </c>
      <c r="I68" s="2">
        <f t="shared" si="8"/>
        <v>2.2315099122209108</v>
      </c>
      <c r="J68" s="2">
        <f t="shared" si="5"/>
        <v>0.46302314423661822</v>
      </c>
      <c r="K68" s="2">
        <f t="shared" si="9"/>
        <v>2</v>
      </c>
      <c r="L68" s="17">
        <f t="shared" si="4"/>
        <v>0.21439043209876416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6"/>
        <v>2.5829838473276507</v>
      </c>
      <c r="H69" s="2">
        <f t="shared" si="7"/>
        <v>1.0775235954564661</v>
      </c>
      <c r="I69" s="2">
        <f t="shared" si="8"/>
        <v>2.9234060879403736</v>
      </c>
      <c r="J69" s="2">
        <f t="shared" si="5"/>
        <v>1.0775235954564661</v>
      </c>
      <c r="K69" s="2">
        <f t="shared" si="9"/>
        <v>2</v>
      </c>
      <c r="L69" s="17">
        <f t="shared" si="4"/>
        <v>1.1610570987654301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6"/>
        <v>3.2225981581464511</v>
      </c>
      <c r="H70" s="2">
        <f t="shared" si="7"/>
        <v>0.52646767220461343</v>
      </c>
      <c r="I70" s="2">
        <f t="shared" si="8"/>
        <v>1.5628817777756401</v>
      </c>
      <c r="J70" s="2">
        <f t="shared" si="5"/>
        <v>0.52646767220461343</v>
      </c>
      <c r="K70" s="2">
        <f t="shared" si="9"/>
        <v>2</v>
      </c>
      <c r="L70" s="17">
        <f t="shared" si="4"/>
        <v>0.27716820987654428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6"/>
        <v>0.28367626305741572</v>
      </c>
      <c r="H71" s="2">
        <f t="shared" si="7"/>
        <v>3.1101895956657772</v>
      </c>
      <c r="I71" s="2">
        <f t="shared" si="8"/>
        <v>4.9569262622941697</v>
      </c>
      <c r="J71" s="2">
        <f t="shared" si="5"/>
        <v>0.28367626305741572</v>
      </c>
      <c r="K71" s="2">
        <f t="shared" si="9"/>
        <v>1</v>
      </c>
      <c r="L71" s="17">
        <f t="shared" si="4"/>
        <v>8.0472222222220127E-2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6"/>
        <v>3.6980813343618557</v>
      </c>
      <c r="H72" s="2">
        <f t="shared" si="7"/>
        <v>0.88062565441274643</v>
      </c>
      <c r="I72" s="2">
        <f t="shared" si="8"/>
        <v>1.1228301739138014</v>
      </c>
      <c r="J72" s="2">
        <f t="shared" si="5"/>
        <v>0.88062565441274643</v>
      </c>
      <c r="K72" s="2">
        <f t="shared" si="9"/>
        <v>2</v>
      </c>
      <c r="L72" s="17">
        <f t="shared" si="4"/>
        <v>0.77550154320987785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10">SQRT((($C73-$C$3)^2)+(($D73-$D$3)^2)+(($E73-$E$3)^2)+(($F73-$F$3)^2))</f>
        <v>2.554174143545338</v>
      </c>
      <c r="H73" s="2">
        <f t="shared" ref="H73:H136" si="11">SQRT((($C73-$C$4)^2)+(($D73-$D$4)^2)+(($E73-$E$4)^2)+(($F73-$F$4)^2))</f>
        <v>0.47778585264494194</v>
      </c>
      <c r="I73" s="2">
        <f t="shared" ref="I73:I136" si="12">SQRT((($C73-$C$5)^2)+(($D73-$D$5)^2)+(($E73-$E$5)^2)+(($F73-$F$5)^2))</f>
        <v>2.263888699537973</v>
      </c>
      <c r="J73" s="2">
        <f t="shared" si="5"/>
        <v>0.47778585264494194</v>
      </c>
      <c r="K73" s="2">
        <f t="shared" ref="K73:K104" si="13">IF(J73=I73,$I$8,IF(J73=H73,$H$8,IF(J73=G73,$G$8)))</f>
        <v>2</v>
      </c>
      <c r="L73" s="17">
        <f t="shared" si="4"/>
        <v>0.22827932098765419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10"/>
        <v>3.6672613154172105</v>
      </c>
      <c r="H74" s="2">
        <f t="shared" si="11"/>
        <v>1.2283463992470582</v>
      </c>
      <c r="I74" s="2">
        <f t="shared" si="12"/>
        <v>1.2634489127015995</v>
      </c>
      <c r="J74" s="2">
        <f t="shared" ref="J74:J137" si="14">MIN(G74:I74)</f>
        <v>1.2283463992470582</v>
      </c>
      <c r="K74" s="2">
        <f t="shared" si="13"/>
        <v>2</v>
      </c>
      <c r="L74" s="17">
        <f t="shared" ref="L74:L137" si="15">J74^2</f>
        <v>1.5088348765432134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10"/>
        <v>0.28367626305741572</v>
      </c>
      <c r="H75" s="2">
        <f t="shared" si="11"/>
        <v>3.1101895956657772</v>
      </c>
      <c r="I75" s="2">
        <f t="shared" si="12"/>
        <v>4.9569262622941697</v>
      </c>
      <c r="J75" s="2">
        <f t="shared" si="14"/>
        <v>0.28367626305741572</v>
      </c>
      <c r="K75" s="2">
        <f t="shared" si="13"/>
        <v>1</v>
      </c>
      <c r="L75" s="17">
        <f t="shared" si="15"/>
        <v>8.0472222222220127E-2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10"/>
        <v>2.9871623472601705</v>
      </c>
      <c r="H76" s="2">
        <f t="shared" si="11"/>
        <v>0.3479326066430572</v>
      </c>
      <c r="I76" s="2">
        <f t="shared" si="12"/>
        <v>1.9201676738627775</v>
      </c>
      <c r="J76" s="2">
        <f t="shared" si="14"/>
        <v>0.3479326066430572</v>
      </c>
      <c r="K76" s="2">
        <f t="shared" si="13"/>
        <v>2</v>
      </c>
      <c r="L76" s="17">
        <f t="shared" si="15"/>
        <v>0.12105709876543237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10"/>
        <v>3.7400720432752221</v>
      </c>
      <c r="H77" s="2">
        <f t="shared" si="11"/>
        <v>0.90212797126749789</v>
      </c>
      <c r="I77" s="2">
        <f t="shared" si="12"/>
        <v>1.4249130601832958</v>
      </c>
      <c r="J77" s="2">
        <f t="shared" si="14"/>
        <v>0.90212797126749789</v>
      </c>
      <c r="K77" s="2">
        <f t="shared" si="13"/>
        <v>2</v>
      </c>
      <c r="L77" s="17">
        <f t="shared" si="15"/>
        <v>0.81383487654321152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10"/>
        <v>2.8346908512608966</v>
      </c>
      <c r="H78" s="2">
        <f t="shared" si="11"/>
        <v>0.26342063719223913</v>
      </c>
      <c r="I78" s="2">
        <f t="shared" si="12"/>
        <v>2.1483860021574581</v>
      </c>
      <c r="J78" s="2">
        <f t="shared" si="14"/>
        <v>0.26342063719223913</v>
      </c>
      <c r="K78" s="2">
        <f t="shared" si="13"/>
        <v>2</v>
      </c>
      <c r="L78" s="17">
        <f t="shared" si="15"/>
        <v>6.9390432098765276E-2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10"/>
        <v>3.8515112474052176</v>
      </c>
      <c r="H79" s="2">
        <f t="shared" si="11"/>
        <v>1.1264257083994536</v>
      </c>
      <c r="I79" s="2">
        <f t="shared" si="12"/>
        <v>1.037807253659172</v>
      </c>
      <c r="J79" s="2">
        <f t="shared" si="14"/>
        <v>1.037807253659172</v>
      </c>
      <c r="K79" s="2">
        <f t="shared" si="13"/>
        <v>3</v>
      </c>
      <c r="L79" s="17">
        <f t="shared" si="15"/>
        <v>1.077043895747593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10"/>
        <v>3.0745957277159053</v>
      </c>
      <c r="H80" s="2">
        <f t="shared" si="11"/>
        <v>0.49040956680093167</v>
      </c>
      <c r="I80" s="2">
        <f t="shared" si="12"/>
        <v>1.7417550236512187</v>
      </c>
      <c r="J80" s="2">
        <f t="shared" si="14"/>
        <v>0.49040956680093167</v>
      </c>
      <c r="K80" s="2">
        <f t="shared" si="13"/>
        <v>2</v>
      </c>
      <c r="L80" s="17">
        <f t="shared" si="15"/>
        <v>0.24050154320987746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10"/>
        <v>0.28367626305741572</v>
      </c>
      <c r="H81" s="2">
        <f t="shared" si="11"/>
        <v>3.1101895956657772</v>
      </c>
      <c r="I81" s="2">
        <f t="shared" si="12"/>
        <v>4.9569262622941697</v>
      </c>
      <c r="J81" s="2">
        <f t="shared" si="14"/>
        <v>0.28367626305741572</v>
      </c>
      <c r="K81" s="2">
        <f t="shared" si="13"/>
        <v>1</v>
      </c>
      <c r="L81" s="17">
        <f t="shared" si="15"/>
        <v>8.0472222222220127E-2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10"/>
        <v>3.6530086534557005</v>
      </c>
      <c r="H82" s="2">
        <f t="shared" si="11"/>
        <v>0.8543687656125557</v>
      </c>
      <c r="I82" s="2">
        <f t="shared" si="12"/>
        <v>1.2507802777286667</v>
      </c>
      <c r="J82" s="2">
        <f t="shared" si="14"/>
        <v>0.8543687656125557</v>
      </c>
      <c r="K82" s="2">
        <f t="shared" si="13"/>
        <v>2</v>
      </c>
      <c r="L82" s="17">
        <f t="shared" si="15"/>
        <v>0.72994598765432217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10"/>
        <v>3.4339683878697689</v>
      </c>
      <c r="H83" s="2">
        <f t="shared" si="11"/>
        <v>0.85858500445590458</v>
      </c>
      <c r="I83" s="2">
        <f t="shared" si="12"/>
        <v>1.4076534872588631</v>
      </c>
      <c r="J83" s="2">
        <f t="shared" si="14"/>
        <v>0.85858500445590458</v>
      </c>
      <c r="K83" s="2">
        <f t="shared" si="13"/>
        <v>2</v>
      </c>
      <c r="L83" s="17">
        <f t="shared" si="15"/>
        <v>0.73716820987654563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10"/>
        <v>3.6274149044311019</v>
      </c>
      <c r="H84" s="2">
        <f t="shared" si="11"/>
        <v>1.1070237319993996</v>
      </c>
      <c r="I84" s="2">
        <f t="shared" si="12"/>
        <v>1.2544762103819511</v>
      </c>
      <c r="J84" s="2">
        <f t="shared" si="14"/>
        <v>1.1070237319993996</v>
      </c>
      <c r="K84" s="2">
        <f t="shared" si="13"/>
        <v>2</v>
      </c>
      <c r="L84" s="17">
        <f t="shared" si="15"/>
        <v>1.2255015432098786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10"/>
        <v>0.28367626305741572</v>
      </c>
      <c r="H85" s="2">
        <f t="shared" si="11"/>
        <v>3.1101895956657772</v>
      </c>
      <c r="I85" s="2">
        <f t="shared" si="12"/>
        <v>4.9569262622941697</v>
      </c>
      <c r="J85" s="2">
        <f t="shared" si="14"/>
        <v>0.28367626305741572</v>
      </c>
      <c r="K85" s="2">
        <f t="shared" si="13"/>
        <v>1</v>
      </c>
      <c r="L85" s="17">
        <f t="shared" si="15"/>
        <v>8.0472222222220127E-2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10"/>
        <v>4.2691691879750522</v>
      </c>
      <c r="H86" s="2">
        <f t="shared" si="11"/>
        <v>1.5557961123520911</v>
      </c>
      <c r="I86" s="2">
        <f t="shared" si="12"/>
        <v>0.59223947812629119</v>
      </c>
      <c r="J86" s="2">
        <f t="shared" si="14"/>
        <v>0.59223947812629119</v>
      </c>
      <c r="K86" s="2">
        <f t="shared" si="13"/>
        <v>3</v>
      </c>
      <c r="L86" s="17">
        <f t="shared" si="15"/>
        <v>0.35074759945130174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10"/>
        <v>3.5246000561135391</v>
      </c>
      <c r="H87" s="2">
        <f t="shared" si="11"/>
        <v>0.69797436190489426</v>
      </c>
      <c r="I87" s="2">
        <f t="shared" si="12"/>
        <v>1.2748302019860291</v>
      </c>
      <c r="J87" s="2">
        <f t="shared" si="14"/>
        <v>0.69797436190489426</v>
      </c>
      <c r="K87" s="2">
        <f t="shared" si="13"/>
        <v>2</v>
      </c>
      <c r="L87" s="17">
        <f t="shared" si="15"/>
        <v>0.4871682098765443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10"/>
        <v>2.4581440605103326</v>
      </c>
      <c r="H88" s="2">
        <f t="shared" si="11"/>
        <v>0.58684787815818629</v>
      </c>
      <c r="I88" s="2">
        <f t="shared" si="12"/>
        <v>2.4435871111588514</v>
      </c>
      <c r="J88" s="2">
        <f t="shared" si="14"/>
        <v>0.58684787815818629</v>
      </c>
      <c r="K88" s="2">
        <f t="shared" si="13"/>
        <v>2</v>
      </c>
      <c r="L88" s="17">
        <f t="shared" si="15"/>
        <v>0.34439043209876546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10"/>
        <v>2.7567744839858697</v>
      </c>
      <c r="H89" s="2">
        <f t="shared" si="11"/>
        <v>0.39644446001494693</v>
      </c>
      <c r="I89" s="2">
        <f t="shared" si="12"/>
        <v>2.2943585013647332</v>
      </c>
      <c r="J89" s="2">
        <f t="shared" si="14"/>
        <v>0.39644446001494693</v>
      </c>
      <c r="K89" s="2">
        <f t="shared" si="13"/>
        <v>2</v>
      </c>
      <c r="L89" s="17">
        <f t="shared" si="15"/>
        <v>0.15716820987654287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10"/>
        <v>2.6402914401423363</v>
      </c>
      <c r="H90" s="2">
        <f t="shared" si="11"/>
        <v>0.50547160475132136</v>
      </c>
      <c r="I90" s="2">
        <f t="shared" si="12"/>
        <v>2.4090891561779633</v>
      </c>
      <c r="J90" s="2">
        <f t="shared" si="14"/>
        <v>0.50547160475132136</v>
      </c>
      <c r="K90" s="2">
        <f t="shared" si="13"/>
        <v>2</v>
      </c>
      <c r="L90" s="17">
        <f t="shared" si="15"/>
        <v>0.25550154320987606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10"/>
        <v>0.28367626305741572</v>
      </c>
      <c r="H91" s="2">
        <f t="shared" si="11"/>
        <v>3.1101895956657772</v>
      </c>
      <c r="I91" s="2">
        <f t="shared" si="12"/>
        <v>4.9569262622941697</v>
      </c>
      <c r="J91" s="2">
        <f t="shared" si="14"/>
        <v>0.28367626305741572</v>
      </c>
      <c r="K91" s="2">
        <f t="shared" si="13"/>
        <v>1</v>
      </c>
      <c r="L91" s="17">
        <f t="shared" si="15"/>
        <v>8.0472222222220127E-2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10"/>
        <v>4.1168522225387472</v>
      </c>
      <c r="H92" s="2">
        <f t="shared" si="11"/>
        <v>1.1971964421044923</v>
      </c>
      <c r="I92" s="2">
        <f t="shared" si="12"/>
        <v>0.87369341993853344</v>
      </c>
      <c r="J92" s="2">
        <f t="shared" si="14"/>
        <v>0.87369341993853344</v>
      </c>
      <c r="K92" s="2">
        <f t="shared" si="13"/>
        <v>3</v>
      </c>
      <c r="L92" s="17">
        <f t="shared" si="15"/>
        <v>0.76334019204389059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10"/>
        <v>3.3773962686595658</v>
      </c>
      <c r="H93" s="2">
        <f t="shared" si="11"/>
        <v>0.68349704452656013</v>
      </c>
      <c r="I93" s="2">
        <f t="shared" si="12"/>
        <v>1.6440711121096661</v>
      </c>
      <c r="J93" s="2">
        <f t="shared" si="14"/>
        <v>0.68349704452656013</v>
      </c>
      <c r="K93" s="2">
        <f t="shared" si="13"/>
        <v>2</v>
      </c>
      <c r="L93" s="17">
        <f t="shared" si="15"/>
        <v>0.46716820987654251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10"/>
        <v>3.5364490979260865</v>
      </c>
      <c r="H94" s="2">
        <f t="shared" si="11"/>
        <v>1.019777420643506</v>
      </c>
      <c r="I94" s="2">
        <f t="shared" si="12"/>
        <v>1.3051207576480763</v>
      </c>
      <c r="J94" s="2">
        <f t="shared" si="14"/>
        <v>1.019777420643506</v>
      </c>
      <c r="K94" s="2">
        <f t="shared" si="13"/>
        <v>2</v>
      </c>
      <c r="L94" s="17">
        <f t="shared" si="15"/>
        <v>1.039945987654322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10"/>
        <v>0.28367626305741572</v>
      </c>
      <c r="H95" s="2">
        <f t="shared" si="11"/>
        <v>3.1101895956657772</v>
      </c>
      <c r="I95" s="2">
        <f t="shared" si="12"/>
        <v>4.9569262622941697</v>
      </c>
      <c r="J95" s="2">
        <f t="shared" si="14"/>
        <v>0.28367626305741572</v>
      </c>
      <c r="K95" s="2">
        <f t="shared" si="13"/>
        <v>1</v>
      </c>
      <c r="L95" s="17">
        <f t="shared" si="15"/>
        <v>8.0472222222220127E-2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10"/>
        <v>3.6008988075510024</v>
      </c>
      <c r="H96" s="2">
        <f t="shared" si="11"/>
        <v>0.85013161653481684</v>
      </c>
      <c r="I96" s="2">
        <f t="shared" si="12"/>
        <v>1.5037014230962427</v>
      </c>
      <c r="J96" s="2">
        <f t="shared" si="14"/>
        <v>0.85013161653481684</v>
      </c>
      <c r="K96" s="2">
        <f t="shared" si="13"/>
        <v>2</v>
      </c>
      <c r="L96" s="17">
        <f t="shared" si="15"/>
        <v>0.72272376543210082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10"/>
        <v>2.9787254918094681</v>
      </c>
      <c r="H97" s="2">
        <f t="shared" si="11"/>
        <v>0.36431273026357275</v>
      </c>
      <c r="I97" s="2">
        <f t="shared" si="12"/>
        <v>1.8609056455590423</v>
      </c>
      <c r="J97" s="2">
        <f t="shared" si="14"/>
        <v>0.36431273026357275</v>
      </c>
      <c r="K97" s="2">
        <f t="shared" si="13"/>
        <v>2</v>
      </c>
      <c r="L97" s="17">
        <f t="shared" si="15"/>
        <v>0.13272376543209871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10"/>
        <v>2.9666713483109133</v>
      </c>
      <c r="H98" s="2">
        <f t="shared" si="11"/>
        <v>0.20124995207422078</v>
      </c>
      <c r="I98" s="2">
        <f t="shared" si="12"/>
        <v>2.0489399715117811</v>
      </c>
      <c r="J98" s="2">
        <f t="shared" si="14"/>
        <v>0.20124995207422078</v>
      </c>
      <c r="K98" s="2">
        <f t="shared" si="13"/>
        <v>2</v>
      </c>
      <c r="L98" s="17">
        <f t="shared" si="15"/>
        <v>4.0501543209876159E-2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10"/>
        <v>3.2651909932226362</v>
      </c>
      <c r="H99" s="2">
        <f t="shared" si="11"/>
        <v>0.42811134181151311</v>
      </c>
      <c r="I99" s="2">
        <f t="shared" si="12"/>
        <v>1.7931989332659402</v>
      </c>
      <c r="J99" s="2">
        <f t="shared" si="14"/>
        <v>0.42811134181151311</v>
      </c>
      <c r="K99" s="2">
        <f t="shared" si="13"/>
        <v>2</v>
      </c>
      <c r="L99" s="17">
        <f t="shared" si="15"/>
        <v>0.1832793209876542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10"/>
        <v>3.5992784770778101</v>
      </c>
      <c r="H100" s="2">
        <f t="shared" si="11"/>
        <v>0.84060255431505104</v>
      </c>
      <c r="I100" s="2">
        <f t="shared" si="12"/>
        <v>1.1938140742576886</v>
      </c>
      <c r="J100" s="2">
        <f t="shared" si="14"/>
        <v>0.84060255431505104</v>
      </c>
      <c r="K100" s="2">
        <f t="shared" si="13"/>
        <v>2</v>
      </c>
      <c r="L100" s="17">
        <f t="shared" si="15"/>
        <v>0.7066126543209883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10"/>
        <v>0.28367626305741572</v>
      </c>
      <c r="H101" s="2">
        <f t="shared" si="11"/>
        <v>3.1101895956657772</v>
      </c>
      <c r="I101" s="2">
        <f t="shared" si="12"/>
        <v>4.9569262622941697</v>
      </c>
      <c r="J101" s="2">
        <f t="shared" si="14"/>
        <v>0.28367626305741572</v>
      </c>
      <c r="K101" s="2">
        <f t="shared" si="13"/>
        <v>1</v>
      </c>
      <c r="L101" s="17">
        <f t="shared" si="15"/>
        <v>8.0472222222220127E-2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10"/>
        <v>2.2746000869505729</v>
      </c>
      <c r="H102" s="2">
        <f t="shared" si="11"/>
        <v>1.0503710396748631</v>
      </c>
      <c r="I102" s="2">
        <f t="shared" si="12"/>
        <v>2.981363006617789</v>
      </c>
      <c r="J102" s="2">
        <f t="shared" si="14"/>
        <v>1.0503710396748631</v>
      </c>
      <c r="K102" s="2">
        <f t="shared" si="13"/>
        <v>2</v>
      </c>
      <c r="L102" s="17">
        <f t="shared" si="15"/>
        <v>1.1032793209876528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10"/>
        <v>3.1154141868386556</v>
      </c>
      <c r="H103" s="2">
        <f t="shared" si="11"/>
        <v>0.20399179964152409</v>
      </c>
      <c r="I103" s="2">
        <f t="shared" si="12"/>
        <v>1.8088279936363223</v>
      </c>
      <c r="J103" s="2">
        <f t="shared" si="14"/>
        <v>0.20399179964152409</v>
      </c>
      <c r="K103" s="2">
        <f t="shared" si="13"/>
        <v>2</v>
      </c>
      <c r="L103" s="17">
        <f t="shared" si="15"/>
        <v>4.1612654320987708E-2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10"/>
        <v>3.0595433573583435</v>
      </c>
      <c r="H104" s="2">
        <f t="shared" si="11"/>
        <v>0.41493157252316137</v>
      </c>
      <c r="I104" s="2">
        <f t="shared" si="12"/>
        <v>1.7747215241665892</v>
      </c>
      <c r="J104" s="2">
        <f t="shared" si="14"/>
        <v>0.41493157252316137</v>
      </c>
      <c r="K104" s="2">
        <f t="shared" si="13"/>
        <v>2</v>
      </c>
      <c r="L104" s="17">
        <f t="shared" si="15"/>
        <v>0.17216820987654352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10"/>
        <v>0.28367626305741572</v>
      </c>
      <c r="H105" s="2">
        <f t="shared" si="11"/>
        <v>3.1101895956657772</v>
      </c>
      <c r="I105" s="2">
        <f t="shared" si="12"/>
        <v>4.9569262622941697</v>
      </c>
      <c r="J105" s="2">
        <f t="shared" si="14"/>
        <v>0.28367626305741572</v>
      </c>
      <c r="K105" s="2">
        <f t="shared" ref="K105:K158" si="16">IF(J105=I105,$I$8,IF(J105=H105,$H$8,IF(J105=G105,$G$8)))</f>
        <v>1</v>
      </c>
      <c r="L105" s="17">
        <f t="shared" si="15"/>
        <v>8.0472222222220127E-2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10"/>
        <v>3.352432781661038</v>
      </c>
      <c r="H106" s="2">
        <f t="shared" si="11"/>
        <v>0.6859311504880633</v>
      </c>
      <c r="I106" s="2">
        <f t="shared" si="12"/>
        <v>1.4501619984241478</v>
      </c>
      <c r="J106" s="2">
        <f t="shared" si="14"/>
        <v>0.6859311504880633</v>
      </c>
      <c r="K106" s="2">
        <f t="shared" si="16"/>
        <v>2</v>
      </c>
      <c r="L106" s="17">
        <f t="shared" si="15"/>
        <v>0.47050154320987814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10"/>
        <v>1.9892558631028057</v>
      </c>
      <c r="H107" s="2">
        <f t="shared" si="11"/>
        <v>1.1630665352558716</v>
      </c>
      <c r="I107" s="2">
        <f t="shared" si="12"/>
        <v>3.0934230421928723</v>
      </c>
      <c r="J107" s="2">
        <f t="shared" si="14"/>
        <v>1.1630665352558716</v>
      </c>
      <c r="K107" s="2">
        <f t="shared" si="16"/>
        <v>2</v>
      </c>
      <c r="L107" s="17">
        <f t="shared" si="15"/>
        <v>1.3527237654320976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10"/>
        <v>3.0317440891708234</v>
      </c>
      <c r="H108" s="2">
        <f t="shared" si="11"/>
        <v>0.18988706845236256</v>
      </c>
      <c r="I108" s="2">
        <f t="shared" si="12"/>
        <v>1.8181205719825371</v>
      </c>
      <c r="J108" s="2">
        <f t="shared" si="14"/>
        <v>0.18988706845236256</v>
      </c>
      <c r="K108" s="2">
        <f t="shared" si="16"/>
        <v>2</v>
      </c>
      <c r="L108" s="17">
        <f t="shared" si="15"/>
        <v>3.605709876543222E-2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10"/>
        <v>5.2906022551522653</v>
      </c>
      <c r="H109" s="2">
        <f t="shared" si="11"/>
        <v>2.5136187700181698</v>
      </c>
      <c r="I109" s="2">
        <f t="shared" si="12"/>
        <v>0.83333744854951031</v>
      </c>
      <c r="J109" s="2">
        <f t="shared" si="14"/>
        <v>0.83333744854951031</v>
      </c>
      <c r="K109" s="2">
        <f t="shared" si="16"/>
        <v>3</v>
      </c>
      <c r="L109" s="17">
        <f t="shared" si="15"/>
        <v>0.69445130315500769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10"/>
        <v>4.1792509961581503</v>
      </c>
      <c r="H110" s="2">
        <f t="shared" si="11"/>
        <v>1.2668646287801713</v>
      </c>
      <c r="I110" s="2">
        <f t="shared" si="12"/>
        <v>0.94829642937734182</v>
      </c>
      <c r="J110" s="2">
        <f t="shared" si="14"/>
        <v>0.94829642937734182</v>
      </c>
      <c r="K110" s="2">
        <f t="shared" si="16"/>
        <v>3</v>
      </c>
      <c r="L110" s="17">
        <f t="shared" si="15"/>
        <v>0.89926611796981581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10"/>
        <v>5.3284274311365927</v>
      </c>
      <c r="H111" s="2">
        <f t="shared" si="11"/>
        <v>2.5543973824865867</v>
      </c>
      <c r="I111" s="2">
        <f t="shared" si="12"/>
        <v>0.64320336007694356</v>
      </c>
      <c r="J111" s="2">
        <f t="shared" si="14"/>
        <v>0.64320336007694356</v>
      </c>
      <c r="K111" s="2">
        <f t="shared" si="16"/>
        <v>3</v>
      </c>
      <c r="L111" s="17">
        <f t="shared" si="15"/>
        <v>0.41371056241427034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10"/>
        <v>4.6892222761941627</v>
      </c>
      <c r="H112" s="2">
        <f t="shared" si="11"/>
        <v>1.8202415556699212</v>
      </c>
      <c r="I112" s="2">
        <f t="shared" si="12"/>
        <v>0.38104073784274828</v>
      </c>
      <c r="J112" s="2">
        <f t="shared" si="14"/>
        <v>0.38104073784274828</v>
      </c>
      <c r="K112" s="2">
        <f t="shared" si="16"/>
        <v>3</v>
      </c>
      <c r="L112" s="17">
        <f t="shared" si="15"/>
        <v>0.14519204389574603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10"/>
        <v>5.0626875822586141</v>
      </c>
      <c r="H113" s="2">
        <f t="shared" si="11"/>
        <v>2.2200979430068424</v>
      </c>
      <c r="I113" s="2">
        <f t="shared" si="12"/>
        <v>0.37516343032244465</v>
      </c>
      <c r="J113" s="2">
        <f t="shared" si="14"/>
        <v>0.37516343032244465</v>
      </c>
      <c r="K113" s="2">
        <f t="shared" si="16"/>
        <v>3</v>
      </c>
      <c r="L113" s="17">
        <f t="shared" si="15"/>
        <v>0.14074759945130377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10"/>
        <v>6.1302913651980875</v>
      </c>
      <c r="H114" s="2">
        <f t="shared" si="11"/>
        <v>3.373993905824848</v>
      </c>
      <c r="I114" s="2">
        <f t="shared" si="12"/>
        <v>1.4839909302057046</v>
      </c>
      <c r="J114" s="2">
        <f t="shared" si="14"/>
        <v>1.4839909302057046</v>
      </c>
      <c r="K114" s="2">
        <f t="shared" si="16"/>
        <v>3</v>
      </c>
      <c r="L114" s="17">
        <f t="shared" si="15"/>
        <v>2.2022290809327925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10"/>
        <v>3.50725042669547</v>
      </c>
      <c r="H115" s="2">
        <f t="shared" si="11"/>
        <v>0.98795602066358679</v>
      </c>
      <c r="I115" s="2">
        <f t="shared" si="12"/>
        <v>2.0574182417956517</v>
      </c>
      <c r="J115" s="2">
        <f t="shared" si="14"/>
        <v>0.98795602066358679</v>
      </c>
      <c r="K115" s="2">
        <f t="shared" si="16"/>
        <v>2</v>
      </c>
      <c r="L115" s="17">
        <f t="shared" si="15"/>
        <v>0.97605709876542956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10"/>
        <v>5.664845295524163</v>
      </c>
      <c r="H116" s="2">
        <f t="shared" si="11"/>
        <v>2.8928938584993422</v>
      </c>
      <c r="I116" s="2">
        <f t="shared" si="12"/>
        <v>1.0770361454986404</v>
      </c>
      <c r="J116" s="2">
        <f t="shared" si="14"/>
        <v>1.0770361454986404</v>
      </c>
      <c r="K116" s="2">
        <f t="shared" si="16"/>
        <v>3</v>
      </c>
      <c r="L116" s="17">
        <f t="shared" si="15"/>
        <v>1.1600068587105683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10"/>
        <v>5.0467288635533247</v>
      </c>
      <c r="H117" s="2">
        <f t="shared" si="11"/>
        <v>2.1550847853619981</v>
      </c>
      <c r="I117" s="2">
        <f t="shared" si="12"/>
        <v>0.60553573418686835</v>
      </c>
      <c r="J117" s="2">
        <f t="shared" si="14"/>
        <v>0.60553573418686835</v>
      </c>
      <c r="K117" s="2">
        <f t="shared" si="16"/>
        <v>3</v>
      </c>
      <c r="L117" s="17">
        <f t="shared" si="15"/>
        <v>0.36667352537722969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10"/>
        <v>5.6822066331859356</v>
      </c>
      <c r="H118" s="2">
        <f t="shared" si="11"/>
        <v>3.0359789541227959</v>
      </c>
      <c r="I118" s="2">
        <f t="shared" si="12"/>
        <v>1.1604626342012205</v>
      </c>
      <c r="J118" s="2">
        <f t="shared" si="14"/>
        <v>1.1604626342012205</v>
      </c>
      <c r="K118" s="2">
        <f t="shared" si="16"/>
        <v>3</v>
      </c>
      <c r="L118" s="17">
        <f t="shared" si="15"/>
        <v>1.3466735253772357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10"/>
        <v>4.3768107363949644</v>
      </c>
      <c r="H119" s="2">
        <f t="shared" si="11"/>
        <v>1.661642891467789</v>
      </c>
      <c r="I119" s="2">
        <f t="shared" si="12"/>
        <v>0.47141179549602208</v>
      </c>
      <c r="J119" s="2">
        <f t="shared" si="14"/>
        <v>0.47141179549602208</v>
      </c>
      <c r="K119" s="2">
        <f t="shared" si="16"/>
        <v>3</v>
      </c>
      <c r="L119" s="17">
        <f t="shared" si="15"/>
        <v>0.22222908093278335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10"/>
        <v>4.5162084638431939</v>
      </c>
      <c r="H120" s="2">
        <f t="shared" si="11"/>
        <v>1.6256456457149882</v>
      </c>
      <c r="I120" s="2">
        <f t="shared" si="12"/>
        <v>0.41545090119429573</v>
      </c>
      <c r="J120" s="2">
        <f t="shared" si="14"/>
        <v>0.41545090119429573</v>
      </c>
      <c r="K120" s="2">
        <f t="shared" si="16"/>
        <v>3</v>
      </c>
      <c r="L120" s="17">
        <f t="shared" si="15"/>
        <v>0.17259945130315246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10"/>
        <v>4.8736166128337279</v>
      </c>
      <c r="H121" s="2">
        <f t="shared" si="11"/>
        <v>2.0926993171735804</v>
      </c>
      <c r="I121" s="2">
        <f t="shared" si="12"/>
        <v>0.22444872260927193</v>
      </c>
      <c r="J121" s="2">
        <f t="shared" si="14"/>
        <v>0.22444872260927193</v>
      </c>
      <c r="K121" s="2">
        <f t="shared" si="16"/>
        <v>3</v>
      </c>
      <c r="L121" s="17">
        <f t="shared" si="15"/>
        <v>5.0377229080933894E-2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10"/>
        <v>4.148510442181494</v>
      </c>
      <c r="H122" s="2">
        <f t="shared" si="11"/>
        <v>1.2351119557391859</v>
      </c>
      <c r="I122" s="2">
        <f t="shared" si="12"/>
        <v>1.142774161694462</v>
      </c>
      <c r="J122" s="2">
        <f t="shared" si="14"/>
        <v>1.142774161694462</v>
      </c>
      <c r="K122" s="2">
        <f t="shared" si="16"/>
        <v>3</v>
      </c>
      <c r="L122" s="17">
        <f t="shared" si="15"/>
        <v>1.3059327846364803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10"/>
        <v>4.3895867940185695</v>
      </c>
      <c r="H123" s="2">
        <f t="shared" si="11"/>
        <v>1.5776041571139476</v>
      </c>
      <c r="I123" s="2">
        <f t="shared" si="12"/>
        <v>1.0049909744423364</v>
      </c>
      <c r="J123" s="2">
        <f t="shared" si="14"/>
        <v>1.0049909744423364</v>
      </c>
      <c r="K123" s="2">
        <f t="shared" si="16"/>
        <v>3</v>
      </c>
      <c r="L123" s="17">
        <f t="shared" si="15"/>
        <v>1.0100068587105568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10"/>
        <v>4.637974294404354</v>
      </c>
      <c r="H124" s="2">
        <f t="shared" si="11"/>
        <v>1.8957412472548072</v>
      </c>
      <c r="I124" s="2">
        <f t="shared" si="12"/>
        <v>0.47454403788873611</v>
      </c>
      <c r="J124" s="2">
        <f t="shared" si="14"/>
        <v>0.47454403788873611</v>
      </c>
      <c r="K124" s="2">
        <f t="shared" si="16"/>
        <v>3</v>
      </c>
      <c r="L124" s="17">
        <f t="shared" si="15"/>
        <v>0.22519204389574621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10"/>
        <v>4.6563009877894377</v>
      </c>
      <c r="H125" s="2">
        <f t="shared" si="11"/>
        <v>1.8360438716886465</v>
      </c>
      <c r="I125" s="2">
        <f t="shared" si="12"/>
        <v>0.21944249100552485</v>
      </c>
      <c r="J125" s="2">
        <f t="shared" si="14"/>
        <v>0.21944249100552485</v>
      </c>
      <c r="K125" s="2">
        <f t="shared" si="16"/>
        <v>3</v>
      </c>
      <c r="L125" s="17">
        <f t="shared" si="15"/>
        <v>4.8155006858709853E-2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10"/>
        <v>6.2982382898359432</v>
      </c>
      <c r="H126" s="2">
        <f t="shared" si="11"/>
        <v>3.6998425475340455</v>
      </c>
      <c r="I126" s="2">
        <f t="shared" si="12"/>
        <v>1.8271632048695303</v>
      </c>
      <c r="J126" s="2">
        <f t="shared" si="14"/>
        <v>1.8271632048695303</v>
      </c>
      <c r="K126" s="2">
        <f t="shared" si="16"/>
        <v>3</v>
      </c>
      <c r="L126" s="17">
        <f t="shared" si="15"/>
        <v>3.338525377229093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10"/>
        <v>6.5217691021855595</v>
      </c>
      <c r="H127" s="2">
        <f t="shared" si="11"/>
        <v>3.6985659967207254</v>
      </c>
      <c r="I127" s="2">
        <f t="shared" si="12"/>
        <v>1.8405935554837607</v>
      </c>
      <c r="J127" s="2">
        <f t="shared" si="14"/>
        <v>1.8405935554837607</v>
      </c>
      <c r="K127" s="2">
        <f t="shared" si="16"/>
        <v>3</v>
      </c>
      <c r="L127" s="17">
        <f t="shared" si="15"/>
        <v>3.3877846364883517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10"/>
        <v>4.1036332140623335</v>
      </c>
      <c r="H128" s="2">
        <f t="shared" si="11"/>
        <v>1.1711586802483207</v>
      </c>
      <c r="I128" s="2">
        <f t="shared" si="12"/>
        <v>1.21503216212858</v>
      </c>
      <c r="J128" s="2">
        <f t="shared" si="14"/>
        <v>1.1711586802483207</v>
      </c>
      <c r="K128" s="2">
        <f t="shared" si="16"/>
        <v>2</v>
      </c>
      <c r="L128" s="17">
        <f t="shared" si="15"/>
        <v>1.3716126543209883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10"/>
        <v>5.1482170592243781</v>
      </c>
      <c r="H129" s="2">
        <f t="shared" si="11"/>
        <v>2.4095761242935314</v>
      </c>
      <c r="I129" s="2">
        <f t="shared" si="12"/>
        <v>0.51676290090098631</v>
      </c>
      <c r="J129" s="2">
        <f t="shared" si="14"/>
        <v>0.51676290090098631</v>
      </c>
      <c r="K129" s="2">
        <f t="shared" si="16"/>
        <v>3</v>
      </c>
      <c r="L129" s="17">
        <f t="shared" si="15"/>
        <v>0.26704389574760262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10"/>
        <v>3.9938042293310057</v>
      </c>
      <c r="H130" s="2">
        <f t="shared" si="11"/>
        <v>1.1546771501106512</v>
      </c>
      <c r="I130" s="2">
        <f t="shared" si="12"/>
        <v>1.1865010056836582</v>
      </c>
      <c r="J130" s="2">
        <f t="shared" si="14"/>
        <v>1.1546771501106512</v>
      </c>
      <c r="K130" s="2">
        <f t="shared" si="16"/>
        <v>2</v>
      </c>
      <c r="L130" s="17">
        <f t="shared" si="15"/>
        <v>1.3332793209876552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10"/>
        <v>6.2434343291350665</v>
      </c>
      <c r="H131" s="2">
        <f t="shared" si="11"/>
        <v>3.4732231890547518</v>
      </c>
      <c r="I131" s="2">
        <f t="shared" si="12"/>
        <v>1.6316338685295779</v>
      </c>
      <c r="J131" s="2">
        <f t="shared" si="14"/>
        <v>1.6316338685295779</v>
      </c>
      <c r="K131" s="2">
        <f t="shared" si="16"/>
        <v>3</v>
      </c>
      <c r="L131" s="17">
        <f t="shared" si="15"/>
        <v>2.662229080932796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10"/>
        <v>4.10436420844393</v>
      </c>
      <c r="H132" s="2">
        <f t="shared" si="11"/>
        <v>1.2292506248790092</v>
      </c>
      <c r="I132" s="2">
        <f t="shared" si="12"/>
        <v>0.75914633306553869</v>
      </c>
      <c r="J132" s="2">
        <f t="shared" si="14"/>
        <v>0.75914633306553869</v>
      </c>
      <c r="K132" s="2">
        <f t="shared" si="16"/>
        <v>3</v>
      </c>
      <c r="L132" s="17">
        <f t="shared" si="15"/>
        <v>0.57630315500685381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10"/>
        <v>4.9947444601523143</v>
      </c>
      <c r="H133" s="2">
        <f t="shared" si="11"/>
        <v>2.2569525640879595</v>
      </c>
      <c r="I133" s="2">
        <f t="shared" si="12"/>
        <v>0.39861729465673357</v>
      </c>
      <c r="J133" s="2">
        <f t="shared" si="14"/>
        <v>0.39861729465673357</v>
      </c>
      <c r="K133" s="2">
        <f t="shared" si="16"/>
        <v>3</v>
      </c>
      <c r="L133" s="17">
        <f t="shared" si="15"/>
        <v>0.15889574759945316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10"/>
        <v>5.3498416383623519</v>
      </c>
      <c r="H134" s="2">
        <f t="shared" si="11"/>
        <v>2.6455311142648115</v>
      </c>
      <c r="I134" s="2">
        <f t="shared" si="12"/>
        <v>0.82709185268907226</v>
      </c>
      <c r="J134" s="2">
        <f t="shared" si="14"/>
        <v>0.82709185268907226</v>
      </c>
      <c r="K134" s="2">
        <f t="shared" si="16"/>
        <v>3</v>
      </c>
      <c r="L134" s="17">
        <f t="shared" si="15"/>
        <v>0.68408093278464199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10"/>
        <v>3.9721705513344836</v>
      </c>
      <c r="H135" s="2">
        <f t="shared" si="11"/>
        <v>1.1130295937409802</v>
      </c>
      <c r="I135" s="2">
        <f t="shared" si="12"/>
        <v>0.85527091625521723</v>
      </c>
      <c r="J135" s="2">
        <f t="shared" si="14"/>
        <v>0.85527091625521723</v>
      </c>
      <c r="K135" s="2">
        <f t="shared" si="16"/>
        <v>3</v>
      </c>
      <c r="L135" s="17">
        <f t="shared" si="15"/>
        <v>0.73148834019203879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10"/>
        <v>4.0055551702881624</v>
      </c>
      <c r="H136" s="2">
        <f t="shared" si="11"/>
        <v>1.1850698005175759</v>
      </c>
      <c r="I136" s="2">
        <f t="shared" si="12"/>
        <v>0.81103923239775222</v>
      </c>
      <c r="J136" s="2">
        <f t="shared" si="14"/>
        <v>0.81103923239775222</v>
      </c>
      <c r="K136" s="2">
        <f t="shared" si="16"/>
        <v>3</v>
      </c>
      <c r="L136" s="17">
        <f t="shared" si="15"/>
        <v>0.65778463648833518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7">SQRT((($C137-$C$3)^2)+(($D137-$D$3)^2)+(($E137-$E$3)^2)+(($F137-$F$3)^2))</f>
        <v>4.8376101767527979</v>
      </c>
      <c r="H137" s="2">
        <f t="shared" ref="H137:H158" si="18">SQRT((($C137-$C$4)^2)+(($D137-$D$4)^2)+(($E137-$E$4)^2)+(($F137-$F$4)^2))</f>
        <v>1.9531886718016573</v>
      </c>
      <c r="I137" s="2">
        <f t="shared" ref="I137:I158" si="19">SQRT((($C137-$C$5)^2)+(($D137-$D$5)^2)+(($E137-$E$5)^2)+(($F137-$F$5)^2))</f>
        <v>0.30913171022416452</v>
      </c>
      <c r="J137" s="2">
        <f t="shared" si="14"/>
        <v>0.30913171022416452</v>
      </c>
      <c r="K137" s="2">
        <f t="shared" si="16"/>
        <v>3</v>
      </c>
      <c r="L137" s="17">
        <f t="shared" si="15"/>
        <v>9.5562414266116821E-2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7"/>
        <v>5.1318098388601889</v>
      </c>
      <c r="H138" s="2">
        <f t="shared" si="18"/>
        <v>2.4280653910489893</v>
      </c>
      <c r="I138" s="2">
        <f t="shared" si="19"/>
        <v>0.77244645469911588</v>
      </c>
      <c r="J138" s="2">
        <f t="shared" ref="J138:J158" si="20">MIN(G138:I138)</f>
        <v>0.77244645469911588</v>
      </c>
      <c r="K138" s="2">
        <f t="shared" si="16"/>
        <v>3</v>
      </c>
      <c r="L138" s="17">
        <f t="shared" ref="L138:L158" si="21">J138^2</f>
        <v>0.59667352537723328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7"/>
        <v>5.575554282361133</v>
      </c>
      <c r="H139" s="2">
        <f t="shared" si="18"/>
        <v>2.8119687426919504</v>
      </c>
      <c r="I139" s="2">
        <f t="shared" si="19"/>
        <v>1.0147100513645257</v>
      </c>
      <c r="J139" s="2">
        <f t="shared" si="20"/>
        <v>1.0147100513645257</v>
      </c>
      <c r="K139" s="2">
        <f t="shared" si="16"/>
        <v>3</v>
      </c>
      <c r="L139" s="17">
        <f t="shared" si="21"/>
        <v>1.0296364883401985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7"/>
        <v>6.082664346777289</v>
      </c>
      <c r="H140" s="2">
        <f t="shared" si="18"/>
        <v>3.5641660063733931</v>
      </c>
      <c r="I140" s="2">
        <f t="shared" si="19"/>
        <v>1.7740953373812758</v>
      </c>
      <c r="J140" s="2">
        <f t="shared" si="20"/>
        <v>1.7740953373812758</v>
      </c>
      <c r="K140" s="2">
        <f t="shared" si="16"/>
        <v>3</v>
      </c>
      <c r="L140" s="17">
        <f t="shared" si="21"/>
        <v>3.1474142661179827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7"/>
        <v>4.8771035347723446</v>
      </c>
      <c r="H141" s="2">
        <f t="shared" si="18"/>
        <v>1.9969285829573626</v>
      </c>
      <c r="I141" s="2">
        <f t="shared" si="19"/>
        <v>0.3564321755223544</v>
      </c>
      <c r="J141" s="2">
        <f t="shared" si="20"/>
        <v>0.3564321755223544</v>
      </c>
      <c r="K141" s="2">
        <f t="shared" si="16"/>
        <v>3</v>
      </c>
      <c r="L141" s="17">
        <f t="shared" si="21"/>
        <v>0.12704389574759845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7"/>
        <v>4.1603852652795945</v>
      </c>
      <c r="H142" s="2">
        <f t="shared" si="18"/>
        <v>1.3078614388420042</v>
      </c>
      <c r="I142" s="2">
        <f t="shared" si="19"/>
        <v>0.73004782149768932</v>
      </c>
      <c r="J142" s="2">
        <f t="shared" si="20"/>
        <v>0.73004782149768932</v>
      </c>
      <c r="K142" s="2">
        <f t="shared" si="16"/>
        <v>3</v>
      </c>
      <c r="L142" s="17">
        <f t="shared" si="21"/>
        <v>0.53296982167352203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7"/>
        <v>4.5528898027028459</v>
      </c>
      <c r="H143" s="2">
        <f t="shared" si="18"/>
        <v>1.6659836563453665</v>
      </c>
      <c r="I143" s="2">
        <f t="shared" si="19"/>
        <v>0.87220846100648441</v>
      </c>
      <c r="J143" s="2">
        <f t="shared" si="20"/>
        <v>0.87220846100648441</v>
      </c>
      <c r="K143" s="2">
        <f t="shared" si="16"/>
        <v>3</v>
      </c>
      <c r="L143" s="17">
        <f t="shared" si="21"/>
        <v>0.76074759945129999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7"/>
        <v>5.8300490754557321</v>
      </c>
      <c r="H144" s="2">
        <f t="shared" si="18"/>
        <v>3.1318172553627166</v>
      </c>
      <c r="I144" s="2">
        <f t="shared" si="19"/>
        <v>1.2845259276132073</v>
      </c>
      <c r="J144" s="2">
        <f t="shared" si="20"/>
        <v>1.2845259276132073</v>
      </c>
      <c r="K144" s="2">
        <f t="shared" si="16"/>
        <v>3</v>
      </c>
      <c r="L144" s="17">
        <f t="shared" si="21"/>
        <v>1.6500068587105705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7"/>
        <v>4.9041620645687845</v>
      </c>
      <c r="H145" s="2">
        <f t="shared" si="18"/>
        <v>2.1885945233538169</v>
      </c>
      <c r="I145" s="2">
        <f t="shared" si="19"/>
        <v>0.66388824319406547</v>
      </c>
      <c r="J145" s="2">
        <f t="shared" si="20"/>
        <v>0.66388824319406547</v>
      </c>
      <c r="K145" s="2">
        <f t="shared" si="16"/>
        <v>3</v>
      </c>
      <c r="L145" s="17">
        <f t="shared" si="21"/>
        <v>0.4407475994513026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7"/>
        <v>4.6171931107786941</v>
      </c>
      <c r="H146" s="2">
        <f t="shared" si="18"/>
        <v>1.8132081417840871</v>
      </c>
      <c r="I146" s="2">
        <f t="shared" si="19"/>
        <v>0.30369241171419387</v>
      </c>
      <c r="J146" s="2">
        <f t="shared" si="20"/>
        <v>0.30369241171419387</v>
      </c>
      <c r="K146" s="2">
        <f t="shared" si="16"/>
        <v>3</v>
      </c>
      <c r="L146" s="17">
        <f t="shared" si="21"/>
        <v>9.2229080932783439E-2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7"/>
        <v>3.8900906873176573</v>
      </c>
      <c r="H147" s="2">
        <f t="shared" si="18"/>
        <v>1.0733909864893334</v>
      </c>
      <c r="I147" s="2">
        <f t="shared" si="19"/>
        <v>0.94849169123413324</v>
      </c>
      <c r="J147" s="2">
        <f t="shared" si="20"/>
        <v>0.94849169123413324</v>
      </c>
      <c r="K147" s="2">
        <f t="shared" si="16"/>
        <v>3</v>
      </c>
      <c r="L147" s="17">
        <f t="shared" si="21"/>
        <v>0.89963648834018639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7"/>
        <v>4.8247078207447522</v>
      </c>
      <c r="H148" s="2">
        <f t="shared" si="18"/>
        <v>2.1009128674324447</v>
      </c>
      <c r="I148" s="2">
        <f t="shared" si="19"/>
        <v>0.35225123532024438</v>
      </c>
      <c r="J148" s="2">
        <f t="shared" si="20"/>
        <v>0.35225123532024438</v>
      </c>
      <c r="K148" s="2">
        <f t="shared" si="16"/>
        <v>3</v>
      </c>
      <c r="L148" s="17">
        <f t="shared" si="21"/>
        <v>0.12408093278463818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7"/>
        <v>5.0364146197689319</v>
      </c>
      <c r="H149" s="2">
        <f t="shared" si="18"/>
        <v>2.2634662182121597</v>
      </c>
      <c r="I149" s="2">
        <f t="shared" si="19"/>
        <v>0.44472984663539439</v>
      </c>
      <c r="J149" s="2">
        <f t="shared" si="20"/>
        <v>0.44472984663539439</v>
      </c>
      <c r="K149" s="2">
        <f t="shared" si="16"/>
        <v>3</v>
      </c>
      <c r="L149" s="17">
        <f t="shared" si="21"/>
        <v>0.19778463648834141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7"/>
        <v>4.6658481425019502</v>
      </c>
      <c r="H150" s="2">
        <f t="shared" si="18"/>
        <v>2.0081642775012463</v>
      </c>
      <c r="I150" s="2">
        <f t="shared" si="19"/>
        <v>0.60031427525999559</v>
      </c>
      <c r="J150" s="2">
        <f t="shared" si="20"/>
        <v>0.60031427525999559</v>
      </c>
      <c r="K150" s="2">
        <f t="shared" si="16"/>
        <v>3</v>
      </c>
      <c r="L150" s="17">
        <f t="shared" si="21"/>
        <v>0.36037722908093373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7"/>
        <v>4.1792509961581503</v>
      </c>
      <c r="H151" s="2">
        <f t="shared" si="18"/>
        <v>1.2668646287801713</v>
      </c>
      <c r="I151" s="2">
        <f t="shared" si="19"/>
        <v>0.94829642937734182</v>
      </c>
      <c r="J151" s="2">
        <f t="shared" si="20"/>
        <v>0.94829642937734182</v>
      </c>
      <c r="K151" s="2">
        <f t="shared" si="16"/>
        <v>3</v>
      </c>
      <c r="L151" s="17">
        <f t="shared" si="21"/>
        <v>0.89926611796981581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7"/>
        <v>5.2789650711311058</v>
      </c>
      <c r="H152" s="2">
        <f t="shared" si="18"/>
        <v>2.506092883994901</v>
      </c>
      <c r="I152" s="2">
        <f t="shared" si="19"/>
        <v>0.5792774933191529</v>
      </c>
      <c r="J152" s="2">
        <f t="shared" si="20"/>
        <v>0.5792774933191529</v>
      </c>
      <c r="K152" s="2">
        <f t="shared" si="16"/>
        <v>3</v>
      </c>
      <c r="L152" s="17">
        <f t="shared" si="21"/>
        <v>0.33556241426612121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7"/>
        <v>5.1577261355067021</v>
      </c>
      <c r="H153" s="2">
        <f t="shared" si="18"/>
        <v>2.4300094624618902</v>
      </c>
      <c r="I153" s="2">
        <f t="shared" si="19"/>
        <v>0.63625598113132054</v>
      </c>
      <c r="J153" s="2">
        <f t="shared" si="20"/>
        <v>0.63625598113132054</v>
      </c>
      <c r="K153" s="2">
        <f t="shared" si="16"/>
        <v>3</v>
      </c>
      <c r="L153" s="17">
        <f t="shared" si="21"/>
        <v>0.40482167352537929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7"/>
        <v>4.6709533882876171</v>
      </c>
      <c r="H154" s="2">
        <f t="shared" si="18"/>
        <v>1.9274195152208884</v>
      </c>
      <c r="I154" s="2">
        <f t="shared" si="19"/>
        <v>0.44431325224211948</v>
      </c>
      <c r="J154" s="2">
        <f t="shared" si="20"/>
        <v>0.44431325224211948</v>
      </c>
      <c r="K154" s="2">
        <f t="shared" si="16"/>
        <v>3</v>
      </c>
      <c r="L154" s="17">
        <f t="shared" si="21"/>
        <v>0.19741426611796931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7"/>
        <v>4.2622144739820671</v>
      </c>
      <c r="H155" s="2">
        <f t="shared" si="18"/>
        <v>1.3537812841933148</v>
      </c>
      <c r="I155" s="2">
        <f t="shared" si="19"/>
        <v>0.76811903941417714</v>
      </c>
      <c r="J155" s="2">
        <f t="shared" si="20"/>
        <v>0.76811903941417714</v>
      </c>
      <c r="K155" s="2">
        <f t="shared" si="16"/>
        <v>3</v>
      </c>
      <c r="L155" s="17">
        <f t="shared" si="21"/>
        <v>0.59000685871055825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7"/>
        <v>4.4714060676952876</v>
      </c>
      <c r="H156" s="2">
        <f t="shared" si="18"/>
        <v>1.6762893508145675</v>
      </c>
      <c r="I156" s="2">
        <f t="shared" si="19"/>
        <v>0.32318926831657813</v>
      </c>
      <c r="J156" s="2">
        <f t="shared" si="20"/>
        <v>0.32318926831657813</v>
      </c>
      <c r="K156" s="2">
        <f t="shared" si="16"/>
        <v>3</v>
      </c>
      <c r="L156" s="17">
        <f t="shared" si="21"/>
        <v>0.10445130315500513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7"/>
        <v>4.6615954588769535</v>
      </c>
      <c r="H157" s="2">
        <f t="shared" si="18"/>
        <v>1.9636845721157548</v>
      </c>
      <c r="I157" s="2">
        <f t="shared" si="19"/>
        <v>0.66500306836343437</v>
      </c>
      <c r="J157" s="2">
        <f t="shared" si="20"/>
        <v>0.66500306836343437</v>
      </c>
      <c r="K157" s="2">
        <f t="shared" si="16"/>
        <v>3</v>
      </c>
      <c r="L157" s="17">
        <f t="shared" si="21"/>
        <v>0.44222908093278257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7"/>
        <v>4.1280914341725641</v>
      </c>
      <c r="H158" s="2">
        <f t="shared" si="18"/>
        <v>1.2866629485649601</v>
      </c>
      <c r="I158" s="2">
        <f t="shared" si="19"/>
        <v>0.83489154729676951</v>
      </c>
      <c r="J158" s="2">
        <f t="shared" si="20"/>
        <v>0.83489154729676951</v>
      </c>
      <c r="K158" s="2">
        <f t="shared" si="16"/>
        <v>3</v>
      </c>
      <c r="L158" s="17">
        <f t="shared" si="21"/>
        <v>0.69704389574759396</v>
      </c>
    </row>
  </sheetData>
  <mergeCells count="6">
    <mergeCell ref="K7:K8"/>
    <mergeCell ref="G2:I2"/>
    <mergeCell ref="B7:B8"/>
    <mergeCell ref="C7:F7"/>
    <mergeCell ref="G7:I7"/>
    <mergeCell ref="J7:J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8"/>
  <sheetViews>
    <sheetView showGridLines="0" workbookViewId="0">
      <selection activeCell="P2" sqref="P2:P5"/>
    </sheetView>
  </sheetViews>
  <sheetFormatPr defaultRowHeight="20.100000000000001" customHeight="1" x14ac:dyDescent="0.25"/>
  <cols>
    <col min="1" max="11" width="15.7109375" style="1" customWidth="1"/>
    <col min="12" max="12" width="13.7109375" style="1" bestFit="1" customWidth="1"/>
    <col min="13" max="15" width="9.140625" style="1"/>
    <col min="16" max="16" width="13.28515625" style="1" bestFit="1" customWidth="1"/>
    <col min="17" max="16384" width="9.140625" style="1"/>
  </cols>
  <sheetData>
    <row r="1" spans="1:16" ht="15.75" x14ac:dyDescent="0.25"/>
    <row r="2" spans="1:16" ht="30" customHeight="1" x14ac:dyDescent="0.25">
      <c r="A2" s="7" t="s">
        <v>8</v>
      </c>
      <c r="B2" s="7" t="s">
        <v>9</v>
      </c>
      <c r="C2" s="8" t="s">
        <v>1</v>
      </c>
      <c r="D2" s="8" t="s">
        <v>2</v>
      </c>
      <c r="E2" s="8" t="s">
        <v>3</v>
      </c>
      <c r="F2" s="8" t="s">
        <v>4</v>
      </c>
      <c r="G2" s="30" t="s">
        <v>13</v>
      </c>
      <c r="H2" s="31"/>
      <c r="I2" s="32"/>
      <c r="J2" s="9" t="s">
        <v>8</v>
      </c>
      <c r="K2" s="9" t="s">
        <v>21</v>
      </c>
      <c r="P2" s="20" t="s">
        <v>26</v>
      </c>
    </row>
    <row r="3" spans="1:16" ht="20.100000000000001" customHeight="1" x14ac:dyDescent="0.25">
      <c r="A3" s="7">
        <v>1</v>
      </c>
      <c r="B3" s="7">
        <f>'Iterasi 2'!K3</f>
        <v>60</v>
      </c>
      <c r="C3" s="10">
        <f>SUMIF('Iterasi 2'!$K$9:$K$158,$A$3,'Iterasi 2'!C$9:C$158)/$B$3</f>
        <v>4.9166666666666634</v>
      </c>
      <c r="D3" s="10">
        <f>SUMIF('Iterasi 2'!$K$9:$K$158,$A$3,'Iterasi 2'!D$9:D$158)/$B$3</f>
        <v>3.3299999999999983</v>
      </c>
      <c r="E3" s="10">
        <f>SUMIF('Iterasi 2'!$K$9:$K$158,$A$3,'Iterasi 2'!E$9:E$158)/$B$3</f>
        <v>1.4249999999999996</v>
      </c>
      <c r="F3" s="10">
        <f>SUMIF('Iterasi 2'!$K$9:$K$158,$A$3,'Iterasi 2'!F$9:F$158)/$B$3</f>
        <v>0.23166666666666649</v>
      </c>
      <c r="G3" s="6"/>
      <c r="H3" s="6"/>
      <c r="I3" s="6"/>
      <c r="J3" s="11">
        <v>1</v>
      </c>
      <c r="K3" s="12">
        <f>COUNTIF($K$9:$K$158,A3)</f>
        <v>60</v>
      </c>
      <c r="P3" s="21" t="s">
        <v>27</v>
      </c>
    </row>
    <row r="4" spans="1:16" ht="20.100000000000001" customHeight="1" x14ac:dyDescent="0.25">
      <c r="A4" s="7">
        <v>2</v>
      </c>
      <c r="B4" s="7">
        <f>'Iterasi 2'!K4</f>
        <v>37</v>
      </c>
      <c r="C4" s="10">
        <f>SUMIF('Iterasi 2'!$K$9:$K$158,$A$4,'Iterasi 2'!C$9:C$158)/$B$4</f>
        <v>5.748648648648647</v>
      </c>
      <c r="D4" s="10">
        <f>SUMIF('Iterasi 2'!$K$9:$K$158,$A$4,'Iterasi 2'!D$9:D$158)/$B$4</f>
        <v>2.7027027027027022</v>
      </c>
      <c r="E4" s="10">
        <f>SUMIF('Iterasi 2'!$K$9:$K$158,$A$4,'Iterasi 2'!E$9:E$158)/$B$4</f>
        <v>4.1621621621621632</v>
      </c>
      <c r="F4" s="10">
        <f>SUMIF('Iterasi 2'!$K$9:$K$158,$A$4,'Iterasi 2'!F$9:F$158)/$B$4</f>
        <v>1.3108108108108107</v>
      </c>
      <c r="G4" s="6"/>
      <c r="H4" s="6"/>
      <c r="I4" s="6"/>
      <c r="J4" s="14">
        <v>2</v>
      </c>
      <c r="K4" s="15">
        <f>COUNTIF($K$9:$K$158,A4)</f>
        <v>42</v>
      </c>
      <c r="P4" s="21" t="s">
        <v>28</v>
      </c>
    </row>
    <row r="5" spans="1:16" ht="20.100000000000001" customHeight="1" x14ac:dyDescent="0.25">
      <c r="A5" s="7">
        <v>3</v>
      </c>
      <c r="B5" s="7">
        <f>'Iterasi 2'!K5</f>
        <v>53</v>
      </c>
      <c r="C5" s="10">
        <f>SUMIF('Iterasi 2'!$K$9:$K$158,$A$5,'Iterasi 2'!C$9:C$158)/$B$5</f>
        <v>6.6339622641509415</v>
      </c>
      <c r="D5" s="10">
        <f>SUMIF('Iterasi 2'!$K$9:$K$158,$A$5,'Iterasi 2'!D$9:D$158)/$B$5</f>
        <v>2.9999999999999996</v>
      </c>
      <c r="E5" s="10">
        <f>SUMIF('Iterasi 2'!$K$9:$K$158,$A$5,'Iterasi 2'!E$9:E$158)/$B$5</f>
        <v>5.5094339622641488</v>
      </c>
      <c r="F5" s="10">
        <f>SUMIF('Iterasi 2'!$K$9:$K$158,$A$5,'Iterasi 2'!F$9:F$158)/$B$5</f>
        <v>1.9886792452830186</v>
      </c>
      <c r="G5" s="6"/>
      <c r="H5" s="6"/>
      <c r="I5" s="6"/>
      <c r="J5" s="11">
        <v>3</v>
      </c>
      <c r="K5" s="12">
        <f>COUNTIF($K$9:$K$158,A5)</f>
        <v>48</v>
      </c>
      <c r="P5" s="21" t="s">
        <v>29</v>
      </c>
    </row>
    <row r="6" spans="1:16" ht="15.75" x14ac:dyDescent="0.25"/>
    <row r="7" spans="1:16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</row>
    <row r="8" spans="1:16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16" t="s">
        <v>22</v>
      </c>
      <c r="N8" s="16" t="s">
        <v>23</v>
      </c>
    </row>
    <row r="9" spans="1:16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40" si="0">SQRT((($C9-$C$3)^2)+(($D9-$D$3)^2)+(($E9-$E$3)^2)+(($F9-$F$3)^2))</f>
        <v>0.25325656731640844</v>
      </c>
      <c r="H9" s="2">
        <f t="shared" ref="H9:H40" si="1">SQRT((($C9-$C$4)^2)+(($D9-$D$4)^2)+(($E9-$E$4)^2)+(($F9-$F$4)^2))</f>
        <v>3.149582276614761</v>
      </c>
      <c r="I9" s="2">
        <f t="shared" ref="I9:I40" si="2">SQRT((($C9-$C$5)^2)+(($D9-$D$5)^2)+(($E9-$E$5)^2)+(($F9-$F$5)^2))</f>
        <v>4.7633875719445014</v>
      </c>
      <c r="J9" s="2">
        <f>MIN(G9:I9)</f>
        <v>0.25325656731640844</v>
      </c>
      <c r="K9" s="2">
        <f t="shared" ref="K9:K40" si="3">IF(J9=I9,$I$8,IF(J9=H9,$H$8,IF(J9=G9,$G$8)))</f>
        <v>1</v>
      </c>
      <c r="L9" s="17">
        <f>J9^2</f>
        <v>6.4138888888890522E-2</v>
      </c>
      <c r="N9" s="18">
        <f>SUM(L9:L158)</f>
        <v>76.588730476745965</v>
      </c>
    </row>
    <row r="10" spans="1:16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0.33287468446181706</v>
      </c>
      <c r="H10" s="2">
        <f t="shared" si="1"/>
        <v>3.1099888551774555</v>
      </c>
      <c r="I10" s="2">
        <f t="shared" si="2"/>
        <v>4.8055640736770648</v>
      </c>
      <c r="J10" s="2">
        <f>MIN(G10:I10)</f>
        <v>0.33287468446181706</v>
      </c>
      <c r="K10" s="2">
        <f t="shared" si="3"/>
        <v>1</v>
      </c>
      <c r="L10" s="17">
        <f t="shared" ref="L10:L73" si="4">J10^2</f>
        <v>0.11080555555555427</v>
      </c>
    </row>
    <row r="11" spans="1:16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0"/>
        <v>0.28367626305741572</v>
      </c>
      <c r="H11" s="2">
        <f t="shared" si="1"/>
        <v>3.2822007083874061</v>
      </c>
      <c r="I11" s="2">
        <f t="shared" si="2"/>
        <v>4.9698005759113633</v>
      </c>
      <c r="J11" s="2">
        <f t="shared" ref="J11:J74" si="5">MIN(G11:I11)</f>
        <v>0.28367626305741572</v>
      </c>
      <c r="K11" s="2">
        <f t="shared" si="3"/>
        <v>1</v>
      </c>
      <c r="L11" s="17">
        <f t="shared" si="4"/>
        <v>8.0472222222220127E-2</v>
      </c>
    </row>
    <row r="12" spans="1:16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0.39975687055453207</v>
      </c>
      <c r="H12" s="2">
        <f t="shared" si="1"/>
        <v>3.1302151516380143</v>
      </c>
      <c r="I12" s="2">
        <f t="shared" si="2"/>
        <v>4.8396215381219063</v>
      </c>
      <c r="J12" s="2">
        <f t="shared" si="5"/>
        <v>0.39975687055453207</v>
      </c>
      <c r="K12" s="2">
        <f t="shared" si="3"/>
        <v>1</v>
      </c>
      <c r="L12" s="17">
        <f t="shared" si="4"/>
        <v>0.15980555555555293</v>
      </c>
    </row>
    <row r="13" spans="1:16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0.28543339367043885</v>
      </c>
      <c r="H13" s="2">
        <f t="shared" si="1"/>
        <v>3.1982898096256083</v>
      </c>
      <c r="I13" s="2">
        <f t="shared" si="2"/>
        <v>4.8079781211425576</v>
      </c>
      <c r="J13" s="2">
        <f t="shared" si="5"/>
        <v>0.28543339367043885</v>
      </c>
      <c r="K13" s="2">
        <f t="shared" si="3"/>
        <v>1</v>
      </c>
      <c r="L13" s="17">
        <f t="shared" si="4"/>
        <v>8.1472222222223722E-2</v>
      </c>
    </row>
    <row r="14" spans="1:16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0.8139239658728743</v>
      </c>
      <c r="H14" s="2">
        <f t="shared" si="1"/>
        <v>2.9063543390634332</v>
      </c>
      <c r="I14" s="2">
        <f t="shared" si="2"/>
        <v>4.4009489575082634</v>
      </c>
      <c r="J14" s="2">
        <f t="shared" si="5"/>
        <v>0.8139239658728743</v>
      </c>
      <c r="K14" s="2">
        <f t="shared" si="3"/>
        <v>1</v>
      </c>
      <c r="L14" s="17">
        <f t="shared" si="4"/>
        <v>0.6624722222222279</v>
      </c>
    </row>
    <row r="15" spans="1:16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0"/>
        <v>0.28367626305741572</v>
      </c>
      <c r="H15" s="2">
        <f t="shared" si="1"/>
        <v>3.2822007083874061</v>
      </c>
      <c r="I15" s="2">
        <f t="shared" si="2"/>
        <v>4.9698005759113633</v>
      </c>
      <c r="J15" s="2">
        <f t="shared" si="5"/>
        <v>0.28367626305741572</v>
      </c>
      <c r="K15" s="2">
        <f t="shared" si="3"/>
        <v>1</v>
      </c>
      <c r="L15" s="17">
        <f t="shared" si="4"/>
        <v>8.0472222222220127E-2</v>
      </c>
    </row>
    <row r="16" spans="1:16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0.13591255358583709</v>
      </c>
      <c r="H16" s="2">
        <f t="shared" si="1"/>
        <v>3.0606708994930596</v>
      </c>
      <c r="I16" s="2">
        <f t="shared" si="2"/>
        <v>4.7015706759478464</v>
      </c>
      <c r="J16" s="2">
        <f t="shared" si="5"/>
        <v>0.13591255358583709</v>
      </c>
      <c r="K16" s="2">
        <f t="shared" si="3"/>
        <v>1</v>
      </c>
      <c r="L16" s="17">
        <f t="shared" si="4"/>
        <v>1.8472222222223039E-2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0.67340346169456022</v>
      </c>
      <c r="H17" s="2">
        <f t="shared" si="1"/>
        <v>3.2743273917733347</v>
      </c>
      <c r="I17" s="2">
        <f t="shared" si="2"/>
        <v>5.0087332061477028</v>
      </c>
      <c r="J17" s="2">
        <f t="shared" si="5"/>
        <v>0.67340346169456022</v>
      </c>
      <c r="K17" s="2">
        <f t="shared" si="3"/>
        <v>1</v>
      </c>
      <c r="L17" s="17">
        <f t="shared" si="4"/>
        <v>0.45347222222221706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0.27593276153600887</v>
      </c>
      <c r="H18" s="2">
        <f t="shared" si="1"/>
        <v>3.0710291220561827</v>
      </c>
      <c r="I18" s="2">
        <f t="shared" si="2"/>
        <v>4.7601780557894564</v>
      </c>
      <c r="J18" s="2">
        <f t="shared" si="5"/>
        <v>0.27593276153600887</v>
      </c>
      <c r="K18" s="2">
        <f t="shared" si="3"/>
        <v>1</v>
      </c>
      <c r="L18" s="17">
        <f t="shared" si="4"/>
        <v>7.6138888888887937E-2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0.61411634800654324</v>
      </c>
      <c r="H19" s="2">
        <f t="shared" si="1"/>
        <v>3.0719970401130139</v>
      </c>
      <c r="I19" s="2">
        <f t="shared" si="2"/>
        <v>4.613848394736431</v>
      </c>
      <c r="J19" s="2">
        <f t="shared" si="5"/>
        <v>0.61411634800654324</v>
      </c>
      <c r="K19" s="2">
        <f t="shared" si="3"/>
        <v>1</v>
      </c>
      <c r="L19" s="17">
        <f t="shared" si="4"/>
        <v>0.37713888888889374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0.22391714737573931</v>
      </c>
      <c r="H20" s="2">
        <f t="shared" si="1"/>
        <v>3.0306325052752077</v>
      </c>
      <c r="I20" s="2">
        <f t="shared" si="2"/>
        <v>4.6911048734962471</v>
      </c>
      <c r="J20" s="2">
        <f t="shared" si="5"/>
        <v>0.22391714737573931</v>
      </c>
      <c r="K20" s="2">
        <f t="shared" si="3"/>
        <v>1</v>
      </c>
      <c r="L20" s="17">
        <f t="shared" si="4"/>
        <v>5.0138888888888559E-2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0"/>
        <v>0.28367626305741572</v>
      </c>
      <c r="H21" s="2">
        <f t="shared" si="1"/>
        <v>3.2822007083874061</v>
      </c>
      <c r="I21" s="2">
        <f t="shared" si="2"/>
        <v>4.9698005759113633</v>
      </c>
      <c r="J21" s="2">
        <f t="shared" si="5"/>
        <v>0.28367626305741572</v>
      </c>
      <c r="K21" s="2">
        <f t="shared" si="3"/>
        <v>1</v>
      </c>
      <c r="L21" s="17">
        <f t="shared" si="4"/>
        <v>8.0472222222220127E-2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0.78239305268444437</v>
      </c>
      <c r="H22" s="2">
        <f t="shared" si="1"/>
        <v>3.6096909171237663</v>
      </c>
      <c r="I22" s="2">
        <f t="shared" si="2"/>
        <v>5.3345662438113877</v>
      </c>
      <c r="J22" s="2">
        <f t="shared" si="5"/>
        <v>0.78239305268444437</v>
      </c>
      <c r="K22" s="2">
        <f t="shared" si="3"/>
        <v>1</v>
      </c>
      <c r="L22" s="17">
        <f t="shared" si="4"/>
        <v>0.61213888888888379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1.1317268025259291</v>
      </c>
      <c r="H23" s="2">
        <f t="shared" si="1"/>
        <v>3.4196377836285343</v>
      </c>
      <c r="I23" s="2">
        <f t="shared" si="2"/>
        <v>4.8441807951035099</v>
      </c>
      <c r="J23" s="2">
        <f t="shared" si="5"/>
        <v>1.1317268025259291</v>
      </c>
      <c r="K23" s="2">
        <f t="shared" si="3"/>
        <v>1</v>
      </c>
      <c r="L23" s="17">
        <f t="shared" si="4"/>
        <v>1.2808055555555633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1.3388324100581939</v>
      </c>
      <c r="H24" s="2">
        <f t="shared" si="1"/>
        <v>3.2863153404939434</v>
      </c>
      <c r="I24" s="2">
        <f t="shared" si="2"/>
        <v>4.6294435900017366</v>
      </c>
      <c r="J24" s="2">
        <f t="shared" si="5"/>
        <v>1.3388324100581939</v>
      </c>
      <c r="K24" s="2">
        <f t="shared" si="3"/>
        <v>1</v>
      </c>
      <c r="L24" s="17">
        <f t="shared" si="4"/>
        <v>1.7924722222222318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0"/>
        <v>0.28367626305741572</v>
      </c>
      <c r="H25" s="2">
        <f t="shared" si="1"/>
        <v>3.2822007083874061</v>
      </c>
      <c r="I25" s="2">
        <f t="shared" si="2"/>
        <v>4.9698005759113633</v>
      </c>
      <c r="J25" s="2">
        <f t="shared" si="5"/>
        <v>0.28367626305741572</v>
      </c>
      <c r="K25" s="2">
        <f t="shared" si="3"/>
        <v>1</v>
      </c>
      <c r="L25" s="17">
        <f t="shared" si="4"/>
        <v>8.0472222222220127E-2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0.26039499909859481</v>
      </c>
      <c r="H26" s="2">
        <f t="shared" si="1"/>
        <v>3.1157192355864893</v>
      </c>
      <c r="I26" s="2">
        <f t="shared" si="2"/>
        <v>4.7267457422098271</v>
      </c>
      <c r="J26" s="2">
        <f t="shared" si="5"/>
        <v>0.26039499909859481</v>
      </c>
      <c r="K26" s="2">
        <f t="shared" si="3"/>
        <v>1</v>
      </c>
      <c r="L26" s="17">
        <f t="shared" si="4"/>
        <v>6.7805555555557201E-2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0.95645468034589209</v>
      </c>
      <c r="H27" s="2">
        <f t="shared" si="1"/>
        <v>2.8793070447082156</v>
      </c>
      <c r="I27" s="2">
        <f t="shared" si="2"/>
        <v>4.3446185352869708</v>
      </c>
      <c r="J27" s="2">
        <f t="shared" si="5"/>
        <v>0.95645468034589209</v>
      </c>
      <c r="K27" s="2">
        <f t="shared" si="3"/>
        <v>1</v>
      </c>
      <c r="L27" s="17">
        <f t="shared" si="4"/>
        <v>0.91480555555556264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0.51459261125239453</v>
      </c>
      <c r="H28" s="2">
        <f t="shared" si="1"/>
        <v>3.1198801741332316</v>
      </c>
      <c r="I28" s="2">
        <f t="shared" si="2"/>
        <v>4.6819054367902284</v>
      </c>
      <c r="J28" s="2">
        <f t="shared" si="5"/>
        <v>0.51459261125239453</v>
      </c>
      <c r="K28" s="2">
        <f t="shared" si="3"/>
        <v>1</v>
      </c>
      <c r="L28" s="17">
        <f t="shared" si="4"/>
        <v>0.26480555555555801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0.56137232643664647</v>
      </c>
      <c r="H29" s="2">
        <f t="shared" si="1"/>
        <v>2.8113915720190725</v>
      </c>
      <c r="I29" s="2">
        <f t="shared" si="2"/>
        <v>4.4038418936998953</v>
      </c>
      <c r="J29" s="2">
        <f t="shared" si="5"/>
        <v>0.56137232643664647</v>
      </c>
      <c r="K29" s="2">
        <f t="shared" si="3"/>
        <v>1</v>
      </c>
      <c r="L29" s="17">
        <f t="shared" si="4"/>
        <v>0.31513888888889274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0.45218604823924496</v>
      </c>
      <c r="H30" s="2">
        <f t="shared" si="1"/>
        <v>3.0548372590578343</v>
      </c>
      <c r="I30" s="2">
        <f t="shared" si="2"/>
        <v>4.6306050004280541</v>
      </c>
      <c r="J30" s="2">
        <f t="shared" si="5"/>
        <v>0.45218604823924496</v>
      </c>
      <c r="K30" s="2">
        <f t="shared" si="3"/>
        <v>1</v>
      </c>
      <c r="L30" s="17">
        <f t="shared" si="4"/>
        <v>0.20447222222222478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0"/>
        <v>0.28367626305741572</v>
      </c>
      <c r="H31" s="2">
        <f t="shared" si="1"/>
        <v>3.2822007083874061</v>
      </c>
      <c r="I31" s="2">
        <f t="shared" si="2"/>
        <v>4.9698005759113633</v>
      </c>
      <c r="J31" s="2">
        <f t="shared" si="5"/>
        <v>0.28367626305741572</v>
      </c>
      <c r="K31" s="2">
        <f t="shared" si="3"/>
        <v>1</v>
      </c>
      <c r="L31" s="17">
        <f t="shared" si="4"/>
        <v>8.0472222222220127E-2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0.42677732939893864</v>
      </c>
      <c r="H32" s="2">
        <f t="shared" si="1"/>
        <v>2.7380952895147961</v>
      </c>
      <c r="I32" s="2">
        <f t="shared" si="2"/>
        <v>4.3784692800140812</v>
      </c>
      <c r="J32" s="2">
        <f t="shared" si="5"/>
        <v>0.42677732939893864</v>
      </c>
      <c r="K32" s="2">
        <f t="shared" si="3"/>
        <v>1</v>
      </c>
      <c r="L32" s="17">
        <f t="shared" si="4"/>
        <v>0.18213888888889018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0.49511502591709805</v>
      </c>
      <c r="H33" s="2">
        <f t="shared" si="1"/>
        <v>2.7816247203268425</v>
      </c>
      <c r="I33" s="2">
        <f t="shared" si="2"/>
        <v>4.4441877274460122</v>
      </c>
      <c r="J33" s="2">
        <f t="shared" si="5"/>
        <v>0.49511502591709805</v>
      </c>
      <c r="K33" s="2">
        <f t="shared" si="3"/>
        <v>1</v>
      </c>
      <c r="L33" s="17">
        <f t="shared" si="4"/>
        <v>0.24513888888888868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0.38402112210426892</v>
      </c>
      <c r="H34" s="2">
        <f t="shared" si="1"/>
        <v>2.9064473304591956</v>
      </c>
      <c r="I34" s="2">
        <f t="shared" si="2"/>
        <v>4.5992260249393988</v>
      </c>
      <c r="J34" s="2">
        <f t="shared" si="5"/>
        <v>0.38402112210426892</v>
      </c>
      <c r="K34" s="2">
        <f t="shared" si="3"/>
        <v>1</v>
      </c>
      <c r="L34" s="17">
        <f t="shared" si="4"/>
        <v>0.14747222222222181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0"/>
        <v>0.28367626305741572</v>
      </c>
      <c r="H35" s="2">
        <f t="shared" si="1"/>
        <v>3.2822007083874061</v>
      </c>
      <c r="I35" s="2">
        <f t="shared" si="2"/>
        <v>4.9698005759113633</v>
      </c>
      <c r="J35" s="2">
        <f t="shared" si="5"/>
        <v>0.28367626305741572</v>
      </c>
      <c r="K35" s="2">
        <f t="shared" si="3"/>
        <v>1</v>
      </c>
      <c r="L35" s="17">
        <f t="shared" si="4"/>
        <v>8.0472222222220127E-2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0.34030215332195318</v>
      </c>
      <c r="H36" s="2">
        <f t="shared" si="1"/>
        <v>3.0426479183440955</v>
      </c>
      <c r="I36" s="2">
        <f t="shared" si="2"/>
        <v>4.6455550707393751</v>
      </c>
      <c r="J36" s="2">
        <f t="shared" si="5"/>
        <v>0.34030215332195318</v>
      </c>
      <c r="K36" s="2">
        <f t="shared" si="3"/>
        <v>1</v>
      </c>
      <c r="L36" s="17">
        <f t="shared" si="4"/>
        <v>0.11580555555555813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0.29462782549439842</v>
      </c>
      <c r="H37" s="2">
        <f t="shared" si="1"/>
        <v>3.1065542531841661</v>
      </c>
      <c r="I37" s="2">
        <f t="shared" si="2"/>
        <v>4.7226124875671456</v>
      </c>
      <c r="J37" s="2">
        <f t="shared" si="5"/>
        <v>0.29462782549439842</v>
      </c>
      <c r="K37" s="2">
        <f t="shared" si="3"/>
        <v>1</v>
      </c>
      <c r="L37" s="17">
        <f t="shared" si="4"/>
        <v>8.680555555555769E-2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0.30898579614962951</v>
      </c>
      <c r="H38" s="2">
        <f t="shared" si="1"/>
        <v>3.0241600805581523</v>
      </c>
      <c r="I38" s="2">
        <f t="shared" si="2"/>
        <v>4.7183956369692472</v>
      </c>
      <c r="J38" s="2">
        <f t="shared" si="5"/>
        <v>0.30898579614962951</v>
      </c>
      <c r="K38" s="2">
        <f t="shared" si="3"/>
        <v>1</v>
      </c>
      <c r="L38" s="17">
        <f t="shared" si="4"/>
        <v>9.5472222222220404E-2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0.31327127044925057</v>
      </c>
      <c r="H39" s="2">
        <f t="shared" si="1"/>
        <v>2.9759628700056564</v>
      </c>
      <c r="I39" s="2">
        <f t="shared" si="2"/>
        <v>4.6750898316652956</v>
      </c>
      <c r="J39" s="2">
        <f t="shared" si="5"/>
        <v>0.31327127044925057</v>
      </c>
      <c r="K39" s="2">
        <f t="shared" si="3"/>
        <v>1</v>
      </c>
      <c r="L39" s="17">
        <f t="shared" si="4"/>
        <v>9.8138888888887499E-2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0.5219887184817561</v>
      </c>
      <c r="H40" s="2">
        <f t="shared" si="1"/>
        <v>2.9196683222175106</v>
      </c>
      <c r="I40" s="2">
        <f t="shared" si="2"/>
        <v>4.5035680644905023</v>
      </c>
      <c r="J40" s="2">
        <f t="shared" si="5"/>
        <v>0.5219887184817561</v>
      </c>
      <c r="K40" s="2">
        <f t="shared" si="3"/>
        <v>1</v>
      </c>
      <c r="L40" s="17">
        <f t="shared" si="4"/>
        <v>0.272472222222226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ref="G41:G72" si="6">SQRT((($C41-$C$3)^2)+(($D41-$D$3)^2)+(($E41-$E$3)^2)+(($F41-$F$3)^2))</f>
        <v>0.28367626305741572</v>
      </c>
      <c r="H41" s="2">
        <f t="shared" ref="H41:H72" si="7">SQRT((($C41-$C$4)^2)+(($D41-$D$4)^2)+(($E41-$E$4)^2)+(($F41-$F$4)^2))</f>
        <v>3.2822007083874061</v>
      </c>
      <c r="I41" s="2">
        <f t="shared" ref="I41:I72" si="8">SQRT((($C41-$C$5)^2)+(($D41-$D$5)^2)+(($E41-$E$5)^2)+(($F41-$F$5)^2))</f>
        <v>4.9698005759113633</v>
      </c>
      <c r="J41" s="2">
        <f t="shared" si="5"/>
        <v>0.28367626305741572</v>
      </c>
      <c r="K41" s="2">
        <f t="shared" ref="K41:K72" si="9">IF(J41=I41,$I$8,IF(J41=H41,$H$8,IF(J41=G41,$G$8)))</f>
        <v>1</v>
      </c>
      <c r="L41" s="17">
        <f t="shared" si="4"/>
        <v>8.0472222222220127E-2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6"/>
        <v>1.0482392644599621</v>
      </c>
      <c r="H42" s="2">
        <f t="shared" si="7"/>
        <v>3.3417309608140391</v>
      </c>
      <c r="I42" s="2">
        <f t="shared" si="8"/>
        <v>4.7762633249470845</v>
      </c>
      <c r="J42" s="2">
        <f t="shared" si="5"/>
        <v>1.0482392644599621</v>
      </c>
      <c r="K42" s="2">
        <f t="shared" si="9"/>
        <v>1</v>
      </c>
      <c r="L42" s="17">
        <f t="shared" si="4"/>
        <v>1.0988055555555623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6"/>
        <v>0.27593276153600887</v>
      </c>
      <c r="H43" s="2">
        <f t="shared" si="7"/>
        <v>3.0710291220561827</v>
      </c>
      <c r="I43" s="2">
        <f t="shared" si="8"/>
        <v>4.7601780557894564</v>
      </c>
      <c r="J43" s="2">
        <f t="shared" si="5"/>
        <v>0.27593276153600887</v>
      </c>
      <c r="K43" s="2">
        <f t="shared" si="9"/>
        <v>1</v>
      </c>
      <c r="L43" s="17">
        <f t="shared" si="4"/>
        <v>7.6138888888887937E-2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6"/>
        <v>0.27472208178852697</v>
      </c>
      <c r="H44" s="2">
        <f t="shared" si="7"/>
        <v>3.2887816487845516</v>
      </c>
      <c r="I44" s="2">
        <f t="shared" si="8"/>
        <v>4.9477699217214193</v>
      </c>
      <c r="J44" s="2">
        <f t="shared" si="5"/>
        <v>0.27472208178852697</v>
      </c>
      <c r="K44" s="2">
        <f t="shared" si="9"/>
        <v>1</v>
      </c>
      <c r="L44" s="17">
        <f t="shared" si="4"/>
        <v>7.5472222222222107E-2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6"/>
        <v>0.28367626305741572</v>
      </c>
      <c r="H45" s="2">
        <f t="shared" si="7"/>
        <v>3.2822007083874061</v>
      </c>
      <c r="I45" s="2">
        <f t="shared" si="8"/>
        <v>4.9698005759113633</v>
      </c>
      <c r="J45" s="2">
        <f t="shared" si="5"/>
        <v>0.28367626305741572</v>
      </c>
      <c r="K45" s="2">
        <f t="shared" si="9"/>
        <v>1</v>
      </c>
      <c r="L45" s="17">
        <f t="shared" si="4"/>
        <v>8.0472222222220127E-2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6"/>
        <v>0.27593276153600887</v>
      </c>
      <c r="H46" s="2">
        <f t="shared" si="7"/>
        <v>3.0710291220561827</v>
      </c>
      <c r="I46" s="2">
        <f t="shared" si="8"/>
        <v>4.7601780557894564</v>
      </c>
      <c r="J46" s="2">
        <f t="shared" si="5"/>
        <v>0.27593276153600887</v>
      </c>
      <c r="K46" s="2">
        <f t="shared" si="9"/>
        <v>1</v>
      </c>
      <c r="L46" s="17">
        <f t="shared" si="4"/>
        <v>7.6138888888887937E-2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6"/>
        <v>0.62647603483470715</v>
      </c>
      <c r="H47" s="2">
        <f t="shared" si="7"/>
        <v>3.3664687374768625</v>
      </c>
      <c r="I47" s="2">
        <f t="shared" si="8"/>
        <v>5.0901173977443266</v>
      </c>
      <c r="J47" s="2">
        <f t="shared" si="5"/>
        <v>0.62647603483470715</v>
      </c>
      <c r="K47" s="2">
        <f t="shared" si="9"/>
        <v>1</v>
      </c>
      <c r="L47" s="17">
        <f t="shared" si="4"/>
        <v>0.39247222222221723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6"/>
        <v>0.21245914639970251</v>
      </c>
      <c r="H48" s="2">
        <f t="shared" si="7"/>
        <v>3.0377584869890377</v>
      </c>
      <c r="I48" s="2">
        <f t="shared" si="8"/>
        <v>4.6677590306379901</v>
      </c>
      <c r="J48" s="2">
        <f t="shared" si="5"/>
        <v>0.21245914639970251</v>
      </c>
      <c r="K48" s="2">
        <f t="shared" si="9"/>
        <v>1</v>
      </c>
      <c r="L48" s="17">
        <f t="shared" si="4"/>
        <v>4.513888888889022E-2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6"/>
        <v>0.23693646593314827</v>
      </c>
      <c r="H49" s="2">
        <f t="shared" si="7"/>
        <v>3.2264327851616281</v>
      </c>
      <c r="I49" s="2">
        <f t="shared" si="8"/>
        <v>4.8467313270679391</v>
      </c>
      <c r="J49" s="2">
        <f t="shared" si="5"/>
        <v>0.23693646593314827</v>
      </c>
      <c r="K49" s="2">
        <f t="shared" si="9"/>
        <v>1</v>
      </c>
      <c r="L49" s="17">
        <f t="shared" si="4"/>
        <v>5.6138888888889932E-2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6"/>
        <v>1.1201810369558796</v>
      </c>
      <c r="H50" s="2">
        <f t="shared" si="7"/>
        <v>3.3068117049963628</v>
      </c>
      <c r="I50" s="2">
        <f t="shared" si="8"/>
        <v>5.0611033205154667</v>
      </c>
      <c r="J50" s="2">
        <f t="shared" si="5"/>
        <v>1.1201810369558796</v>
      </c>
      <c r="K50" s="2">
        <f t="shared" si="9"/>
        <v>1</v>
      </c>
      <c r="L50" s="17">
        <f t="shared" si="4"/>
        <v>1.2548055555555495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6"/>
        <v>0.28367626305741572</v>
      </c>
      <c r="H51" s="2">
        <f t="shared" si="7"/>
        <v>3.2822007083874061</v>
      </c>
      <c r="I51" s="2">
        <f t="shared" si="8"/>
        <v>4.9698005759113633</v>
      </c>
      <c r="J51" s="2">
        <f t="shared" si="5"/>
        <v>0.28367626305741572</v>
      </c>
      <c r="K51" s="2">
        <f t="shared" si="9"/>
        <v>1</v>
      </c>
      <c r="L51" s="17">
        <f t="shared" si="4"/>
        <v>8.0472222222220127E-2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6"/>
        <v>0.44959858639556499</v>
      </c>
      <c r="H52" s="2">
        <f t="shared" si="7"/>
        <v>2.8750799525199353</v>
      </c>
      <c r="I52" s="2">
        <f t="shared" si="8"/>
        <v>4.4868626714279376</v>
      </c>
      <c r="J52" s="2">
        <f t="shared" si="5"/>
        <v>0.44959858639556499</v>
      </c>
      <c r="K52" s="2">
        <f t="shared" si="9"/>
        <v>1</v>
      </c>
      <c r="L52" s="17">
        <f t="shared" si="4"/>
        <v>0.20213888888889031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6"/>
        <v>0.71307238217604885</v>
      </c>
      <c r="H53" s="2">
        <f t="shared" si="7"/>
        <v>2.7516831956200392</v>
      </c>
      <c r="I53" s="2">
        <f t="shared" si="8"/>
        <v>4.3063854333045919</v>
      </c>
      <c r="J53" s="2">
        <f t="shared" si="5"/>
        <v>0.71307238217604885</v>
      </c>
      <c r="K53" s="2">
        <f t="shared" si="9"/>
        <v>1</v>
      </c>
      <c r="L53" s="17">
        <f t="shared" si="4"/>
        <v>0.5084722222222251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6"/>
        <v>0.35749902874770684</v>
      </c>
      <c r="H54" s="2">
        <f t="shared" si="7"/>
        <v>3.1047702405968058</v>
      </c>
      <c r="I54" s="2">
        <f t="shared" si="8"/>
        <v>4.8065062852335156</v>
      </c>
      <c r="J54" s="2">
        <f t="shared" si="5"/>
        <v>0.35749902874770684</v>
      </c>
      <c r="K54" s="2">
        <f t="shared" si="9"/>
        <v>1</v>
      </c>
      <c r="L54" s="17">
        <f t="shared" si="4"/>
        <v>0.12780555555555373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6"/>
        <v>0.28367626305741572</v>
      </c>
      <c r="H55" s="2">
        <f t="shared" si="7"/>
        <v>3.2822007083874061</v>
      </c>
      <c r="I55" s="2">
        <f t="shared" si="8"/>
        <v>4.9698005759113633</v>
      </c>
      <c r="J55" s="2">
        <f t="shared" si="5"/>
        <v>0.28367626305741572</v>
      </c>
      <c r="K55" s="2">
        <f t="shared" si="9"/>
        <v>1</v>
      </c>
      <c r="L55" s="17">
        <f t="shared" si="4"/>
        <v>8.0472222222220127E-2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6"/>
        <v>0.34468181784879981</v>
      </c>
      <c r="H56" s="2">
        <f t="shared" si="7"/>
        <v>3.2295725394293422</v>
      </c>
      <c r="I56" s="2">
        <f t="shared" si="8"/>
        <v>4.9258322570613666</v>
      </c>
      <c r="J56" s="2">
        <f t="shared" si="5"/>
        <v>0.34468181784879981</v>
      </c>
      <c r="K56" s="2">
        <f t="shared" si="9"/>
        <v>1</v>
      </c>
      <c r="L56" s="17">
        <f t="shared" si="4"/>
        <v>0.11880555555555321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6"/>
        <v>0.53895474969817825</v>
      </c>
      <c r="H57" s="2">
        <f t="shared" si="7"/>
        <v>3.0849466031347847</v>
      </c>
      <c r="I57" s="2">
        <f t="shared" si="8"/>
        <v>4.6415934184762593</v>
      </c>
      <c r="J57" s="2">
        <f t="shared" si="5"/>
        <v>0.53895474969817825</v>
      </c>
      <c r="K57" s="2">
        <f t="shared" si="9"/>
        <v>1</v>
      </c>
      <c r="L57" s="17">
        <f t="shared" si="4"/>
        <v>0.29047222222222596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6"/>
        <v>9.7325342137711726E-2</v>
      </c>
      <c r="H58" s="2">
        <f t="shared" si="7"/>
        <v>3.1274077649031682</v>
      </c>
      <c r="I58" s="2">
        <f t="shared" si="8"/>
        <v>4.7798173200851011</v>
      </c>
      <c r="J58" s="2">
        <f t="shared" si="5"/>
        <v>9.7325342137711726E-2</v>
      </c>
      <c r="K58" s="2">
        <f t="shared" si="9"/>
        <v>1</v>
      </c>
      <c r="L58" s="17">
        <f t="shared" si="4"/>
        <v>9.4722222222226454E-3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6"/>
        <v>4.0555894214719972</v>
      </c>
      <c r="H59" s="2">
        <f t="shared" si="7"/>
        <v>1.4527247012790685</v>
      </c>
      <c r="I59" s="2">
        <f t="shared" si="8"/>
        <v>1.0843017186923247</v>
      </c>
      <c r="J59" s="2">
        <f t="shared" si="5"/>
        <v>1.0843017186923247</v>
      </c>
      <c r="K59" s="2">
        <f t="shared" si="9"/>
        <v>3</v>
      </c>
      <c r="L59" s="17">
        <f t="shared" si="4"/>
        <v>1.1757102171591294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6"/>
        <v>3.6443754227881402</v>
      </c>
      <c r="H60" s="2">
        <f t="shared" si="7"/>
        <v>0.90636093185189681</v>
      </c>
      <c r="I60" s="2">
        <f t="shared" si="8"/>
        <v>1.1629714828787998</v>
      </c>
      <c r="J60" s="2">
        <f t="shared" si="5"/>
        <v>0.90636093185189681</v>
      </c>
      <c r="K60" s="2">
        <f t="shared" si="9"/>
        <v>2</v>
      </c>
      <c r="L60" s="17">
        <f t="shared" si="4"/>
        <v>0.82149013878743871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6"/>
        <v>0.28367626305741572</v>
      </c>
      <c r="H61" s="2">
        <f t="shared" si="7"/>
        <v>3.2822007083874061</v>
      </c>
      <c r="I61" s="2">
        <f t="shared" si="8"/>
        <v>4.9698005759113633</v>
      </c>
      <c r="J61" s="2">
        <f t="shared" si="5"/>
        <v>0.28367626305741572</v>
      </c>
      <c r="K61" s="2">
        <f t="shared" si="9"/>
        <v>1</v>
      </c>
      <c r="L61" s="17">
        <f t="shared" si="4"/>
        <v>8.0472222222220127E-2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6"/>
        <v>3.0287190178174157</v>
      </c>
      <c r="H62" s="2">
        <f t="shared" si="7"/>
        <v>0.50040889051490112</v>
      </c>
      <c r="I62" s="2">
        <f t="shared" si="8"/>
        <v>2.1280367491747798</v>
      </c>
      <c r="J62" s="2">
        <f t="shared" si="5"/>
        <v>0.50040889051490112</v>
      </c>
      <c r="K62" s="2">
        <f t="shared" si="9"/>
        <v>2</v>
      </c>
      <c r="L62" s="17">
        <f t="shared" si="4"/>
        <v>0.2504090577063543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6"/>
        <v>3.8048835578620404</v>
      </c>
      <c r="H63" s="2">
        <f t="shared" si="7"/>
        <v>0.8952598163591603</v>
      </c>
      <c r="I63" s="2">
        <f t="shared" si="8"/>
        <v>1.0601053837738479</v>
      </c>
      <c r="J63" s="2">
        <f t="shared" si="5"/>
        <v>0.8952598163591603</v>
      </c>
      <c r="K63" s="2">
        <f t="shared" si="9"/>
        <v>2</v>
      </c>
      <c r="L63" s="17">
        <f t="shared" si="4"/>
        <v>0.80149013878743747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6"/>
        <v>3.389907406142862</v>
      </c>
      <c r="H64" s="2">
        <f t="shared" si="7"/>
        <v>0.35508412155717395</v>
      </c>
      <c r="I64" s="2">
        <f t="shared" si="8"/>
        <v>1.5509743833841485</v>
      </c>
      <c r="J64" s="2">
        <f t="shared" si="5"/>
        <v>0.35508412155717395</v>
      </c>
      <c r="K64" s="2">
        <f t="shared" si="9"/>
        <v>2</v>
      </c>
      <c r="L64" s="17">
        <f t="shared" si="4"/>
        <v>0.12608473338202988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6"/>
        <v>0.28367626305741572</v>
      </c>
      <c r="H65" s="2">
        <f t="shared" si="7"/>
        <v>3.2822007083874061</v>
      </c>
      <c r="I65" s="2">
        <f t="shared" si="8"/>
        <v>4.9698005759113633</v>
      </c>
      <c r="J65" s="2">
        <f t="shared" si="5"/>
        <v>0.28367626305741572</v>
      </c>
      <c r="K65" s="2">
        <f t="shared" si="9"/>
        <v>1</v>
      </c>
      <c r="L65" s="17">
        <f t="shared" si="4"/>
        <v>8.0472222222220127E-2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6"/>
        <v>2.2296050970718753</v>
      </c>
      <c r="H66" s="2">
        <f t="shared" si="7"/>
        <v>1.2852083134876249</v>
      </c>
      <c r="I66" s="2">
        <f t="shared" si="8"/>
        <v>3.0373854245319465</v>
      </c>
      <c r="J66" s="2">
        <f t="shared" si="5"/>
        <v>1.2852083134876249</v>
      </c>
      <c r="K66" s="2">
        <f t="shared" si="9"/>
        <v>2</v>
      </c>
      <c r="L66" s="17">
        <f t="shared" si="4"/>
        <v>1.6517604090577052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6"/>
        <v>3.7736550216232314</v>
      </c>
      <c r="H67" s="2">
        <f t="shared" si="7"/>
        <v>0.97751940791039615</v>
      </c>
      <c r="I67" s="2">
        <f t="shared" si="8"/>
        <v>1.1456450890172385</v>
      </c>
      <c r="J67" s="2">
        <f t="shared" si="5"/>
        <v>0.97751940791039615</v>
      </c>
      <c r="K67" s="2">
        <f t="shared" si="9"/>
        <v>2</v>
      </c>
      <c r="L67" s="17">
        <f t="shared" si="4"/>
        <v>0.9555441928414915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6"/>
        <v>2.8227301598905195</v>
      </c>
      <c r="H68" s="2">
        <f t="shared" si="7"/>
        <v>0.61457819274983294</v>
      </c>
      <c r="I68" s="2">
        <f t="shared" si="8"/>
        <v>2.2545661905841565</v>
      </c>
      <c r="J68" s="2">
        <f t="shared" si="5"/>
        <v>0.61457819274983294</v>
      </c>
      <c r="K68" s="2">
        <f t="shared" si="9"/>
        <v>2</v>
      </c>
      <c r="L68" s="17">
        <f t="shared" si="4"/>
        <v>0.3777063550036508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6"/>
        <v>2.5829838473276507</v>
      </c>
      <c r="H69" s="2">
        <f t="shared" si="7"/>
        <v>1.2606855185276271</v>
      </c>
      <c r="I69" s="2">
        <f t="shared" si="8"/>
        <v>2.9470568673548301</v>
      </c>
      <c r="J69" s="2">
        <f t="shared" si="5"/>
        <v>1.2606855185276271</v>
      </c>
      <c r="K69" s="2">
        <f t="shared" si="9"/>
        <v>2</v>
      </c>
      <c r="L69" s="17">
        <f t="shared" si="4"/>
        <v>1.5893279766252721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6"/>
        <v>3.2225981581464511</v>
      </c>
      <c r="H70" s="2">
        <f t="shared" si="7"/>
        <v>0.3853792493304018</v>
      </c>
      <c r="I70" s="2">
        <f t="shared" si="8"/>
        <v>1.5786466708857763</v>
      </c>
      <c r="J70" s="2">
        <f t="shared" si="5"/>
        <v>0.3853792493304018</v>
      </c>
      <c r="K70" s="2">
        <f t="shared" si="9"/>
        <v>2</v>
      </c>
      <c r="L70" s="17">
        <f t="shared" si="4"/>
        <v>0.148517165814464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6"/>
        <v>0.28367626305741572</v>
      </c>
      <c r="H71" s="2">
        <f t="shared" si="7"/>
        <v>3.2822007083874061</v>
      </c>
      <c r="I71" s="2">
        <f t="shared" si="8"/>
        <v>4.9698005759113633</v>
      </c>
      <c r="J71" s="2">
        <f t="shared" si="5"/>
        <v>0.28367626305741572</v>
      </c>
      <c r="K71" s="2">
        <f t="shared" si="9"/>
        <v>1</v>
      </c>
      <c r="L71" s="17">
        <f t="shared" si="4"/>
        <v>8.0472222222220127E-2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6"/>
        <v>3.6980813343618557</v>
      </c>
      <c r="H72" s="2">
        <f t="shared" si="7"/>
        <v>0.67793675729786507</v>
      </c>
      <c r="I72" s="2">
        <f t="shared" si="8"/>
        <v>1.1387898369017981</v>
      </c>
      <c r="J72" s="2">
        <f t="shared" si="5"/>
        <v>0.67793675729786507</v>
      </c>
      <c r="K72" s="2">
        <f t="shared" si="9"/>
        <v>2</v>
      </c>
      <c r="L72" s="17">
        <f t="shared" si="4"/>
        <v>0.4595982468955444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10">SQRT((($C73-$C$3)^2)+(($D73-$D$3)^2)+(($E73-$E$3)^2)+(($F73-$F$3)^2))</f>
        <v>2.554174143545338</v>
      </c>
      <c r="H73" s="2">
        <f t="shared" ref="H73:H136" si="11">SQRT((($C73-$C$4)^2)+(($D73-$D$4)^2)+(($E73-$E$4)^2)+(($F73-$F$4)^2))</f>
        <v>0.61413826982456698</v>
      </c>
      <c r="I73" s="2">
        <f t="shared" ref="I73:I136" si="12">SQRT((($C73-$C$5)^2)+(($D73-$D$5)^2)+(($E73-$E$5)^2)+(($F73-$F$5)^2))</f>
        <v>2.2801962904143793</v>
      </c>
      <c r="J73" s="2">
        <f t="shared" si="5"/>
        <v>0.61413826982456698</v>
      </c>
      <c r="K73" s="2">
        <f t="shared" ref="K73:K104" si="13">IF(J73=I73,$I$8,IF(J73=H73,$H$8,IF(J73=G73,$G$8)))</f>
        <v>2</v>
      </c>
      <c r="L73" s="17">
        <f t="shared" si="4"/>
        <v>0.37716581446311265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10"/>
        <v>3.6672613154172105</v>
      </c>
      <c r="H74" s="2">
        <f t="shared" si="11"/>
        <v>1.0618079321296228</v>
      </c>
      <c r="I74" s="2">
        <f t="shared" si="12"/>
        <v>1.2616449393582105</v>
      </c>
      <c r="J74" s="2">
        <f t="shared" si="5"/>
        <v>1.0618079321296228</v>
      </c>
      <c r="K74" s="2">
        <f t="shared" si="13"/>
        <v>2</v>
      </c>
      <c r="L74" s="17">
        <f t="shared" ref="L74:L137" si="14">J74^2</f>
        <v>1.1274360847333855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10"/>
        <v>0.28367626305741572</v>
      </c>
      <c r="H75" s="2">
        <f t="shared" si="11"/>
        <v>3.2822007083874061</v>
      </c>
      <c r="I75" s="2">
        <f t="shared" si="12"/>
        <v>4.9698005759113633</v>
      </c>
      <c r="J75" s="2">
        <f t="shared" ref="J75:J138" si="15">MIN(G75:I75)</f>
        <v>0.28367626305741572</v>
      </c>
      <c r="K75" s="2">
        <f t="shared" si="13"/>
        <v>1</v>
      </c>
      <c r="L75" s="17">
        <f t="shared" si="14"/>
        <v>8.0472222222220127E-2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10"/>
        <v>2.9871623472601705</v>
      </c>
      <c r="H76" s="2">
        <f t="shared" si="11"/>
        <v>0.32111019978981981</v>
      </c>
      <c r="I76" s="2">
        <f t="shared" si="12"/>
        <v>1.9363583867829797</v>
      </c>
      <c r="J76" s="2">
        <f t="shared" si="15"/>
        <v>0.32111019978981981</v>
      </c>
      <c r="K76" s="2">
        <f t="shared" si="13"/>
        <v>2</v>
      </c>
      <c r="L76" s="17">
        <f t="shared" si="14"/>
        <v>0.10311176040905799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10"/>
        <v>3.7400720432752221</v>
      </c>
      <c r="H77" s="2">
        <f t="shared" si="11"/>
        <v>0.77868800148217332</v>
      </c>
      <c r="I77" s="2">
        <f t="shared" si="12"/>
        <v>1.4443294553701003</v>
      </c>
      <c r="J77" s="2">
        <f t="shared" si="15"/>
        <v>0.77868800148217332</v>
      </c>
      <c r="K77" s="2">
        <f t="shared" si="13"/>
        <v>2</v>
      </c>
      <c r="L77" s="17">
        <f t="shared" si="14"/>
        <v>0.60635500365230111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10"/>
        <v>2.8346908512608966</v>
      </c>
      <c r="H78" s="2">
        <f t="shared" si="11"/>
        <v>0.41994642950297945</v>
      </c>
      <c r="I78" s="2">
        <f t="shared" si="12"/>
        <v>2.1677422456496562</v>
      </c>
      <c r="J78" s="2">
        <f t="shared" si="15"/>
        <v>0.41994642950297945</v>
      </c>
      <c r="K78" s="2">
        <f t="shared" si="13"/>
        <v>2</v>
      </c>
      <c r="L78" s="17">
        <f t="shared" si="14"/>
        <v>0.17635500365230089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10"/>
        <v>3.8515112474052176</v>
      </c>
      <c r="H79" s="2">
        <f t="shared" si="11"/>
        <v>0.95726433321852167</v>
      </c>
      <c r="I79" s="2">
        <f t="shared" si="12"/>
        <v>1.0571646085695243</v>
      </c>
      <c r="J79" s="2">
        <f t="shared" si="15"/>
        <v>0.95726433321852167</v>
      </c>
      <c r="K79" s="2">
        <f t="shared" si="13"/>
        <v>2</v>
      </c>
      <c r="L79" s="17">
        <f t="shared" si="14"/>
        <v>0.91635500365230094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10"/>
        <v>3.0745957277159053</v>
      </c>
      <c r="H80" s="2">
        <f t="shared" si="11"/>
        <v>0.39915908686296397</v>
      </c>
      <c r="I80" s="2">
        <f t="shared" si="12"/>
        <v>1.754361903615453</v>
      </c>
      <c r="J80" s="2">
        <f t="shared" si="15"/>
        <v>0.39915908686296397</v>
      </c>
      <c r="K80" s="2">
        <f t="shared" si="13"/>
        <v>2</v>
      </c>
      <c r="L80" s="17">
        <f t="shared" si="14"/>
        <v>0.15932797662527523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10"/>
        <v>0.28367626305741572</v>
      </c>
      <c r="H81" s="2">
        <f t="shared" si="11"/>
        <v>3.2822007083874061</v>
      </c>
      <c r="I81" s="2">
        <f t="shared" si="12"/>
        <v>4.9698005759113633</v>
      </c>
      <c r="J81" s="2">
        <f t="shared" si="15"/>
        <v>0.28367626305741572</v>
      </c>
      <c r="K81" s="2">
        <f t="shared" si="13"/>
        <v>1</v>
      </c>
      <c r="L81" s="17">
        <f t="shared" si="14"/>
        <v>8.0472222222220127E-2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10"/>
        <v>3.6530086534557005</v>
      </c>
      <c r="H82" s="2">
        <f t="shared" si="11"/>
        <v>0.65913815832525513</v>
      </c>
      <c r="I82" s="2">
        <f t="shared" si="12"/>
        <v>1.2658254187462152</v>
      </c>
      <c r="J82" s="2">
        <f t="shared" si="15"/>
        <v>0.65913815832525513</v>
      </c>
      <c r="K82" s="2">
        <f t="shared" si="13"/>
        <v>2</v>
      </c>
      <c r="L82" s="17">
        <f t="shared" si="14"/>
        <v>0.43446311176040908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10"/>
        <v>3.4339683878697689</v>
      </c>
      <c r="H83" s="2">
        <f t="shared" si="11"/>
        <v>0.69447890507793641</v>
      </c>
      <c r="I83" s="2">
        <f t="shared" si="12"/>
        <v>1.4148314221164944</v>
      </c>
      <c r="J83" s="2">
        <f t="shared" si="15"/>
        <v>0.69447890507793641</v>
      </c>
      <c r="K83" s="2">
        <f t="shared" si="13"/>
        <v>2</v>
      </c>
      <c r="L83" s="17">
        <f t="shared" si="14"/>
        <v>0.48230094959824943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10"/>
        <v>3.6274149044311019</v>
      </c>
      <c r="H84" s="2">
        <f t="shared" si="11"/>
        <v>0.9368598374376258</v>
      </c>
      <c r="I84" s="2">
        <f t="shared" si="12"/>
        <v>1.2563997794644708</v>
      </c>
      <c r="J84" s="2">
        <f t="shared" si="15"/>
        <v>0.9368598374376258</v>
      </c>
      <c r="K84" s="2">
        <f t="shared" si="13"/>
        <v>2</v>
      </c>
      <c r="L84" s="17">
        <f t="shared" si="14"/>
        <v>0.87770635500365468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10"/>
        <v>0.28367626305741572</v>
      </c>
      <c r="H85" s="2">
        <f t="shared" si="11"/>
        <v>3.2822007083874061</v>
      </c>
      <c r="I85" s="2">
        <f t="shared" si="12"/>
        <v>4.9698005759113633</v>
      </c>
      <c r="J85" s="2">
        <f t="shared" si="15"/>
        <v>0.28367626305741572</v>
      </c>
      <c r="K85" s="2">
        <f t="shared" si="13"/>
        <v>1</v>
      </c>
      <c r="L85" s="17">
        <f t="shared" si="14"/>
        <v>8.0472222222220127E-2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10"/>
        <v>4.2691691879750522</v>
      </c>
      <c r="H86" s="2">
        <f t="shared" si="11"/>
        <v>1.3590053510537932</v>
      </c>
      <c r="I86" s="2">
        <f t="shared" si="12"/>
        <v>0.58925346933335365</v>
      </c>
      <c r="J86" s="2">
        <f t="shared" si="15"/>
        <v>0.58925346933335365</v>
      </c>
      <c r="K86" s="2">
        <f t="shared" si="13"/>
        <v>3</v>
      </c>
      <c r="L86" s="17">
        <f t="shared" si="14"/>
        <v>0.34721965112139358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10"/>
        <v>3.5246000561135391</v>
      </c>
      <c r="H87" s="2">
        <f t="shared" si="11"/>
        <v>0.50202657233255787</v>
      </c>
      <c r="I87" s="2">
        <f t="shared" si="12"/>
        <v>1.2921580713326322</v>
      </c>
      <c r="J87" s="2">
        <f t="shared" si="15"/>
        <v>0.50202657233255787</v>
      </c>
      <c r="K87" s="2">
        <f t="shared" si="13"/>
        <v>2</v>
      </c>
      <c r="L87" s="17">
        <f t="shared" si="14"/>
        <v>0.25203067932797696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10"/>
        <v>2.4581440605103326</v>
      </c>
      <c r="H88" s="2">
        <f t="shared" si="11"/>
        <v>0.74025443279586212</v>
      </c>
      <c r="I88" s="2">
        <f t="shared" si="12"/>
        <v>2.4591862494760228</v>
      </c>
      <c r="J88" s="2">
        <f t="shared" si="15"/>
        <v>0.74025443279586212</v>
      </c>
      <c r="K88" s="2">
        <f t="shared" si="13"/>
        <v>2</v>
      </c>
      <c r="L88" s="17">
        <f t="shared" si="14"/>
        <v>0.54797662527392355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10"/>
        <v>2.7567744839858697</v>
      </c>
      <c r="H89" s="2">
        <f t="shared" si="11"/>
        <v>0.57363551699228266</v>
      </c>
      <c r="I89" s="2">
        <f t="shared" si="12"/>
        <v>2.314689112787554</v>
      </c>
      <c r="J89" s="2">
        <f t="shared" si="15"/>
        <v>0.57363551699228266</v>
      </c>
      <c r="K89" s="2">
        <f t="shared" si="13"/>
        <v>2</v>
      </c>
      <c r="L89" s="17">
        <f t="shared" si="14"/>
        <v>0.32905770635500342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10"/>
        <v>2.6402914401423363</v>
      </c>
      <c r="H90" s="2">
        <f t="shared" si="11"/>
        <v>0.68092018691591005</v>
      </c>
      <c r="I90" s="2">
        <f t="shared" si="12"/>
        <v>2.4284580149483057</v>
      </c>
      <c r="J90" s="2">
        <f t="shared" si="15"/>
        <v>0.68092018691591005</v>
      </c>
      <c r="K90" s="2">
        <f t="shared" si="13"/>
        <v>2</v>
      </c>
      <c r="L90" s="17">
        <f t="shared" si="14"/>
        <v>0.46365230094959786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10"/>
        <v>0.28367626305741572</v>
      </c>
      <c r="H91" s="2">
        <f t="shared" si="11"/>
        <v>3.2822007083874061</v>
      </c>
      <c r="I91" s="2">
        <f t="shared" si="12"/>
        <v>4.9698005759113633</v>
      </c>
      <c r="J91" s="2">
        <f t="shared" si="15"/>
        <v>0.28367626305741572</v>
      </c>
      <c r="K91" s="2">
        <f t="shared" si="13"/>
        <v>1</v>
      </c>
      <c r="L91" s="17">
        <f t="shared" si="14"/>
        <v>8.0472222222220127E-2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10"/>
        <v>4.1168522225387472</v>
      </c>
      <c r="H92" s="2">
        <f t="shared" si="11"/>
        <v>1.0130918041580927</v>
      </c>
      <c r="I92" s="2">
        <f t="shared" si="12"/>
        <v>0.90034208917304615</v>
      </c>
      <c r="J92" s="2">
        <f t="shared" si="15"/>
        <v>0.90034208917304615</v>
      </c>
      <c r="K92" s="2">
        <f t="shared" si="13"/>
        <v>3</v>
      </c>
      <c r="L92" s="17">
        <f t="shared" si="14"/>
        <v>0.81061587753648534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10"/>
        <v>3.3773962686595658</v>
      </c>
      <c r="H93" s="2">
        <f t="shared" si="11"/>
        <v>0.59989042096520662</v>
      </c>
      <c r="I93" s="2">
        <f t="shared" si="12"/>
        <v>1.6674613033864374</v>
      </c>
      <c r="J93" s="2">
        <f t="shared" si="15"/>
        <v>0.59989042096520662</v>
      </c>
      <c r="K93" s="2">
        <f t="shared" si="13"/>
        <v>2</v>
      </c>
      <c r="L93" s="17">
        <f t="shared" si="14"/>
        <v>0.35986851716581281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10"/>
        <v>3.5364490979260865</v>
      </c>
      <c r="H94" s="2">
        <f t="shared" si="11"/>
        <v>0.8643875371979356</v>
      </c>
      <c r="I94" s="2">
        <f t="shared" si="12"/>
        <v>1.3160306349980857</v>
      </c>
      <c r="J94" s="2">
        <f t="shared" si="15"/>
        <v>0.8643875371979356</v>
      </c>
      <c r="K94" s="2">
        <f t="shared" si="13"/>
        <v>2</v>
      </c>
      <c r="L94" s="17">
        <f t="shared" si="14"/>
        <v>0.74716581446311248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10"/>
        <v>0.28367626305741572</v>
      </c>
      <c r="H95" s="2">
        <f t="shared" si="11"/>
        <v>3.2822007083874061</v>
      </c>
      <c r="I95" s="2">
        <f t="shared" si="12"/>
        <v>4.9698005759113633</v>
      </c>
      <c r="J95" s="2">
        <f t="shared" si="15"/>
        <v>0.28367626305741572</v>
      </c>
      <c r="K95" s="2">
        <f t="shared" si="13"/>
        <v>1</v>
      </c>
      <c r="L95" s="17">
        <f t="shared" si="14"/>
        <v>8.0472222222220127E-2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10"/>
        <v>3.6008988075510024</v>
      </c>
      <c r="H96" s="2">
        <f t="shared" si="11"/>
        <v>0.72307778982540216</v>
      </c>
      <c r="I96" s="2">
        <f t="shared" si="12"/>
        <v>1.5187671359973323</v>
      </c>
      <c r="J96" s="2">
        <f t="shared" si="15"/>
        <v>0.72307778982540216</v>
      </c>
      <c r="K96" s="2">
        <f t="shared" si="13"/>
        <v>2</v>
      </c>
      <c r="L96" s="17">
        <f t="shared" si="14"/>
        <v>0.52284149013878845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10"/>
        <v>2.9787254918094681</v>
      </c>
      <c r="H97" s="2">
        <f t="shared" si="11"/>
        <v>0.33832397455753732</v>
      </c>
      <c r="I97" s="2">
        <f t="shared" si="12"/>
        <v>1.8787924740522433</v>
      </c>
      <c r="J97" s="2">
        <f t="shared" si="15"/>
        <v>0.33832397455753732</v>
      </c>
      <c r="K97" s="2">
        <f t="shared" si="13"/>
        <v>2</v>
      </c>
      <c r="L97" s="17">
        <f t="shared" si="14"/>
        <v>0.11446311176040916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10"/>
        <v>2.9666713483109133</v>
      </c>
      <c r="H98" s="2">
        <f t="shared" si="11"/>
        <v>0.35962199129818695</v>
      </c>
      <c r="I98" s="2">
        <f t="shared" si="12"/>
        <v>2.0708791383946976</v>
      </c>
      <c r="J98" s="2">
        <f t="shared" si="15"/>
        <v>0.35962199129818695</v>
      </c>
      <c r="K98" s="2">
        <f t="shared" si="13"/>
        <v>2</v>
      </c>
      <c r="L98" s="17">
        <f t="shared" si="14"/>
        <v>0.12932797662527326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10"/>
        <v>3.2651909932226362</v>
      </c>
      <c r="H99" s="2">
        <f t="shared" si="11"/>
        <v>0.3757923209928119</v>
      </c>
      <c r="I99" s="2">
        <f t="shared" si="12"/>
        <v>1.8162403709541448</v>
      </c>
      <c r="J99" s="2">
        <f t="shared" si="15"/>
        <v>0.3757923209928119</v>
      </c>
      <c r="K99" s="2">
        <f t="shared" si="13"/>
        <v>2</v>
      </c>
      <c r="L99" s="17">
        <f t="shared" si="14"/>
        <v>0.14121986851716459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10"/>
        <v>3.5992784770778101</v>
      </c>
      <c r="H100" s="2">
        <f t="shared" si="11"/>
        <v>0.6414749712868274</v>
      </c>
      <c r="I100" s="2">
        <f t="shared" si="12"/>
        <v>1.2077785745258336</v>
      </c>
      <c r="J100" s="2">
        <f t="shared" si="15"/>
        <v>0.6414749712868274</v>
      </c>
      <c r="K100" s="2">
        <f t="shared" si="13"/>
        <v>2</v>
      </c>
      <c r="L100" s="17">
        <f t="shared" si="14"/>
        <v>0.41149013878743601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10"/>
        <v>0.28367626305741572</v>
      </c>
      <c r="H101" s="2">
        <f t="shared" si="11"/>
        <v>3.2822007083874061</v>
      </c>
      <c r="I101" s="2">
        <f t="shared" si="12"/>
        <v>4.9698005759113633</v>
      </c>
      <c r="J101" s="2">
        <f t="shared" si="15"/>
        <v>0.28367626305741572</v>
      </c>
      <c r="K101" s="2">
        <f t="shared" si="13"/>
        <v>1</v>
      </c>
      <c r="L101" s="17">
        <f t="shared" si="14"/>
        <v>8.0472222222220127E-2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10"/>
        <v>2.2746000869505729</v>
      </c>
      <c r="H102" s="2">
        <f t="shared" si="11"/>
        <v>1.2500284876227887</v>
      </c>
      <c r="I102" s="2">
        <f t="shared" si="12"/>
        <v>3.0031513056003236</v>
      </c>
      <c r="J102" s="2">
        <f t="shared" si="15"/>
        <v>1.2500284876227887</v>
      </c>
      <c r="K102" s="2">
        <f t="shared" si="13"/>
        <v>2</v>
      </c>
      <c r="L102" s="17">
        <f t="shared" si="14"/>
        <v>1.5625712198685164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10"/>
        <v>3.1154141868386556</v>
      </c>
      <c r="H103" s="2">
        <f t="shared" si="11"/>
        <v>0.15379304584277467</v>
      </c>
      <c r="I103" s="2">
        <f t="shared" si="12"/>
        <v>1.8297470776319107</v>
      </c>
      <c r="J103" s="2">
        <f t="shared" si="15"/>
        <v>0.15379304584277467</v>
      </c>
      <c r="K103" s="2">
        <f t="shared" si="13"/>
        <v>2</v>
      </c>
      <c r="L103" s="17">
        <f t="shared" si="14"/>
        <v>2.365230094959779E-2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10"/>
        <v>3.0595433573583435</v>
      </c>
      <c r="H104" s="2">
        <f t="shared" si="11"/>
        <v>0.3232075366701852</v>
      </c>
      <c r="I104" s="2">
        <f t="shared" si="12"/>
        <v>1.7913452387323145</v>
      </c>
      <c r="J104" s="2">
        <f t="shared" si="15"/>
        <v>0.3232075366701852</v>
      </c>
      <c r="K104" s="2">
        <f t="shared" si="13"/>
        <v>2</v>
      </c>
      <c r="L104" s="17">
        <f t="shared" si="14"/>
        <v>0.10446311176040911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10"/>
        <v>0.28367626305741572</v>
      </c>
      <c r="H105" s="2">
        <f t="shared" si="11"/>
        <v>3.2822007083874061</v>
      </c>
      <c r="I105" s="2">
        <f t="shared" si="12"/>
        <v>4.9698005759113633</v>
      </c>
      <c r="J105" s="2">
        <f t="shared" si="15"/>
        <v>0.28367626305741572</v>
      </c>
      <c r="K105" s="2">
        <f t="shared" ref="K105:K158" si="16">IF(J105=I105,$I$8,IF(J105=H105,$H$8,IF(J105=G105,$G$8)))</f>
        <v>1</v>
      </c>
      <c r="L105" s="17">
        <f t="shared" si="14"/>
        <v>8.0472222222220127E-2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10"/>
        <v>3.352432781661038</v>
      </c>
      <c r="H106" s="2">
        <f t="shared" si="11"/>
        <v>0.51162526233338779</v>
      </c>
      <c r="I106" s="2">
        <f t="shared" si="12"/>
        <v>1.4612778170726326</v>
      </c>
      <c r="J106" s="2">
        <f t="shared" si="15"/>
        <v>0.51162526233338779</v>
      </c>
      <c r="K106" s="2">
        <f t="shared" si="16"/>
        <v>2</v>
      </c>
      <c r="L106" s="17">
        <f t="shared" si="14"/>
        <v>0.26176040905770787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10"/>
        <v>1.9892558631028057</v>
      </c>
      <c r="H107" s="2">
        <f t="shared" si="11"/>
        <v>1.3626795456719978</v>
      </c>
      <c r="I107" s="2">
        <f t="shared" si="12"/>
        <v>3.1128844886697329</v>
      </c>
      <c r="J107" s="2">
        <f t="shared" si="15"/>
        <v>1.3626795456719978</v>
      </c>
      <c r="K107" s="2">
        <f t="shared" si="16"/>
        <v>2</v>
      </c>
      <c r="L107" s="17">
        <f t="shared" si="14"/>
        <v>1.8568955441928423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10"/>
        <v>3.0317440891708234</v>
      </c>
      <c r="H108" s="2">
        <f t="shared" si="11"/>
        <v>0.12575556890953363</v>
      </c>
      <c r="I108" s="2">
        <f t="shared" si="12"/>
        <v>1.8365916006900282</v>
      </c>
      <c r="J108" s="2">
        <f t="shared" si="15"/>
        <v>0.12575556890953363</v>
      </c>
      <c r="K108" s="2">
        <f t="shared" si="16"/>
        <v>2</v>
      </c>
      <c r="L108" s="17">
        <f t="shared" si="14"/>
        <v>1.5814463111760459E-2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10"/>
        <v>5.2906022551522653</v>
      </c>
      <c r="H109" s="2">
        <f t="shared" si="11"/>
        <v>2.3350741358399127</v>
      </c>
      <c r="I109" s="2">
        <f t="shared" si="12"/>
        <v>0.83882938996021084</v>
      </c>
      <c r="J109" s="2">
        <f t="shared" si="15"/>
        <v>0.83882938996021084</v>
      </c>
      <c r="K109" s="2">
        <f t="shared" si="16"/>
        <v>3</v>
      </c>
      <c r="L109" s="17">
        <f t="shared" si="14"/>
        <v>0.70363474546101945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10"/>
        <v>4.1792509961581503</v>
      </c>
      <c r="H110" s="2">
        <f t="shared" si="11"/>
        <v>1.1087506377113259</v>
      </c>
      <c r="I110" s="2">
        <f t="shared" si="12"/>
        <v>0.98030262471700602</v>
      </c>
      <c r="J110" s="2">
        <f t="shared" si="15"/>
        <v>0.98030262471700602</v>
      </c>
      <c r="K110" s="2">
        <f t="shared" si="16"/>
        <v>3</v>
      </c>
      <c r="L110" s="17">
        <f t="shared" si="14"/>
        <v>0.96099323602705111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10"/>
        <v>5.3284274311365927</v>
      </c>
      <c r="H111" s="2">
        <f t="shared" si="11"/>
        <v>2.357421490682857</v>
      </c>
      <c r="I111" s="2">
        <f t="shared" si="12"/>
        <v>0.61816285192395493</v>
      </c>
      <c r="J111" s="2">
        <f t="shared" si="15"/>
        <v>0.61816285192395493</v>
      </c>
      <c r="K111" s="2">
        <f t="shared" si="16"/>
        <v>3</v>
      </c>
      <c r="L111" s="17">
        <f t="shared" si="14"/>
        <v>0.38212531149875745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10"/>
        <v>4.6892222761941627</v>
      </c>
      <c r="H112" s="2">
        <f t="shared" si="11"/>
        <v>1.6277586574475782</v>
      </c>
      <c r="I112" s="2">
        <f t="shared" si="12"/>
        <v>0.40661143450297149</v>
      </c>
      <c r="J112" s="2">
        <f t="shared" si="15"/>
        <v>0.40661143450297149</v>
      </c>
      <c r="K112" s="2">
        <f t="shared" si="16"/>
        <v>3</v>
      </c>
      <c r="L112" s="17">
        <f t="shared" si="14"/>
        <v>0.16533285866856429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10"/>
        <v>5.0626875822586141</v>
      </c>
      <c r="H113" s="2">
        <f t="shared" si="11"/>
        <v>2.0312766265041375</v>
      </c>
      <c r="I113" s="2">
        <f t="shared" si="12"/>
        <v>0.38344617859109414</v>
      </c>
      <c r="J113" s="2">
        <f t="shared" si="15"/>
        <v>0.38344617859109414</v>
      </c>
      <c r="K113" s="2">
        <f t="shared" si="16"/>
        <v>3</v>
      </c>
      <c r="L113" s="17">
        <f t="shared" si="14"/>
        <v>0.14703097187611328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10"/>
        <v>6.1302913651980875</v>
      </c>
      <c r="H114" s="2">
        <f t="shared" si="11"/>
        <v>3.1751787995414849</v>
      </c>
      <c r="I114" s="2">
        <f t="shared" si="12"/>
        <v>1.4611486920152945</v>
      </c>
      <c r="J114" s="2">
        <f t="shared" si="15"/>
        <v>1.4611486920152945</v>
      </c>
      <c r="K114" s="2">
        <f t="shared" si="16"/>
        <v>3</v>
      </c>
      <c r="L114" s="17">
        <f t="shared" si="14"/>
        <v>2.1349555001780058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10"/>
        <v>3.50725042669547</v>
      </c>
      <c r="H115" s="2">
        <f t="shared" si="11"/>
        <v>1.0133585467112995</v>
      </c>
      <c r="I115" s="2">
        <f t="shared" si="12"/>
        <v>2.0878021372555713</v>
      </c>
      <c r="J115" s="2">
        <f t="shared" si="15"/>
        <v>1.0133585467112995</v>
      </c>
      <c r="K115" s="2">
        <f t="shared" si="16"/>
        <v>2</v>
      </c>
      <c r="L115" s="17">
        <f t="shared" si="14"/>
        <v>1.0268955441928371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10"/>
        <v>5.664845295524163</v>
      </c>
      <c r="H116" s="2">
        <f t="shared" si="11"/>
        <v>2.6935615683646845</v>
      </c>
      <c r="I116" s="2">
        <f t="shared" si="12"/>
        <v>1.0555570961330669</v>
      </c>
      <c r="J116" s="2">
        <f t="shared" si="15"/>
        <v>1.0555570961330669</v>
      </c>
      <c r="K116" s="2">
        <f t="shared" si="16"/>
        <v>3</v>
      </c>
      <c r="L116" s="17">
        <f t="shared" si="14"/>
        <v>1.1142007831968728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10"/>
        <v>5.0467288635533247</v>
      </c>
      <c r="H117" s="2">
        <f t="shared" si="11"/>
        <v>1.9667172204650882</v>
      </c>
      <c r="I117" s="2">
        <f t="shared" si="12"/>
        <v>0.6118737307992157</v>
      </c>
      <c r="J117" s="2">
        <f t="shared" si="15"/>
        <v>0.6118737307992157</v>
      </c>
      <c r="K117" s="2">
        <f t="shared" si="16"/>
        <v>3</v>
      </c>
      <c r="L117" s="17">
        <f t="shared" si="14"/>
        <v>0.3743894624421511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10"/>
        <v>5.6822066331859356</v>
      </c>
      <c r="H118" s="2">
        <f t="shared" si="11"/>
        <v>2.8427011095517756</v>
      </c>
      <c r="I118" s="2">
        <f t="shared" si="12"/>
        <v>1.1360527617749518</v>
      </c>
      <c r="J118" s="2">
        <f t="shared" si="15"/>
        <v>1.1360527617749518</v>
      </c>
      <c r="K118" s="2">
        <f t="shared" si="16"/>
        <v>3</v>
      </c>
      <c r="L118" s="17">
        <f t="shared" si="14"/>
        <v>1.2906158775364955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10"/>
        <v>4.3768107363949644</v>
      </c>
      <c r="H119" s="2">
        <f t="shared" si="11"/>
        <v>1.4718542739185498</v>
      </c>
      <c r="I119" s="2">
        <f t="shared" si="12"/>
        <v>0.47508969380436961</v>
      </c>
      <c r="J119" s="2">
        <f t="shared" si="15"/>
        <v>0.47508969380436961</v>
      </c>
      <c r="K119" s="2">
        <f t="shared" si="16"/>
        <v>3</v>
      </c>
      <c r="L119" s="17">
        <f t="shared" si="14"/>
        <v>0.22571021715912967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10"/>
        <v>4.5162084638431939</v>
      </c>
      <c r="H120" s="2">
        <f t="shared" si="11"/>
        <v>1.4373881637825012</v>
      </c>
      <c r="I120" s="2">
        <f t="shared" si="12"/>
        <v>0.44324365098697255</v>
      </c>
      <c r="J120" s="2">
        <f t="shared" si="15"/>
        <v>0.44324365098697255</v>
      </c>
      <c r="K120" s="2">
        <f t="shared" si="16"/>
        <v>3</v>
      </c>
      <c r="L120" s="17">
        <f t="shared" si="14"/>
        <v>0.19646493414026114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10"/>
        <v>4.8736166128337279</v>
      </c>
      <c r="H121" s="2">
        <f t="shared" si="11"/>
        <v>1.8990405481853994</v>
      </c>
      <c r="I121" s="2">
        <f t="shared" si="12"/>
        <v>0.20012456071317533</v>
      </c>
      <c r="J121" s="2">
        <f t="shared" si="15"/>
        <v>0.20012456071317533</v>
      </c>
      <c r="K121" s="2">
        <f t="shared" si="16"/>
        <v>3</v>
      </c>
      <c r="L121" s="17">
        <f t="shared" si="14"/>
        <v>4.0049839800641397E-2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10"/>
        <v>4.148510442181494</v>
      </c>
      <c r="H122" s="2">
        <f t="shared" si="11"/>
        <v>1.1047212579227184</v>
      </c>
      <c r="I122" s="2">
        <f t="shared" si="12"/>
        <v>1.1755580088849145</v>
      </c>
      <c r="J122" s="2">
        <f t="shared" si="15"/>
        <v>1.1047212579227184</v>
      </c>
      <c r="K122" s="2">
        <f t="shared" si="16"/>
        <v>2</v>
      </c>
      <c r="L122" s="17">
        <f t="shared" si="14"/>
        <v>1.2204090577063533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10"/>
        <v>4.3895867940185695</v>
      </c>
      <c r="H123" s="2">
        <f t="shared" si="11"/>
        <v>1.4415188605335416</v>
      </c>
      <c r="I123" s="2">
        <f t="shared" si="12"/>
        <v>1.0355259488511297</v>
      </c>
      <c r="J123" s="2">
        <f t="shared" si="15"/>
        <v>1.0355259488511297</v>
      </c>
      <c r="K123" s="2">
        <f t="shared" si="16"/>
        <v>3</v>
      </c>
      <c r="L123" s="17">
        <f t="shared" si="14"/>
        <v>1.0723139907440324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10"/>
        <v>4.637974294404354</v>
      </c>
      <c r="H124" s="2">
        <f t="shared" si="11"/>
        <v>1.7160225470636101</v>
      </c>
      <c r="I124" s="2">
        <f t="shared" si="12"/>
        <v>0.48530561290165064</v>
      </c>
      <c r="J124" s="2">
        <f t="shared" si="15"/>
        <v>0.48530561290165064</v>
      </c>
      <c r="K124" s="2">
        <f t="shared" si="16"/>
        <v>3</v>
      </c>
      <c r="L124" s="17">
        <f t="shared" si="14"/>
        <v>0.23552153791384678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10"/>
        <v>4.6563009877894377</v>
      </c>
      <c r="H125" s="2">
        <f t="shared" si="11"/>
        <v>1.6376906543447016</v>
      </c>
      <c r="I125" s="2">
        <f t="shared" si="12"/>
        <v>0.23159176466579615</v>
      </c>
      <c r="J125" s="2">
        <f t="shared" si="15"/>
        <v>0.23159176466579615</v>
      </c>
      <c r="K125" s="2">
        <f t="shared" si="16"/>
        <v>3</v>
      </c>
      <c r="L125" s="17">
        <f t="shared" si="14"/>
        <v>5.3634745461017506E-2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10"/>
        <v>6.2982382898359432</v>
      </c>
      <c r="H126" s="2">
        <f t="shared" si="11"/>
        <v>3.4990158274019088</v>
      </c>
      <c r="I126" s="2">
        <f t="shared" si="12"/>
        <v>1.7995945115048522</v>
      </c>
      <c r="J126" s="2">
        <f t="shared" si="15"/>
        <v>1.7995945115048522</v>
      </c>
      <c r="K126" s="2">
        <f t="shared" si="16"/>
        <v>3</v>
      </c>
      <c r="L126" s="17">
        <f t="shared" si="14"/>
        <v>3.2385404058383873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10"/>
        <v>6.5217691021855595</v>
      </c>
      <c r="H127" s="2">
        <f t="shared" si="11"/>
        <v>3.506076328300415</v>
      </c>
      <c r="I127" s="2">
        <f t="shared" si="12"/>
        <v>1.8240150689827439</v>
      </c>
      <c r="J127" s="2">
        <f t="shared" si="15"/>
        <v>1.8240150689827439</v>
      </c>
      <c r="K127" s="2">
        <f t="shared" si="16"/>
        <v>3</v>
      </c>
      <c r="L127" s="17">
        <f t="shared" si="14"/>
        <v>3.3270309718761242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10"/>
        <v>4.1036332140623335</v>
      </c>
      <c r="H128" s="2">
        <f t="shared" si="11"/>
        <v>1.0264756699257886</v>
      </c>
      <c r="I128" s="2">
        <f t="shared" si="12"/>
        <v>1.2410634629405211</v>
      </c>
      <c r="J128" s="2">
        <f t="shared" si="15"/>
        <v>1.0264756699257886</v>
      </c>
      <c r="K128" s="2">
        <f t="shared" si="16"/>
        <v>2</v>
      </c>
      <c r="L128" s="17">
        <f t="shared" si="14"/>
        <v>1.0536523009495966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10"/>
        <v>5.1482170592243781</v>
      </c>
      <c r="H129" s="2">
        <f t="shared" si="11"/>
        <v>2.2172855034145478</v>
      </c>
      <c r="I129" s="2">
        <f t="shared" si="12"/>
        <v>0.49397581312407041</v>
      </c>
      <c r="J129" s="2">
        <f t="shared" si="15"/>
        <v>0.49397581312407041</v>
      </c>
      <c r="K129" s="2">
        <f t="shared" si="16"/>
        <v>3</v>
      </c>
      <c r="L129" s="17">
        <f t="shared" si="14"/>
        <v>0.24401210395158654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10"/>
        <v>3.9938042293310057</v>
      </c>
      <c r="H130" s="2">
        <f t="shared" si="11"/>
        <v>1.025158328380009</v>
      </c>
      <c r="I130" s="2">
        <f t="shared" si="12"/>
        <v>1.2168056038400232</v>
      </c>
      <c r="J130" s="2">
        <f t="shared" si="15"/>
        <v>1.025158328380009</v>
      </c>
      <c r="K130" s="2">
        <f t="shared" si="16"/>
        <v>2</v>
      </c>
      <c r="L130" s="17">
        <f t="shared" si="14"/>
        <v>1.0509495982468944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10"/>
        <v>6.2434343291350665</v>
      </c>
      <c r="H131" s="2">
        <f t="shared" si="11"/>
        <v>3.2761015689594837</v>
      </c>
      <c r="I131" s="2">
        <f t="shared" si="12"/>
        <v>1.6105937116329476</v>
      </c>
      <c r="J131" s="2">
        <f t="shared" si="15"/>
        <v>1.6105937116329476</v>
      </c>
      <c r="K131" s="2">
        <f t="shared" si="16"/>
        <v>3</v>
      </c>
      <c r="L131" s="17">
        <f t="shared" si="14"/>
        <v>2.5940121039515946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10"/>
        <v>4.10436420844393</v>
      </c>
      <c r="H132" s="2">
        <f t="shared" si="11"/>
        <v>1.0429316156889927</v>
      </c>
      <c r="I132" s="2">
        <f t="shared" si="12"/>
        <v>0.78008999855040573</v>
      </c>
      <c r="J132" s="2">
        <f t="shared" si="15"/>
        <v>0.78008999855040573</v>
      </c>
      <c r="K132" s="2">
        <f t="shared" si="16"/>
        <v>3</v>
      </c>
      <c r="L132" s="17">
        <f t="shared" si="14"/>
        <v>0.60854040583837199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10"/>
        <v>4.9947444601523143</v>
      </c>
      <c r="H133" s="2">
        <f t="shared" si="11"/>
        <v>2.0614553710656813</v>
      </c>
      <c r="I133" s="2">
        <f t="shared" si="12"/>
        <v>0.37824424347922397</v>
      </c>
      <c r="J133" s="2">
        <f t="shared" si="15"/>
        <v>0.37824424347922397</v>
      </c>
      <c r="K133" s="2">
        <f t="shared" si="16"/>
        <v>3</v>
      </c>
      <c r="L133" s="17">
        <f t="shared" si="14"/>
        <v>0.14306870772517047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10"/>
        <v>5.3498416383623519</v>
      </c>
      <c r="H134" s="2">
        <f t="shared" si="11"/>
        <v>2.4434973558358166</v>
      </c>
      <c r="I134" s="2">
        <f t="shared" si="12"/>
        <v>0.79790576723417095</v>
      </c>
      <c r="J134" s="2">
        <f t="shared" si="15"/>
        <v>0.79790576723417095</v>
      </c>
      <c r="K134" s="2">
        <f t="shared" si="16"/>
        <v>3</v>
      </c>
      <c r="L134" s="17">
        <f t="shared" si="14"/>
        <v>0.63665361338555104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10"/>
        <v>3.9721705513344836</v>
      </c>
      <c r="H135" s="2">
        <f t="shared" si="11"/>
        <v>0.92699944801778289</v>
      </c>
      <c r="I135" s="2">
        <f t="shared" si="12"/>
        <v>0.87591075522646189</v>
      </c>
      <c r="J135" s="2">
        <f t="shared" si="15"/>
        <v>0.87591075522646189</v>
      </c>
      <c r="K135" s="2">
        <f t="shared" si="16"/>
        <v>3</v>
      </c>
      <c r="L135" s="17">
        <f t="shared" si="14"/>
        <v>0.76721965112139079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10"/>
        <v>4.0055551702881624</v>
      </c>
      <c r="H136" s="2">
        <f t="shared" si="11"/>
        <v>0.99776960909895951</v>
      </c>
      <c r="I136" s="2">
        <f t="shared" si="12"/>
        <v>0.83194068989246417</v>
      </c>
      <c r="J136" s="2">
        <f t="shared" si="15"/>
        <v>0.83194068989246417</v>
      </c>
      <c r="K136" s="2">
        <f t="shared" si="16"/>
        <v>3</v>
      </c>
      <c r="L136" s="17">
        <f t="shared" si="14"/>
        <v>0.69212531149874923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7">SQRT((($C137-$C$3)^2)+(($D137-$D$3)^2)+(($E137-$E$3)^2)+(($F137-$F$3)^2))</f>
        <v>4.8376101767527979</v>
      </c>
      <c r="H137" s="2">
        <f t="shared" ref="H137:H158" si="18">SQRT((($C137-$C$4)^2)+(($D137-$D$4)^2)+(($E137-$E$4)^2)+(($F137-$F$4)^2))</f>
        <v>1.7674621838160689</v>
      </c>
      <c r="I137" s="2">
        <f t="shared" ref="I137:I158" si="19">SQRT((($C137-$C$5)^2)+(($D137-$D$5)^2)+(($E137-$E$5)^2)+(($F137-$F$5)^2))</f>
        <v>0.33960691787501113</v>
      </c>
      <c r="J137" s="2">
        <f t="shared" si="15"/>
        <v>0.33960691787501113</v>
      </c>
      <c r="K137" s="2">
        <f t="shared" si="16"/>
        <v>3</v>
      </c>
      <c r="L137" s="17">
        <f t="shared" si="14"/>
        <v>0.11533285866856455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7"/>
        <v>5.1318098388601889</v>
      </c>
      <c r="H138" s="2">
        <f t="shared" si="18"/>
        <v>2.2273189260289818</v>
      </c>
      <c r="I138" s="2">
        <f t="shared" si="19"/>
        <v>0.74558627696894852</v>
      </c>
      <c r="J138" s="2">
        <f t="shared" si="15"/>
        <v>0.74558627696894852</v>
      </c>
      <c r="K138" s="2">
        <f t="shared" si="16"/>
        <v>3</v>
      </c>
      <c r="L138" s="17">
        <f t="shared" ref="L138:L158" si="20">J138^2</f>
        <v>0.55589889640441759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7"/>
        <v>5.575554282361133</v>
      </c>
      <c r="H139" s="2">
        <f t="shared" si="18"/>
        <v>2.6151075381491933</v>
      </c>
      <c r="I139" s="2">
        <f t="shared" si="19"/>
        <v>0.99168849252965552</v>
      </c>
      <c r="J139" s="2">
        <f t="shared" ref="J139:J158" si="21">MIN(G139:I139)</f>
        <v>0.99168849252965552</v>
      </c>
      <c r="K139" s="2">
        <f t="shared" si="16"/>
        <v>3</v>
      </c>
      <c r="L139" s="17">
        <f t="shared" si="20"/>
        <v>0.9834460662157406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7"/>
        <v>6.082664346777289</v>
      </c>
      <c r="H140" s="2">
        <f t="shared" si="18"/>
        <v>3.3638183545743408</v>
      </c>
      <c r="I140" s="2">
        <f t="shared" si="19"/>
        <v>1.7424372515673865</v>
      </c>
      <c r="J140" s="2">
        <f t="shared" si="21"/>
        <v>1.7424372515673865</v>
      </c>
      <c r="K140" s="2">
        <f t="shared" si="16"/>
        <v>3</v>
      </c>
      <c r="L140" s="17">
        <f t="shared" si="20"/>
        <v>3.0360875756497077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7"/>
        <v>4.8771035347723446</v>
      </c>
      <c r="H141" s="2">
        <f t="shared" si="18"/>
        <v>1.8143209222895782</v>
      </c>
      <c r="I141" s="2">
        <f t="shared" si="19"/>
        <v>0.38418356239167867</v>
      </c>
      <c r="J141" s="2">
        <f t="shared" si="21"/>
        <v>0.38418356239167867</v>
      </c>
      <c r="K141" s="2">
        <f t="shared" si="16"/>
        <v>3</v>
      </c>
      <c r="L141" s="17">
        <f t="shared" si="20"/>
        <v>0.14759700961196084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7"/>
        <v>4.1603852652795945</v>
      </c>
      <c r="H142" s="2">
        <f t="shared" si="18"/>
        <v>1.1085068498140789</v>
      </c>
      <c r="I142" s="2">
        <f t="shared" si="19"/>
        <v>0.74697681898605439</v>
      </c>
      <c r="J142" s="2">
        <f t="shared" si="21"/>
        <v>0.74697681898605439</v>
      </c>
      <c r="K142" s="2">
        <f t="shared" si="16"/>
        <v>3</v>
      </c>
      <c r="L142" s="17">
        <f t="shared" si="20"/>
        <v>0.55797436810252465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7"/>
        <v>4.5528898027028459</v>
      </c>
      <c r="H143" s="2">
        <f t="shared" si="18"/>
        <v>1.4863808316260241</v>
      </c>
      <c r="I143" s="2">
        <f t="shared" si="19"/>
        <v>0.89434957402313098</v>
      </c>
      <c r="J143" s="2">
        <f t="shared" si="21"/>
        <v>0.89434957402313098</v>
      </c>
      <c r="K143" s="2">
        <f t="shared" si="16"/>
        <v>3</v>
      </c>
      <c r="L143" s="17">
        <f t="shared" si="20"/>
        <v>0.79986116055535583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7"/>
        <v>5.8300490754557321</v>
      </c>
      <c r="H144" s="2">
        <f t="shared" si="18"/>
        <v>2.9376637855898036</v>
      </c>
      <c r="I144" s="2">
        <f t="shared" si="19"/>
        <v>1.2578256284154654</v>
      </c>
      <c r="J144" s="2">
        <f t="shared" si="21"/>
        <v>1.2578256284154654</v>
      </c>
      <c r="K144" s="2">
        <f t="shared" si="16"/>
        <v>3</v>
      </c>
      <c r="L144" s="17">
        <f t="shared" si="20"/>
        <v>1.5821253114987606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7"/>
        <v>4.9041620645687845</v>
      </c>
      <c r="H145" s="2">
        <f t="shared" si="18"/>
        <v>2.0109506635469372</v>
      </c>
      <c r="I145" s="2">
        <f t="shared" si="19"/>
        <v>0.67001325683074531</v>
      </c>
      <c r="J145" s="2">
        <f t="shared" si="21"/>
        <v>0.67001325683074531</v>
      </c>
      <c r="K145" s="2">
        <f t="shared" si="16"/>
        <v>3</v>
      </c>
      <c r="L145" s="17">
        <f t="shared" si="20"/>
        <v>0.44891776432894226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7"/>
        <v>4.6171931107786941</v>
      </c>
      <c r="H146" s="2">
        <f t="shared" si="18"/>
        <v>1.6159269378648176</v>
      </c>
      <c r="I146" s="2">
        <f t="shared" si="19"/>
        <v>0.31690250597179842</v>
      </c>
      <c r="J146" s="2">
        <f t="shared" si="21"/>
        <v>0.31690250597179842</v>
      </c>
      <c r="K146" s="2">
        <f t="shared" si="16"/>
        <v>3</v>
      </c>
      <c r="L146" s="17">
        <f t="shared" si="20"/>
        <v>0.10042719829120574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7"/>
        <v>3.8900906873176573</v>
      </c>
      <c r="H147" s="2">
        <f t="shared" si="18"/>
        <v>0.89314408412285418</v>
      </c>
      <c r="I147" s="2">
        <f t="shared" si="19"/>
        <v>0.96995080121713784</v>
      </c>
      <c r="J147" s="2">
        <f t="shared" si="21"/>
        <v>0.89314408412285418</v>
      </c>
      <c r="K147" s="2">
        <f t="shared" si="16"/>
        <v>2</v>
      </c>
      <c r="L147" s="17">
        <f t="shared" si="20"/>
        <v>0.79770635500365206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7"/>
        <v>4.8247078207447522</v>
      </c>
      <c r="H148" s="2">
        <f t="shared" si="18"/>
        <v>1.9074897551007888</v>
      </c>
      <c r="I148" s="2">
        <f t="shared" si="19"/>
        <v>0.32425943228113374</v>
      </c>
      <c r="J148" s="2">
        <f t="shared" si="21"/>
        <v>0.32425943228113374</v>
      </c>
      <c r="K148" s="2">
        <f t="shared" si="16"/>
        <v>3</v>
      </c>
      <c r="L148" s="17">
        <f t="shared" si="20"/>
        <v>0.10514417942328316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7"/>
        <v>5.0364146197689319</v>
      </c>
      <c r="H149" s="2">
        <f t="shared" si="18"/>
        <v>2.0776489775519278</v>
      </c>
      <c r="I149" s="2">
        <f t="shared" si="19"/>
        <v>0.4378903435886532</v>
      </c>
      <c r="J149" s="2">
        <f t="shared" si="21"/>
        <v>0.4378903435886532</v>
      </c>
      <c r="K149" s="2">
        <f t="shared" si="16"/>
        <v>3</v>
      </c>
      <c r="L149" s="17">
        <f t="shared" si="20"/>
        <v>0.19174795300818875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7"/>
        <v>4.6658481425019502</v>
      </c>
      <c r="H150" s="2">
        <f t="shared" si="18"/>
        <v>1.8279743266215307</v>
      </c>
      <c r="I150" s="2">
        <f t="shared" si="19"/>
        <v>0.58765028602780855</v>
      </c>
      <c r="J150" s="2">
        <f t="shared" si="21"/>
        <v>0.58765028602780855</v>
      </c>
      <c r="K150" s="2">
        <f t="shared" si="16"/>
        <v>3</v>
      </c>
      <c r="L150" s="17">
        <f t="shared" si="20"/>
        <v>0.34533285866856522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7"/>
        <v>4.1792509961581503</v>
      </c>
      <c r="H151" s="2">
        <f t="shared" si="18"/>
        <v>1.1087506377113259</v>
      </c>
      <c r="I151" s="2">
        <f t="shared" si="19"/>
        <v>0.98030262471700602</v>
      </c>
      <c r="J151" s="2">
        <f t="shared" si="21"/>
        <v>0.98030262471700602</v>
      </c>
      <c r="K151" s="2">
        <f t="shared" si="16"/>
        <v>3</v>
      </c>
      <c r="L151" s="17">
        <f t="shared" si="20"/>
        <v>0.96099323602705111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7"/>
        <v>5.2789650711311058</v>
      </c>
      <c r="H152" s="2">
        <f t="shared" si="18"/>
        <v>2.3132703837894018</v>
      </c>
      <c r="I152" s="2">
        <f t="shared" si="19"/>
        <v>0.56305503450028338</v>
      </c>
      <c r="J152" s="2">
        <f t="shared" si="21"/>
        <v>0.56305503450028338</v>
      </c>
      <c r="K152" s="2">
        <f t="shared" si="16"/>
        <v>3</v>
      </c>
      <c r="L152" s="17">
        <f t="shared" si="20"/>
        <v>0.31703097187611529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7"/>
        <v>5.1577261355067021</v>
      </c>
      <c r="H153" s="2">
        <f t="shared" si="18"/>
        <v>2.2452059144423471</v>
      </c>
      <c r="I153" s="2">
        <f t="shared" si="19"/>
        <v>0.6261990989284123</v>
      </c>
      <c r="J153" s="2">
        <f t="shared" si="21"/>
        <v>0.6261990989284123</v>
      </c>
      <c r="K153" s="2">
        <f t="shared" si="16"/>
        <v>3</v>
      </c>
      <c r="L153" s="17">
        <f t="shared" si="20"/>
        <v>0.39212531149875551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7"/>
        <v>4.6709533882876171</v>
      </c>
      <c r="H154" s="2">
        <f t="shared" si="18"/>
        <v>1.7461551209314154</v>
      </c>
      <c r="I154" s="2">
        <f t="shared" si="19"/>
        <v>0.44388170932818505</v>
      </c>
      <c r="J154" s="2">
        <f t="shared" si="21"/>
        <v>0.44388170932818505</v>
      </c>
      <c r="K154" s="2">
        <f t="shared" si="16"/>
        <v>3</v>
      </c>
      <c r="L154" s="17">
        <f t="shared" si="20"/>
        <v>0.19703097187611135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7"/>
        <v>4.2622144739820671</v>
      </c>
      <c r="H155" s="2">
        <f t="shared" si="18"/>
        <v>1.1807594342160213</v>
      </c>
      <c r="I155" s="2">
        <f t="shared" si="19"/>
        <v>0.7930433558948331</v>
      </c>
      <c r="J155" s="2">
        <f t="shared" si="21"/>
        <v>0.7930433558948331</v>
      </c>
      <c r="K155" s="2">
        <f t="shared" si="16"/>
        <v>3</v>
      </c>
      <c r="L155" s="17">
        <f t="shared" si="20"/>
        <v>0.62891776432893887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7"/>
        <v>4.4714060676952876</v>
      </c>
      <c r="H156" s="2">
        <f t="shared" si="18"/>
        <v>1.4849254702849402</v>
      </c>
      <c r="I156" s="2">
        <f t="shared" si="19"/>
        <v>0.33737727354743274</v>
      </c>
      <c r="J156" s="2">
        <f t="shared" si="21"/>
        <v>0.33737727354743274</v>
      </c>
      <c r="K156" s="2">
        <f t="shared" si="16"/>
        <v>3</v>
      </c>
      <c r="L156" s="17">
        <f t="shared" si="20"/>
        <v>0.11382342470629926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7"/>
        <v>4.6615954588769535</v>
      </c>
      <c r="H157" s="2">
        <f t="shared" si="18"/>
        <v>1.7890442498654486</v>
      </c>
      <c r="I157" s="2">
        <f t="shared" si="19"/>
        <v>0.67618019131100959</v>
      </c>
      <c r="J157" s="2">
        <f t="shared" si="21"/>
        <v>0.67618019131100959</v>
      </c>
      <c r="K157" s="2">
        <f t="shared" si="16"/>
        <v>3</v>
      </c>
      <c r="L157" s="17">
        <f t="shared" si="20"/>
        <v>0.45721965112139351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7"/>
        <v>4.1280914341725641</v>
      </c>
      <c r="H158" s="2">
        <f t="shared" si="18"/>
        <v>1.1091162190844037</v>
      </c>
      <c r="I158" s="2">
        <f t="shared" si="19"/>
        <v>0.86135743582642044</v>
      </c>
      <c r="J158" s="2">
        <f t="shared" si="21"/>
        <v>0.86135743582642044</v>
      </c>
      <c r="K158" s="2">
        <f t="shared" si="16"/>
        <v>3</v>
      </c>
      <c r="L158" s="17">
        <f t="shared" si="20"/>
        <v>0.74193663225346596</v>
      </c>
    </row>
  </sheetData>
  <mergeCells count="6">
    <mergeCell ref="K7:K8"/>
    <mergeCell ref="G2:I2"/>
    <mergeCell ref="B7:B8"/>
    <mergeCell ref="C7:F7"/>
    <mergeCell ref="G7:I7"/>
    <mergeCell ref="J7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8"/>
  <sheetViews>
    <sheetView showGridLines="0" workbookViewId="0">
      <selection activeCell="P2" sqref="P2:P5"/>
    </sheetView>
  </sheetViews>
  <sheetFormatPr defaultRowHeight="20.100000000000001" customHeight="1" x14ac:dyDescent="0.25"/>
  <cols>
    <col min="1" max="11" width="15.7109375" style="1" customWidth="1"/>
    <col min="12" max="12" width="13.7109375" style="1" bestFit="1" customWidth="1"/>
    <col min="13" max="15" width="9.140625" style="1"/>
    <col min="16" max="16" width="13.28515625" style="1" bestFit="1" customWidth="1"/>
    <col min="17" max="16384" width="9.140625" style="1"/>
  </cols>
  <sheetData>
    <row r="1" spans="1:16" ht="15.75" x14ac:dyDescent="0.25"/>
    <row r="2" spans="1:16" ht="30" customHeight="1" x14ac:dyDescent="0.25">
      <c r="A2" s="7" t="s">
        <v>8</v>
      </c>
      <c r="B2" s="7" t="s">
        <v>9</v>
      </c>
      <c r="C2" s="8" t="s">
        <v>1</v>
      </c>
      <c r="D2" s="8" t="s">
        <v>2</v>
      </c>
      <c r="E2" s="8" t="s">
        <v>3</v>
      </c>
      <c r="F2" s="8" t="s">
        <v>4</v>
      </c>
      <c r="G2" s="30" t="s">
        <v>14</v>
      </c>
      <c r="H2" s="31"/>
      <c r="I2" s="32"/>
      <c r="J2" s="9" t="s">
        <v>8</v>
      </c>
      <c r="K2" s="9" t="s">
        <v>21</v>
      </c>
      <c r="P2" s="20" t="s">
        <v>26</v>
      </c>
    </row>
    <row r="3" spans="1:16" ht="20.100000000000001" customHeight="1" x14ac:dyDescent="0.25">
      <c r="A3" s="7">
        <v>1</v>
      </c>
      <c r="B3" s="7">
        <f>'Iterasi 3'!K3</f>
        <v>60</v>
      </c>
      <c r="C3" s="10">
        <f>SUMIF('Iterasi 3'!$K$9:$K$158,$A$3,'Iterasi 3'!C$9:C$158)/$B$3</f>
        <v>4.9166666666666634</v>
      </c>
      <c r="D3" s="10">
        <f>SUMIF('Iterasi 3'!$K$9:$K$158,$A$3,'Iterasi 3'!D$9:D$158)/$B$3</f>
        <v>3.3299999999999983</v>
      </c>
      <c r="E3" s="10">
        <f>SUMIF('Iterasi 3'!$K$9:$K$158,$A$3,'Iterasi 3'!E$9:E$158)/$B$3</f>
        <v>1.4249999999999996</v>
      </c>
      <c r="F3" s="10">
        <f>SUMIF('Iterasi 3'!$K$9:$K$158,$A$3,'Iterasi 3'!F$9:F$158)/$B$3</f>
        <v>0.23166666666666649</v>
      </c>
      <c r="G3" s="6"/>
      <c r="H3" s="6"/>
      <c r="I3" s="6"/>
      <c r="J3" s="14">
        <v>1</v>
      </c>
      <c r="K3" s="15">
        <f>COUNTIF($K$9:$K$158,A3)</f>
        <v>60</v>
      </c>
      <c r="P3" s="21" t="s">
        <v>27</v>
      </c>
    </row>
    <row r="4" spans="1:16" ht="20.100000000000001" customHeight="1" x14ac:dyDescent="0.25">
      <c r="A4" s="7">
        <v>2</v>
      </c>
      <c r="B4" s="7">
        <f>'Iterasi 3'!K4</f>
        <v>42</v>
      </c>
      <c r="C4" s="10">
        <f>SUMIF('Iterasi 3'!$K$9:$K$158,$A$4,'Iterasi 3'!C$9:C$158)/$B$4</f>
        <v>5.7952380952380942</v>
      </c>
      <c r="D4" s="10">
        <f>SUMIF('Iterasi 3'!$K$9:$K$158,$A$4,'Iterasi 3'!D$9:D$158)/$B$4</f>
        <v>2.7238095238095239</v>
      </c>
      <c r="E4" s="10">
        <f>SUMIF('Iterasi 3'!$K$9:$K$158,$A$4,'Iterasi 3'!E$9:E$158)/$B$4</f>
        <v>4.2333333333333343</v>
      </c>
      <c r="F4" s="10">
        <f>SUMIF('Iterasi 3'!$K$9:$K$158,$A$4,'Iterasi 3'!F$9:F$158)/$B$4</f>
        <v>1.3547619047619046</v>
      </c>
      <c r="G4" s="6"/>
      <c r="H4" s="6"/>
      <c r="I4" s="6"/>
      <c r="J4" s="14">
        <v>2</v>
      </c>
      <c r="K4" s="15">
        <f>COUNTIF($K$9:$K$158,A4)</f>
        <v>47</v>
      </c>
      <c r="P4" s="21" t="s">
        <v>28</v>
      </c>
    </row>
    <row r="5" spans="1:16" ht="20.100000000000001" customHeight="1" x14ac:dyDescent="0.25">
      <c r="A5" s="7">
        <v>3</v>
      </c>
      <c r="B5" s="7">
        <f>'Iterasi 3'!K5</f>
        <v>48</v>
      </c>
      <c r="C5" s="10">
        <f>SUMIF('Iterasi 3'!$K$9:$K$158,$A$5,'Iterasi 3'!C$9:C$158)/$B$5</f>
        <v>6.685416666666665</v>
      </c>
      <c r="D5" s="10">
        <f>SUMIF('Iterasi 3'!$K$9:$K$158,$A$5,'Iterasi 3'!D$9:D$158)/$B$5</f>
        <v>3.0124999999999997</v>
      </c>
      <c r="E5" s="10">
        <f>SUMIF('Iterasi 3'!$K$9:$K$158,$A$5,'Iterasi 3'!E$9:E$158)/$B$5</f>
        <v>5.5874999999999986</v>
      </c>
      <c r="F5" s="10">
        <f>SUMIF('Iterasi 3'!$K$9:$K$158,$A$5,'Iterasi 3'!F$9:F$158)/$B$5</f>
        <v>2.020833333333333</v>
      </c>
      <c r="G5" s="6"/>
      <c r="H5" s="6"/>
      <c r="I5" s="6"/>
      <c r="J5" s="14">
        <v>3</v>
      </c>
      <c r="K5" s="15">
        <f>COUNTIF($K$9:$K$158,A5)</f>
        <v>43</v>
      </c>
      <c r="P5" s="21" t="s">
        <v>29</v>
      </c>
    </row>
    <row r="6" spans="1:16" ht="15.75" x14ac:dyDescent="0.25"/>
    <row r="7" spans="1:16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</row>
    <row r="8" spans="1:16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16" t="s">
        <v>22</v>
      </c>
      <c r="N8" s="16" t="s">
        <v>23</v>
      </c>
    </row>
    <row r="9" spans="1:16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40" si="0">SQRT((($C9-$C$3)^2)+(($D9-$D$3)^2)+(($E9-$E$3)^2)+(($F9-$F$3)^2))</f>
        <v>0.25325656731640844</v>
      </c>
      <c r="H9" s="2">
        <f t="shared" ref="H9:H40" si="1">SQRT((($C9-$C$4)^2)+(($D9-$D$4)^2)+(($E9-$E$4)^2)+(($F9-$F$4)^2))</f>
        <v>3.2321943782616507</v>
      </c>
      <c r="I9" s="2">
        <f t="shared" ref="I9:I40" si="2">SQRT((($C9-$C$5)^2)+(($D9-$D$5)^2)+(($E9-$E$5)^2)+(($F9-$F$5)^2))</f>
        <v>4.8581676108098826</v>
      </c>
      <c r="J9" s="2">
        <f>MIN(G9:I9)</f>
        <v>0.25325656731640844</v>
      </c>
      <c r="K9" s="2">
        <f t="shared" ref="K9:K40" si="3">IF(J9=I9,$I$8,IF(J9=H9,$H$8,IF(J9=G9,$G$8)))</f>
        <v>1</v>
      </c>
      <c r="L9" s="17">
        <f>J9^2</f>
        <v>6.4138888888890522E-2</v>
      </c>
      <c r="N9" s="18">
        <f>SUM(L9:L158)</f>
        <v>75.096826725481918</v>
      </c>
    </row>
    <row r="10" spans="1:16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0.33287468446181706</v>
      </c>
      <c r="H10" s="2">
        <f t="shared" si="1"/>
        <v>3.1998414430672932</v>
      </c>
      <c r="I10" s="2">
        <f t="shared" si="2"/>
        <v>4.9029031401190117</v>
      </c>
      <c r="J10" s="2">
        <f>MIN(G10:I10)</f>
        <v>0.33287468446181706</v>
      </c>
      <c r="K10" s="2">
        <f t="shared" si="3"/>
        <v>1</v>
      </c>
      <c r="L10" s="17">
        <f t="shared" ref="L10:L73" si="4">J10^2</f>
        <v>0.11080555555555427</v>
      </c>
    </row>
    <row r="11" spans="1:16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0"/>
        <v>0.28367626305741572</v>
      </c>
      <c r="H11" s="2">
        <f t="shared" si="1"/>
        <v>3.3710863762308247</v>
      </c>
      <c r="I11" s="2">
        <f t="shared" si="2"/>
        <v>5.0670628442970331</v>
      </c>
      <c r="J11" s="2">
        <f t="shared" ref="J11:J74" si="5">MIN(G11:I11)</f>
        <v>0.28367626305741572</v>
      </c>
      <c r="K11" s="2">
        <f t="shared" si="3"/>
        <v>1</v>
      </c>
      <c r="L11" s="17">
        <f t="shared" si="4"/>
        <v>8.0472222222220127E-2</v>
      </c>
    </row>
    <row r="12" spans="1:16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0.39975687055453207</v>
      </c>
      <c r="H12" s="2">
        <f t="shared" si="1"/>
        <v>3.2209780419129319</v>
      </c>
      <c r="I12" s="2">
        <f t="shared" si="2"/>
        <v>4.9375813108635356</v>
      </c>
      <c r="J12" s="2">
        <f t="shared" si="5"/>
        <v>0.39975687055453207</v>
      </c>
      <c r="K12" s="2">
        <f t="shared" si="3"/>
        <v>1</v>
      </c>
      <c r="L12" s="17">
        <f t="shared" si="4"/>
        <v>0.15980555555555293</v>
      </c>
    </row>
    <row r="13" spans="1:16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0.28543339367043885</v>
      </c>
      <c r="H13" s="2">
        <f t="shared" si="1"/>
        <v>3.2804521354764393</v>
      </c>
      <c r="I13" s="2">
        <f t="shared" si="2"/>
        <v>4.9026906763588025</v>
      </c>
      <c r="J13" s="2">
        <f t="shared" si="5"/>
        <v>0.28543339367043885</v>
      </c>
      <c r="K13" s="2">
        <f t="shared" si="3"/>
        <v>1</v>
      </c>
      <c r="L13" s="17">
        <f t="shared" si="4"/>
        <v>8.1472222222223722E-2</v>
      </c>
    </row>
    <row r="14" spans="1:16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0.8139239658728743</v>
      </c>
      <c r="H14" s="2">
        <f t="shared" si="1"/>
        <v>2.9780841594506655</v>
      </c>
      <c r="I14" s="2">
        <f t="shared" si="2"/>
        <v>4.4921831219785409</v>
      </c>
      <c r="J14" s="2">
        <f t="shared" si="5"/>
        <v>0.8139239658728743</v>
      </c>
      <c r="K14" s="2">
        <f t="shared" si="3"/>
        <v>1</v>
      </c>
      <c r="L14" s="17">
        <f t="shared" si="4"/>
        <v>0.6624722222222279</v>
      </c>
    </row>
    <row r="15" spans="1:16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0"/>
        <v>0.28367626305741572</v>
      </c>
      <c r="H15" s="2">
        <f t="shared" si="1"/>
        <v>3.3710863762308247</v>
      </c>
      <c r="I15" s="2">
        <f t="shared" si="2"/>
        <v>5.0670628442970331</v>
      </c>
      <c r="J15" s="2">
        <f t="shared" si="5"/>
        <v>0.28367626305741572</v>
      </c>
      <c r="K15" s="2">
        <f t="shared" si="3"/>
        <v>1</v>
      </c>
      <c r="L15" s="17">
        <f t="shared" si="4"/>
        <v>8.0472222222220127E-2</v>
      </c>
    </row>
    <row r="16" spans="1:16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0.13591255358583709</v>
      </c>
      <c r="H16" s="2">
        <f t="shared" si="1"/>
        <v>3.1455084415733294</v>
      </c>
      <c r="I16" s="2">
        <f t="shared" si="2"/>
        <v>4.7972779644352004</v>
      </c>
      <c r="J16" s="2">
        <f t="shared" si="5"/>
        <v>0.13591255358583709</v>
      </c>
      <c r="K16" s="2">
        <f t="shared" si="3"/>
        <v>1</v>
      </c>
      <c r="L16" s="17">
        <f t="shared" si="4"/>
        <v>1.8472222222223039E-2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0.67340346169456022</v>
      </c>
      <c r="H17" s="2">
        <f t="shared" si="1"/>
        <v>3.3673409777999876</v>
      </c>
      <c r="I17" s="2">
        <f t="shared" si="2"/>
        <v>5.1074823414335491</v>
      </c>
      <c r="J17" s="2">
        <f t="shared" si="5"/>
        <v>0.67340346169456022</v>
      </c>
      <c r="K17" s="2">
        <f t="shared" si="3"/>
        <v>1</v>
      </c>
      <c r="L17" s="17">
        <f t="shared" si="4"/>
        <v>0.45347222222221706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0.27593276153600887</v>
      </c>
      <c r="H18" s="2">
        <f t="shared" si="1"/>
        <v>3.1604602624134963</v>
      </c>
      <c r="I18" s="2">
        <f t="shared" si="2"/>
        <v>4.8572240907801998</v>
      </c>
      <c r="J18" s="2">
        <f t="shared" si="5"/>
        <v>0.27593276153600887</v>
      </c>
      <c r="K18" s="2">
        <f t="shared" si="3"/>
        <v>1</v>
      </c>
      <c r="L18" s="17">
        <f t="shared" si="4"/>
        <v>7.6138888888887937E-2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0.61411634800654324</v>
      </c>
      <c r="H19" s="2">
        <f t="shared" si="1"/>
        <v>3.1486103546696409</v>
      </c>
      <c r="I19" s="2">
        <f t="shared" si="2"/>
        <v>4.7061706869515696</v>
      </c>
      <c r="J19" s="2">
        <f t="shared" si="5"/>
        <v>0.61411634800654324</v>
      </c>
      <c r="K19" s="2">
        <f t="shared" si="3"/>
        <v>1</v>
      </c>
      <c r="L19" s="17">
        <f t="shared" si="4"/>
        <v>0.37713888888889374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0.22391714737573931</v>
      </c>
      <c r="H20" s="2">
        <f t="shared" si="1"/>
        <v>3.1169940531604556</v>
      </c>
      <c r="I20" s="2">
        <f t="shared" si="2"/>
        <v>4.7875403428819485</v>
      </c>
      <c r="J20" s="2">
        <f t="shared" si="5"/>
        <v>0.22391714737573931</v>
      </c>
      <c r="K20" s="2">
        <f t="shared" si="3"/>
        <v>1</v>
      </c>
      <c r="L20" s="17">
        <f t="shared" si="4"/>
        <v>5.0138888888888559E-2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0"/>
        <v>0.28367626305741572</v>
      </c>
      <c r="H21" s="2">
        <f t="shared" si="1"/>
        <v>3.3710863762308247</v>
      </c>
      <c r="I21" s="2">
        <f t="shared" si="2"/>
        <v>5.0670628442970331</v>
      </c>
      <c r="J21" s="2">
        <f t="shared" si="5"/>
        <v>0.28367626305741572</v>
      </c>
      <c r="K21" s="2">
        <f t="shared" si="3"/>
        <v>1</v>
      </c>
      <c r="L21" s="17">
        <f t="shared" si="4"/>
        <v>8.0472222222220127E-2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0.78239305268444437</v>
      </c>
      <c r="H22" s="2">
        <f t="shared" si="1"/>
        <v>3.7019215761559661</v>
      </c>
      <c r="I22" s="2">
        <f t="shared" si="2"/>
        <v>5.4330125959779938</v>
      </c>
      <c r="J22" s="2">
        <f t="shared" si="5"/>
        <v>0.78239305268444437</v>
      </c>
      <c r="K22" s="2">
        <f t="shared" si="3"/>
        <v>1</v>
      </c>
      <c r="L22" s="17">
        <f t="shared" si="4"/>
        <v>0.61213888888888379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1.1317268025259291</v>
      </c>
      <c r="H23" s="2">
        <f t="shared" si="1"/>
        <v>3.487588131511044</v>
      </c>
      <c r="I23" s="2">
        <f t="shared" si="2"/>
        <v>4.9320086376028245</v>
      </c>
      <c r="J23" s="2">
        <f t="shared" si="5"/>
        <v>1.1317268025259291</v>
      </c>
      <c r="K23" s="2">
        <f t="shared" si="3"/>
        <v>1</v>
      </c>
      <c r="L23" s="17">
        <f t="shared" si="4"/>
        <v>1.2808055555555633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1.3388324100581939</v>
      </c>
      <c r="H24" s="2">
        <f t="shared" si="1"/>
        <v>3.3468442170426655</v>
      </c>
      <c r="I24" s="2">
        <f t="shared" si="2"/>
        <v>4.7149718134246434</v>
      </c>
      <c r="J24" s="2">
        <f t="shared" si="5"/>
        <v>1.3388324100581939</v>
      </c>
      <c r="K24" s="2">
        <f t="shared" si="3"/>
        <v>1</v>
      </c>
      <c r="L24" s="17">
        <f t="shared" si="4"/>
        <v>1.7924722222222318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0"/>
        <v>0.28367626305741572</v>
      </c>
      <c r="H25" s="2">
        <f t="shared" si="1"/>
        <v>3.3710863762308247</v>
      </c>
      <c r="I25" s="2">
        <f t="shared" si="2"/>
        <v>5.0670628442970331</v>
      </c>
      <c r="J25" s="2">
        <f t="shared" si="5"/>
        <v>0.28367626305741572</v>
      </c>
      <c r="K25" s="2">
        <f t="shared" si="3"/>
        <v>1</v>
      </c>
      <c r="L25" s="17">
        <f t="shared" si="4"/>
        <v>8.0472222222220127E-2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0.26039499909859481</v>
      </c>
      <c r="H26" s="2">
        <f t="shared" si="1"/>
        <v>3.1978317838676</v>
      </c>
      <c r="I26" s="2">
        <f t="shared" si="2"/>
        <v>4.8215791881971137</v>
      </c>
      <c r="J26" s="2">
        <f t="shared" si="5"/>
        <v>0.26039499909859481</v>
      </c>
      <c r="K26" s="2">
        <f t="shared" si="3"/>
        <v>1</v>
      </c>
      <c r="L26" s="17">
        <f t="shared" si="4"/>
        <v>6.7805555555557201E-2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0.95645468034589209</v>
      </c>
      <c r="H27" s="2">
        <f t="shared" si="1"/>
        <v>2.9491620317206046</v>
      </c>
      <c r="I27" s="2">
        <f t="shared" si="2"/>
        <v>4.4345378415405969</v>
      </c>
      <c r="J27" s="2">
        <f t="shared" si="5"/>
        <v>0.95645468034589209</v>
      </c>
      <c r="K27" s="2">
        <f t="shared" si="3"/>
        <v>1</v>
      </c>
      <c r="L27" s="17">
        <f t="shared" si="4"/>
        <v>0.91480555555556264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0.51459261125239453</v>
      </c>
      <c r="H28" s="2">
        <f t="shared" si="1"/>
        <v>3.1976828699796758</v>
      </c>
      <c r="I28" s="2">
        <f t="shared" si="2"/>
        <v>4.7752095103833447</v>
      </c>
      <c r="J28" s="2">
        <f t="shared" si="5"/>
        <v>0.51459261125239453</v>
      </c>
      <c r="K28" s="2">
        <f t="shared" si="3"/>
        <v>1</v>
      </c>
      <c r="L28" s="17">
        <f t="shared" si="4"/>
        <v>0.26480555555555801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0.56137232643664647</v>
      </c>
      <c r="H29" s="2">
        <f t="shared" si="1"/>
        <v>2.8921790308494497</v>
      </c>
      <c r="I29" s="2">
        <f t="shared" si="2"/>
        <v>4.4978375398320249</v>
      </c>
      <c r="J29" s="2">
        <f t="shared" si="5"/>
        <v>0.56137232643664647</v>
      </c>
      <c r="K29" s="2">
        <f t="shared" si="3"/>
        <v>1</v>
      </c>
      <c r="L29" s="17">
        <f t="shared" si="4"/>
        <v>0.31513888888889274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0.45218604823924496</v>
      </c>
      <c r="H30" s="2">
        <f t="shared" si="1"/>
        <v>3.1335260108655518</v>
      </c>
      <c r="I30" s="2">
        <f t="shared" si="2"/>
        <v>4.7245062388982912</v>
      </c>
      <c r="J30" s="2">
        <f t="shared" si="5"/>
        <v>0.45218604823924496</v>
      </c>
      <c r="K30" s="2">
        <f t="shared" si="3"/>
        <v>1</v>
      </c>
      <c r="L30" s="17">
        <f t="shared" si="4"/>
        <v>0.20447222222222478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0"/>
        <v>0.28367626305741572</v>
      </c>
      <c r="H31" s="2">
        <f t="shared" si="1"/>
        <v>3.3710863762308247</v>
      </c>
      <c r="I31" s="2">
        <f t="shared" si="2"/>
        <v>5.0670628442970331</v>
      </c>
      <c r="J31" s="2">
        <f t="shared" si="5"/>
        <v>0.28367626305741572</v>
      </c>
      <c r="K31" s="2">
        <f t="shared" si="3"/>
        <v>1</v>
      </c>
      <c r="L31" s="17">
        <f t="shared" si="4"/>
        <v>8.0472222222220127E-2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0.42677732939893864</v>
      </c>
      <c r="H32" s="2">
        <f t="shared" si="1"/>
        <v>2.8220111916030528</v>
      </c>
      <c r="I32" s="2">
        <f t="shared" si="2"/>
        <v>4.4745717710996882</v>
      </c>
      <c r="J32" s="2">
        <f t="shared" si="5"/>
        <v>0.42677732939893864</v>
      </c>
      <c r="K32" s="2">
        <f t="shared" si="3"/>
        <v>1</v>
      </c>
      <c r="L32" s="17">
        <f t="shared" si="4"/>
        <v>0.18213888888889018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0.49511502591709805</v>
      </c>
      <c r="H33" s="2">
        <f t="shared" si="1"/>
        <v>2.8680397360283632</v>
      </c>
      <c r="I33" s="2">
        <f t="shared" si="2"/>
        <v>4.540709474820229</v>
      </c>
      <c r="J33" s="2">
        <f t="shared" si="5"/>
        <v>0.49511502591709805</v>
      </c>
      <c r="K33" s="2">
        <f t="shared" si="3"/>
        <v>1</v>
      </c>
      <c r="L33" s="17">
        <f t="shared" si="4"/>
        <v>0.24513888888888868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0.38402112210426892</v>
      </c>
      <c r="H34" s="2">
        <f t="shared" si="1"/>
        <v>2.9960981806993621</v>
      </c>
      <c r="I34" s="2">
        <f t="shared" si="2"/>
        <v>4.6964216024602745</v>
      </c>
      <c r="J34" s="2">
        <f t="shared" si="5"/>
        <v>0.38402112210426892</v>
      </c>
      <c r="K34" s="2">
        <f t="shared" si="3"/>
        <v>1</v>
      </c>
      <c r="L34" s="17">
        <f t="shared" si="4"/>
        <v>0.14747222222222181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0"/>
        <v>0.28367626305741572</v>
      </c>
      <c r="H35" s="2">
        <f t="shared" si="1"/>
        <v>3.3710863762308247</v>
      </c>
      <c r="I35" s="2">
        <f t="shared" si="2"/>
        <v>5.0670628442970331</v>
      </c>
      <c r="J35" s="2">
        <f t="shared" si="5"/>
        <v>0.28367626305741572</v>
      </c>
      <c r="K35" s="2">
        <f t="shared" si="3"/>
        <v>1</v>
      </c>
      <c r="L35" s="17">
        <f t="shared" si="4"/>
        <v>8.0472222222220127E-2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0.34030215332195318</v>
      </c>
      <c r="H36" s="2">
        <f t="shared" si="1"/>
        <v>3.1243185197978662</v>
      </c>
      <c r="I36" s="2">
        <f t="shared" si="2"/>
        <v>4.7399587763385531</v>
      </c>
      <c r="J36" s="2">
        <f t="shared" si="5"/>
        <v>0.34030215332195318</v>
      </c>
      <c r="K36" s="2">
        <f t="shared" si="3"/>
        <v>1</v>
      </c>
      <c r="L36" s="17">
        <f t="shared" si="4"/>
        <v>0.11580555555555813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0.29462782549439842</v>
      </c>
      <c r="H37" s="2">
        <f t="shared" si="1"/>
        <v>3.1894818990833769</v>
      </c>
      <c r="I37" s="2">
        <f t="shared" si="2"/>
        <v>4.8173861378748608</v>
      </c>
      <c r="J37" s="2">
        <f t="shared" si="5"/>
        <v>0.29462782549439842</v>
      </c>
      <c r="K37" s="2">
        <f t="shared" si="3"/>
        <v>1</v>
      </c>
      <c r="L37" s="17">
        <f t="shared" si="4"/>
        <v>8.680555555555769E-2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0.30898579614962951</v>
      </c>
      <c r="H38" s="2">
        <f t="shared" si="1"/>
        <v>3.1135547780646275</v>
      </c>
      <c r="I38" s="2">
        <f t="shared" si="2"/>
        <v>4.8158722852724756</v>
      </c>
      <c r="J38" s="2">
        <f t="shared" si="5"/>
        <v>0.30898579614962951</v>
      </c>
      <c r="K38" s="2">
        <f t="shared" si="3"/>
        <v>1</v>
      </c>
      <c r="L38" s="17">
        <f t="shared" si="4"/>
        <v>9.5472222222220404E-2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0.31327127044925057</v>
      </c>
      <c r="H39" s="2">
        <f t="shared" si="1"/>
        <v>3.0659317738207021</v>
      </c>
      <c r="I39" s="2">
        <f t="shared" si="2"/>
        <v>4.7726347581521678</v>
      </c>
      <c r="J39" s="2">
        <f t="shared" si="5"/>
        <v>0.31327127044925057</v>
      </c>
      <c r="K39" s="2">
        <f t="shared" si="3"/>
        <v>1</v>
      </c>
      <c r="L39" s="17">
        <f t="shared" si="4"/>
        <v>9.8138888888887499E-2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0.5219887184817561</v>
      </c>
      <c r="H40" s="2">
        <f t="shared" si="1"/>
        <v>2.9993546168990814</v>
      </c>
      <c r="I40" s="2">
        <f t="shared" si="2"/>
        <v>4.5975220718762051</v>
      </c>
      <c r="J40" s="2">
        <f t="shared" si="5"/>
        <v>0.5219887184817561</v>
      </c>
      <c r="K40" s="2">
        <f t="shared" si="3"/>
        <v>1</v>
      </c>
      <c r="L40" s="17">
        <f t="shared" si="4"/>
        <v>0.272472222222226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ref="G41:G72" si="6">SQRT((($C41-$C$3)^2)+(($D41-$D$3)^2)+(($E41-$E$3)^2)+(($F41-$F$3)^2))</f>
        <v>0.28367626305741572</v>
      </c>
      <c r="H41" s="2">
        <f t="shared" ref="H41:H72" si="7">SQRT((($C41-$C$4)^2)+(($D41-$D$4)^2)+(($E41-$E$4)^2)+(($F41-$F$4)^2))</f>
        <v>3.3710863762308247</v>
      </c>
      <c r="I41" s="2">
        <f t="shared" ref="I41:I72" si="8">SQRT((($C41-$C$5)^2)+(($D41-$D$5)^2)+(($E41-$E$5)^2)+(($F41-$F$5)^2))</f>
        <v>5.0670628442970331</v>
      </c>
      <c r="J41" s="2">
        <f t="shared" si="5"/>
        <v>0.28367626305741572</v>
      </c>
      <c r="K41" s="2">
        <f t="shared" ref="K41:K72" si="9">IF(J41=I41,$I$8,IF(J41=H41,$H$8,IF(J41=G41,$G$8)))</f>
        <v>1</v>
      </c>
      <c r="L41" s="17">
        <f t="shared" si="4"/>
        <v>8.0472222222220127E-2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6"/>
        <v>1.0482392644599621</v>
      </c>
      <c r="H42" s="2">
        <f t="shared" si="7"/>
        <v>3.4099203347501255</v>
      </c>
      <c r="I42" s="2">
        <f t="shared" si="8"/>
        <v>4.8647671271489319</v>
      </c>
      <c r="J42" s="2">
        <f t="shared" si="5"/>
        <v>1.0482392644599621</v>
      </c>
      <c r="K42" s="2">
        <f t="shared" si="9"/>
        <v>1</v>
      </c>
      <c r="L42" s="17">
        <f t="shared" si="4"/>
        <v>1.0988055555555623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6"/>
        <v>0.27593276153600887</v>
      </c>
      <c r="H43" s="2">
        <f t="shared" si="7"/>
        <v>3.1604602624134963</v>
      </c>
      <c r="I43" s="2">
        <f t="shared" si="8"/>
        <v>4.8572240907801998</v>
      </c>
      <c r="J43" s="2">
        <f t="shared" si="5"/>
        <v>0.27593276153600887</v>
      </c>
      <c r="K43" s="2">
        <f t="shared" si="9"/>
        <v>1</v>
      </c>
      <c r="L43" s="17">
        <f t="shared" si="4"/>
        <v>7.6138888888887937E-2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6"/>
        <v>0.27472208178852697</v>
      </c>
      <c r="H44" s="2">
        <f t="shared" si="7"/>
        <v>3.3754625113505381</v>
      </c>
      <c r="I44" s="2">
        <f t="shared" si="8"/>
        <v>5.0439444751162297</v>
      </c>
      <c r="J44" s="2">
        <f t="shared" si="5"/>
        <v>0.27472208178852697</v>
      </c>
      <c r="K44" s="2">
        <f t="shared" si="9"/>
        <v>1</v>
      </c>
      <c r="L44" s="17">
        <f t="shared" si="4"/>
        <v>7.5472222222222107E-2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6"/>
        <v>0.28367626305741572</v>
      </c>
      <c r="H45" s="2">
        <f t="shared" si="7"/>
        <v>3.3710863762308247</v>
      </c>
      <c r="I45" s="2">
        <f t="shared" si="8"/>
        <v>5.0670628442970331</v>
      </c>
      <c r="J45" s="2">
        <f t="shared" si="5"/>
        <v>0.28367626305741572</v>
      </c>
      <c r="K45" s="2">
        <f t="shared" si="9"/>
        <v>1</v>
      </c>
      <c r="L45" s="17">
        <f t="shared" si="4"/>
        <v>8.0472222222220127E-2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6"/>
        <v>0.27593276153600887</v>
      </c>
      <c r="H46" s="2">
        <f t="shared" si="7"/>
        <v>3.1604602624134963</v>
      </c>
      <c r="I46" s="2">
        <f t="shared" si="8"/>
        <v>4.8572240907801998</v>
      </c>
      <c r="J46" s="2">
        <f t="shared" si="5"/>
        <v>0.27593276153600887</v>
      </c>
      <c r="K46" s="2">
        <f t="shared" si="9"/>
        <v>1</v>
      </c>
      <c r="L46" s="17">
        <f t="shared" si="4"/>
        <v>7.6138888888887937E-2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6"/>
        <v>0.62647603483470715</v>
      </c>
      <c r="H47" s="2">
        <f t="shared" si="7"/>
        <v>3.4584519691150462</v>
      </c>
      <c r="I47" s="2">
        <f t="shared" si="8"/>
        <v>5.1885812962750748</v>
      </c>
      <c r="J47" s="2">
        <f t="shared" si="5"/>
        <v>0.62647603483470715</v>
      </c>
      <c r="K47" s="2">
        <f t="shared" si="9"/>
        <v>1</v>
      </c>
      <c r="L47" s="17">
        <f t="shared" si="4"/>
        <v>0.39247222222221723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6"/>
        <v>0.21245914639970251</v>
      </c>
      <c r="H48" s="2">
        <f t="shared" si="7"/>
        <v>3.1217264032841592</v>
      </c>
      <c r="I48" s="2">
        <f t="shared" si="8"/>
        <v>4.7630654556411676</v>
      </c>
      <c r="J48" s="2">
        <f t="shared" si="5"/>
        <v>0.21245914639970251</v>
      </c>
      <c r="K48" s="2">
        <f t="shared" si="9"/>
        <v>1</v>
      </c>
      <c r="L48" s="17">
        <f t="shared" si="4"/>
        <v>4.513888888889022E-2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6"/>
        <v>0.23693646593314827</v>
      </c>
      <c r="H49" s="2">
        <f t="shared" si="7"/>
        <v>3.3093567960599417</v>
      </c>
      <c r="I49" s="2">
        <f t="shared" si="8"/>
        <v>4.9418831634700622</v>
      </c>
      <c r="J49" s="2">
        <f t="shared" si="5"/>
        <v>0.23693646593314827</v>
      </c>
      <c r="K49" s="2">
        <f t="shared" si="9"/>
        <v>1</v>
      </c>
      <c r="L49" s="17">
        <f t="shared" si="4"/>
        <v>5.6138888888889932E-2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6"/>
        <v>1.1201810369558796</v>
      </c>
      <c r="H50" s="2">
        <f t="shared" si="7"/>
        <v>3.402091027002228</v>
      </c>
      <c r="I50" s="2">
        <f t="shared" si="8"/>
        <v>5.1601963013102061</v>
      </c>
      <c r="J50" s="2">
        <f t="shared" si="5"/>
        <v>1.1201810369558796</v>
      </c>
      <c r="K50" s="2">
        <f t="shared" si="9"/>
        <v>1</v>
      </c>
      <c r="L50" s="17">
        <f t="shared" si="4"/>
        <v>1.2548055555555495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6"/>
        <v>0.28367626305741572</v>
      </c>
      <c r="H51" s="2">
        <f t="shared" si="7"/>
        <v>3.3710863762308247</v>
      </c>
      <c r="I51" s="2">
        <f t="shared" si="8"/>
        <v>5.0670628442970331</v>
      </c>
      <c r="J51" s="2">
        <f t="shared" si="5"/>
        <v>0.28367626305741572</v>
      </c>
      <c r="K51" s="2">
        <f t="shared" si="9"/>
        <v>1</v>
      </c>
      <c r="L51" s="17">
        <f t="shared" si="4"/>
        <v>8.0472222222220127E-2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6"/>
        <v>0.44959858639556499</v>
      </c>
      <c r="H52" s="2">
        <f t="shared" si="7"/>
        <v>2.9561774745050373</v>
      </c>
      <c r="I52" s="2">
        <f t="shared" si="8"/>
        <v>4.5822711837459895</v>
      </c>
      <c r="J52" s="2">
        <f t="shared" si="5"/>
        <v>0.44959858639556499</v>
      </c>
      <c r="K52" s="2">
        <f t="shared" si="9"/>
        <v>1</v>
      </c>
      <c r="L52" s="17">
        <f t="shared" si="4"/>
        <v>0.20213888888889031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6"/>
        <v>0.71307238217604885</v>
      </c>
      <c r="H53" s="2">
        <f t="shared" si="7"/>
        <v>2.8279951713789058</v>
      </c>
      <c r="I53" s="2">
        <f t="shared" si="8"/>
        <v>4.3998249057648735</v>
      </c>
      <c r="J53" s="2">
        <f t="shared" si="5"/>
        <v>0.71307238217604885</v>
      </c>
      <c r="K53" s="2">
        <f t="shared" si="9"/>
        <v>1</v>
      </c>
      <c r="L53" s="17">
        <f t="shared" si="4"/>
        <v>0.5084722222222251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6"/>
        <v>0.35749902874770684</v>
      </c>
      <c r="H54" s="2">
        <f t="shared" si="7"/>
        <v>3.1948521873267026</v>
      </c>
      <c r="I54" s="2">
        <f t="shared" si="8"/>
        <v>4.9042202099880807</v>
      </c>
      <c r="J54" s="2">
        <f t="shared" si="5"/>
        <v>0.35749902874770684</v>
      </c>
      <c r="K54" s="2">
        <f t="shared" si="9"/>
        <v>1</v>
      </c>
      <c r="L54" s="17">
        <f t="shared" si="4"/>
        <v>0.12780555555555373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6"/>
        <v>0.28367626305741572</v>
      </c>
      <c r="H55" s="2">
        <f t="shared" si="7"/>
        <v>3.3710863762308247</v>
      </c>
      <c r="I55" s="2">
        <f t="shared" si="8"/>
        <v>5.0670628442970331</v>
      </c>
      <c r="J55" s="2">
        <f t="shared" si="5"/>
        <v>0.28367626305741572</v>
      </c>
      <c r="K55" s="2">
        <f t="shared" si="9"/>
        <v>1</v>
      </c>
      <c r="L55" s="17">
        <f t="shared" si="4"/>
        <v>8.0472222222220127E-2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6"/>
        <v>0.34468181784879981</v>
      </c>
      <c r="H56" s="2">
        <f t="shared" si="7"/>
        <v>3.3191270401100987</v>
      </c>
      <c r="I56" s="2">
        <f t="shared" si="8"/>
        <v>5.0234160888173367</v>
      </c>
      <c r="J56" s="2">
        <f t="shared" si="5"/>
        <v>0.34468181784879981</v>
      </c>
      <c r="K56" s="2">
        <f t="shared" si="9"/>
        <v>1</v>
      </c>
      <c r="L56" s="17">
        <f t="shared" si="4"/>
        <v>0.11880555555555321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6"/>
        <v>0.53895474969817825</v>
      </c>
      <c r="H57" s="2">
        <f t="shared" si="7"/>
        <v>3.1627195235399079</v>
      </c>
      <c r="I57" s="2">
        <f t="shared" si="8"/>
        <v>4.7344615182780334</v>
      </c>
      <c r="J57" s="2">
        <f t="shared" si="5"/>
        <v>0.53895474969817825</v>
      </c>
      <c r="K57" s="2">
        <f t="shared" si="9"/>
        <v>1</v>
      </c>
      <c r="L57" s="17">
        <f t="shared" si="4"/>
        <v>0.29047222222222596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6"/>
        <v>9.7325342137711726E-2</v>
      </c>
      <c r="H58" s="2">
        <f t="shared" si="7"/>
        <v>3.2133552445127576</v>
      </c>
      <c r="I58" s="2">
        <f t="shared" si="8"/>
        <v>4.8758461694413135</v>
      </c>
      <c r="J58" s="2">
        <f t="shared" si="5"/>
        <v>9.7325342137711726E-2</v>
      </c>
      <c r="K58" s="2">
        <f t="shared" si="9"/>
        <v>1</v>
      </c>
      <c r="L58" s="17">
        <f t="shared" si="4"/>
        <v>9.4722222222226454E-3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6"/>
        <v>4.0555894214719972</v>
      </c>
      <c r="H59" s="2">
        <f t="shared" si="7"/>
        <v>1.3776911409378358</v>
      </c>
      <c r="I59" s="2">
        <f t="shared" si="8"/>
        <v>1.1433324981775368</v>
      </c>
      <c r="J59" s="2">
        <f t="shared" si="5"/>
        <v>1.1433324981775368</v>
      </c>
      <c r="K59" s="2">
        <f t="shared" si="9"/>
        <v>3</v>
      </c>
      <c r="L59" s="17">
        <f t="shared" si="4"/>
        <v>1.3072092013888872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6"/>
        <v>3.6443754227881402</v>
      </c>
      <c r="H60" s="2">
        <f t="shared" si="7"/>
        <v>0.82746573734823725</v>
      </c>
      <c r="I60" s="2">
        <f t="shared" si="8"/>
        <v>1.2532128848372961</v>
      </c>
      <c r="J60" s="2">
        <f t="shared" si="5"/>
        <v>0.82746573734823725</v>
      </c>
      <c r="K60" s="2">
        <f t="shared" si="9"/>
        <v>2</v>
      </c>
      <c r="L60" s="17">
        <f t="shared" si="4"/>
        <v>0.68469954648526199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6"/>
        <v>0.28367626305741572</v>
      </c>
      <c r="H61" s="2">
        <f t="shared" si="7"/>
        <v>3.3710863762308247</v>
      </c>
      <c r="I61" s="2">
        <f t="shared" si="8"/>
        <v>5.0670628442970331</v>
      </c>
      <c r="J61" s="2">
        <f t="shared" si="5"/>
        <v>0.28367626305741572</v>
      </c>
      <c r="K61" s="2">
        <f t="shared" si="9"/>
        <v>1</v>
      </c>
      <c r="L61" s="17">
        <f t="shared" si="4"/>
        <v>8.0472222222220127E-2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6"/>
        <v>3.0287190178174157</v>
      </c>
      <c r="H62" s="2">
        <f t="shared" si="7"/>
        <v>0.56940614328357086</v>
      </c>
      <c r="I62" s="2">
        <f t="shared" si="8"/>
        <v>2.2254495878486096</v>
      </c>
      <c r="J62" s="2">
        <f t="shared" si="5"/>
        <v>0.56940614328357086</v>
      </c>
      <c r="K62" s="2">
        <f t="shared" si="9"/>
        <v>2</v>
      </c>
      <c r="L62" s="17">
        <f t="shared" si="4"/>
        <v>0.32422335600907043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6"/>
        <v>3.8048835578620404</v>
      </c>
      <c r="H63" s="2">
        <f t="shared" si="7"/>
        <v>0.81119225823388796</v>
      </c>
      <c r="I63" s="2">
        <f t="shared" si="8"/>
        <v>1.1515030184019865</v>
      </c>
      <c r="J63" s="2">
        <f t="shared" si="5"/>
        <v>0.81119225823388796</v>
      </c>
      <c r="K63" s="2">
        <f t="shared" si="9"/>
        <v>2</v>
      </c>
      <c r="L63" s="17">
        <f t="shared" si="4"/>
        <v>0.65803287981859482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6"/>
        <v>3.389907406142862</v>
      </c>
      <c r="H64" s="2">
        <f t="shared" si="7"/>
        <v>0.29830397377670692</v>
      </c>
      <c r="I64" s="2">
        <f t="shared" si="8"/>
        <v>1.6487750608827396</v>
      </c>
      <c r="J64" s="2">
        <f t="shared" si="5"/>
        <v>0.29830397377670692</v>
      </c>
      <c r="K64" s="2">
        <f t="shared" si="9"/>
        <v>2</v>
      </c>
      <c r="L64" s="17">
        <f t="shared" si="4"/>
        <v>8.8985260770974253E-2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6"/>
        <v>0.28367626305741572</v>
      </c>
      <c r="H65" s="2">
        <f t="shared" si="7"/>
        <v>3.3710863762308247</v>
      </c>
      <c r="I65" s="2">
        <f t="shared" si="8"/>
        <v>5.0670628442970331</v>
      </c>
      <c r="J65" s="2">
        <f t="shared" si="5"/>
        <v>0.28367626305741572</v>
      </c>
      <c r="K65" s="2">
        <f t="shared" si="9"/>
        <v>1</v>
      </c>
      <c r="L65" s="17">
        <f t="shared" si="4"/>
        <v>8.0472222222220127E-2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6"/>
        <v>2.2296050970718753</v>
      </c>
      <c r="H66" s="2">
        <f t="shared" si="7"/>
        <v>1.3795908723446559</v>
      </c>
      <c r="I66" s="2">
        <f t="shared" si="8"/>
        <v>3.136498982632633</v>
      </c>
      <c r="J66" s="2">
        <f t="shared" si="5"/>
        <v>1.3795908723446559</v>
      </c>
      <c r="K66" s="2">
        <f t="shared" si="9"/>
        <v>2</v>
      </c>
      <c r="L66" s="17">
        <f t="shared" si="4"/>
        <v>1.9032709750566887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6"/>
        <v>3.7736550216232314</v>
      </c>
      <c r="H67" s="2">
        <f t="shared" si="7"/>
        <v>0.90339809492484113</v>
      </c>
      <c r="I67" s="2">
        <f t="shared" si="8"/>
        <v>1.2307352279791481</v>
      </c>
      <c r="J67" s="2">
        <f t="shared" si="5"/>
        <v>0.90339809492484113</v>
      </c>
      <c r="K67" s="2">
        <f t="shared" si="9"/>
        <v>2</v>
      </c>
      <c r="L67" s="17">
        <f t="shared" si="4"/>
        <v>0.81612811791383222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6"/>
        <v>2.8227301598905195</v>
      </c>
      <c r="H68" s="2">
        <f t="shared" si="7"/>
        <v>0.68412928589455468</v>
      </c>
      <c r="I68" s="2">
        <f t="shared" si="8"/>
        <v>2.3531275361503208</v>
      </c>
      <c r="J68" s="2">
        <f t="shared" si="5"/>
        <v>0.68412928589455468</v>
      </c>
      <c r="K68" s="2">
        <f t="shared" si="9"/>
        <v>2</v>
      </c>
      <c r="L68" s="17">
        <f t="shared" si="4"/>
        <v>0.46803287981859332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6"/>
        <v>2.5829838473276507</v>
      </c>
      <c r="H69" s="2">
        <f t="shared" si="7"/>
        <v>1.3490506446102593</v>
      </c>
      <c r="I69" s="2">
        <f t="shared" si="8"/>
        <v>3.0439353696690419</v>
      </c>
      <c r="J69" s="2">
        <f t="shared" si="5"/>
        <v>1.3490506446102593</v>
      </c>
      <c r="K69" s="2">
        <f t="shared" si="9"/>
        <v>2</v>
      </c>
      <c r="L69" s="17">
        <f t="shared" si="4"/>
        <v>1.8199376417233559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6"/>
        <v>3.2225981581464511</v>
      </c>
      <c r="H70" s="2">
        <f t="shared" si="7"/>
        <v>0.33084959006649212</v>
      </c>
      <c r="I70" s="2">
        <f t="shared" si="8"/>
        <v>1.6773369373470794</v>
      </c>
      <c r="J70" s="2">
        <f t="shared" si="5"/>
        <v>0.33084959006649212</v>
      </c>
      <c r="K70" s="2">
        <f t="shared" si="9"/>
        <v>2</v>
      </c>
      <c r="L70" s="17">
        <f t="shared" si="4"/>
        <v>0.10946145124716587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6"/>
        <v>0.28367626305741572</v>
      </c>
      <c r="H71" s="2">
        <f t="shared" si="7"/>
        <v>3.3710863762308247</v>
      </c>
      <c r="I71" s="2">
        <f t="shared" si="8"/>
        <v>5.0670628442970331</v>
      </c>
      <c r="J71" s="2">
        <f t="shared" si="5"/>
        <v>0.28367626305741572</v>
      </c>
      <c r="K71" s="2">
        <f t="shared" si="9"/>
        <v>1</v>
      </c>
      <c r="L71" s="17">
        <f t="shared" si="4"/>
        <v>8.0472222222220127E-2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6"/>
        <v>3.6980813343618557</v>
      </c>
      <c r="H72" s="2">
        <f t="shared" si="7"/>
        <v>0.58629955273126333</v>
      </c>
      <c r="I72" s="2">
        <f t="shared" si="8"/>
        <v>1.2363086998759187</v>
      </c>
      <c r="J72" s="2">
        <f t="shared" si="5"/>
        <v>0.58629955273126333</v>
      </c>
      <c r="K72" s="2">
        <f t="shared" si="9"/>
        <v>2</v>
      </c>
      <c r="L72" s="17">
        <f t="shared" si="4"/>
        <v>0.34374716553287943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10">SQRT((($C73-$C$3)^2)+(($D73-$D$3)^2)+(($E73-$E$3)^2)+(($F73-$F$3)^2))</f>
        <v>2.554174143545338</v>
      </c>
      <c r="H73" s="2">
        <f t="shared" ref="H73:H136" si="11">SQRT((($C73-$C$4)^2)+(($D73-$D$4)^2)+(($E73-$E$4)^2)+(($F73-$F$4)^2))</f>
        <v>0.68794692749999986</v>
      </c>
      <c r="I73" s="2">
        <f t="shared" ref="I73:I136" si="12">SQRT((($C73-$C$5)^2)+(($D73-$D$5)^2)+(($E73-$E$5)^2)+(($F73-$F$5)^2))</f>
        <v>2.3791894701183876</v>
      </c>
      <c r="J73" s="2">
        <f t="shared" si="5"/>
        <v>0.68794692749999986</v>
      </c>
      <c r="K73" s="2">
        <f t="shared" ref="K73:K104" si="13">IF(J73=I73,$I$8,IF(J73=H73,$H$8,IF(J73=G73,$G$8)))</f>
        <v>2</v>
      </c>
      <c r="L73" s="17">
        <f t="shared" si="4"/>
        <v>0.47327097505669008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10"/>
        <v>3.6672613154172105</v>
      </c>
      <c r="H74" s="2">
        <f t="shared" si="11"/>
        <v>0.99495610040009197</v>
      </c>
      <c r="I74" s="2">
        <f t="shared" si="12"/>
        <v>1.3429293359625756</v>
      </c>
      <c r="J74" s="2">
        <f t="shared" si="5"/>
        <v>0.99495610040009197</v>
      </c>
      <c r="K74" s="2">
        <f t="shared" si="13"/>
        <v>2</v>
      </c>
      <c r="L74" s="17">
        <f t="shared" ref="L74:L137" si="14">J74^2</f>
        <v>0.98993764172335785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10"/>
        <v>0.28367626305741572</v>
      </c>
      <c r="H75" s="2">
        <f t="shared" si="11"/>
        <v>3.3710863762308247</v>
      </c>
      <c r="I75" s="2">
        <f t="shared" si="12"/>
        <v>5.0670628442970331</v>
      </c>
      <c r="J75" s="2">
        <f t="shared" ref="J75:J138" si="15">MIN(G75:I75)</f>
        <v>0.28367626305741572</v>
      </c>
      <c r="K75" s="2">
        <f t="shared" si="13"/>
        <v>1</v>
      </c>
      <c r="L75" s="17">
        <f t="shared" si="14"/>
        <v>8.0472222222220127E-2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10"/>
        <v>2.9871623472601705</v>
      </c>
      <c r="H76" s="2">
        <f t="shared" si="11"/>
        <v>0.37976750257107378</v>
      </c>
      <c r="I76" s="2">
        <f t="shared" si="12"/>
        <v>2.033808218110928</v>
      </c>
      <c r="J76" s="2">
        <f t="shared" si="15"/>
        <v>0.37976750257107378</v>
      </c>
      <c r="K76" s="2">
        <f t="shared" si="13"/>
        <v>2</v>
      </c>
      <c r="L76" s="17">
        <f t="shared" si="14"/>
        <v>0.14422335600907052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10"/>
        <v>3.7400720432752221</v>
      </c>
      <c r="H77" s="2">
        <f t="shared" si="11"/>
        <v>0.72829515459018879</v>
      </c>
      <c r="I77" s="2">
        <f t="shared" si="12"/>
        <v>1.532876120692368</v>
      </c>
      <c r="J77" s="2">
        <f t="shared" si="15"/>
        <v>0.72829515459018879</v>
      </c>
      <c r="K77" s="2">
        <f t="shared" si="13"/>
        <v>2</v>
      </c>
      <c r="L77" s="17">
        <f t="shared" si="14"/>
        <v>0.53041383219954696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10"/>
        <v>2.8346908512608966</v>
      </c>
      <c r="H78" s="2">
        <f t="shared" si="11"/>
        <v>0.51402661021494855</v>
      </c>
      <c r="I78" s="2">
        <f t="shared" si="12"/>
        <v>2.2663574007767502</v>
      </c>
      <c r="J78" s="2">
        <f t="shared" si="15"/>
        <v>0.51402661021494855</v>
      </c>
      <c r="K78" s="2">
        <f t="shared" si="13"/>
        <v>2</v>
      </c>
      <c r="L78" s="17">
        <f t="shared" si="14"/>
        <v>0.26422335600907065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10"/>
        <v>3.8515112474052176</v>
      </c>
      <c r="H79" s="2">
        <f t="shared" si="11"/>
        <v>0.87010372879686726</v>
      </c>
      <c r="I79" s="2">
        <f t="shared" si="12"/>
        <v>1.1493298923237332</v>
      </c>
      <c r="J79" s="2">
        <f t="shared" si="15"/>
        <v>0.87010372879686726</v>
      </c>
      <c r="K79" s="2">
        <f t="shared" si="13"/>
        <v>2</v>
      </c>
      <c r="L79" s="17">
        <f t="shared" si="14"/>
        <v>0.75708049886621231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10"/>
        <v>3.0745957277159053</v>
      </c>
      <c r="H80" s="2">
        <f t="shared" si="11"/>
        <v>0.39513050744511363</v>
      </c>
      <c r="I80" s="2">
        <f t="shared" si="12"/>
        <v>1.8513848514167843</v>
      </c>
      <c r="J80" s="2">
        <f t="shared" si="15"/>
        <v>0.39513050744511363</v>
      </c>
      <c r="K80" s="2">
        <f t="shared" si="13"/>
        <v>2</v>
      </c>
      <c r="L80" s="17">
        <f t="shared" si="14"/>
        <v>0.15612811791383299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10"/>
        <v>0.28367626305741572</v>
      </c>
      <c r="H81" s="2">
        <f t="shared" si="11"/>
        <v>3.3710863762308247</v>
      </c>
      <c r="I81" s="2">
        <f t="shared" si="12"/>
        <v>5.0670628442970331</v>
      </c>
      <c r="J81" s="2">
        <f t="shared" si="15"/>
        <v>0.28367626305741572</v>
      </c>
      <c r="K81" s="2">
        <f t="shared" si="13"/>
        <v>1</v>
      </c>
      <c r="L81" s="17">
        <f t="shared" si="14"/>
        <v>8.0472222222220127E-2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10"/>
        <v>3.6530086534557005</v>
      </c>
      <c r="H82" s="2">
        <f t="shared" si="11"/>
        <v>0.58344993975451409</v>
      </c>
      <c r="I82" s="2">
        <f t="shared" si="12"/>
        <v>1.3598869565968406</v>
      </c>
      <c r="J82" s="2">
        <f t="shared" si="15"/>
        <v>0.58344993975451409</v>
      </c>
      <c r="K82" s="2">
        <f t="shared" si="13"/>
        <v>2</v>
      </c>
      <c r="L82" s="17">
        <f t="shared" si="14"/>
        <v>0.34041383219954613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10"/>
        <v>3.4339683878697689</v>
      </c>
      <c r="H83" s="2">
        <f t="shared" si="11"/>
        <v>0.63578562110909032</v>
      </c>
      <c r="I83" s="2">
        <f t="shared" si="12"/>
        <v>1.5071084460169251</v>
      </c>
      <c r="J83" s="2">
        <f t="shared" si="15"/>
        <v>0.63578562110909032</v>
      </c>
      <c r="K83" s="2">
        <f t="shared" si="13"/>
        <v>2</v>
      </c>
      <c r="L83" s="17">
        <f t="shared" si="14"/>
        <v>0.40422335600907172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10"/>
        <v>3.6274149044311019</v>
      </c>
      <c r="H84" s="2">
        <f t="shared" si="11"/>
        <v>0.86818613530330047</v>
      </c>
      <c r="I84" s="2">
        <f t="shared" si="12"/>
        <v>1.3427741934972601</v>
      </c>
      <c r="J84" s="2">
        <f t="shared" si="15"/>
        <v>0.86818613530330047</v>
      </c>
      <c r="K84" s="2">
        <f t="shared" si="13"/>
        <v>2</v>
      </c>
      <c r="L84" s="17">
        <f t="shared" si="14"/>
        <v>0.75374716553288079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10"/>
        <v>0.28367626305741572</v>
      </c>
      <c r="H85" s="2">
        <f t="shared" si="11"/>
        <v>3.3710863762308247</v>
      </c>
      <c r="I85" s="2">
        <f t="shared" si="12"/>
        <v>5.0670628442970331</v>
      </c>
      <c r="J85" s="2">
        <f t="shared" si="15"/>
        <v>0.28367626305741572</v>
      </c>
      <c r="K85" s="2">
        <f t="shared" si="13"/>
        <v>1</v>
      </c>
      <c r="L85" s="17">
        <f t="shared" si="14"/>
        <v>8.0472222222220127E-2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10"/>
        <v>4.2691691879750522</v>
      </c>
      <c r="H86" s="2">
        <f t="shared" si="11"/>
        <v>1.2656391285149644</v>
      </c>
      <c r="I86" s="2">
        <f t="shared" si="12"/>
        <v>0.66967096501855827</v>
      </c>
      <c r="J86" s="2">
        <f t="shared" si="15"/>
        <v>0.66967096501855827</v>
      </c>
      <c r="K86" s="2">
        <f t="shared" si="13"/>
        <v>3</v>
      </c>
      <c r="L86" s="17">
        <f t="shared" si="14"/>
        <v>0.44845920138888712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10"/>
        <v>3.5246000561135391</v>
      </c>
      <c r="H87" s="2">
        <f t="shared" si="11"/>
        <v>0.4064181799101157</v>
      </c>
      <c r="I87" s="2">
        <f t="shared" si="12"/>
        <v>1.391537232004789</v>
      </c>
      <c r="J87" s="2">
        <f t="shared" si="15"/>
        <v>0.4064181799101157</v>
      </c>
      <c r="K87" s="2">
        <f t="shared" si="13"/>
        <v>2</v>
      </c>
      <c r="L87" s="17">
        <f t="shared" si="14"/>
        <v>0.16517573696145116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10"/>
        <v>2.4581440605103326</v>
      </c>
      <c r="H88" s="2">
        <f t="shared" si="11"/>
        <v>0.82947747396695182</v>
      </c>
      <c r="I88" s="2">
        <f t="shared" si="12"/>
        <v>2.5575299023450104</v>
      </c>
      <c r="J88" s="2">
        <f t="shared" si="15"/>
        <v>0.82947747396695182</v>
      </c>
      <c r="K88" s="2">
        <f t="shared" si="13"/>
        <v>2</v>
      </c>
      <c r="L88" s="17">
        <f t="shared" si="14"/>
        <v>0.68803287981859518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10"/>
        <v>2.7567744839858697</v>
      </c>
      <c r="H89" s="2">
        <f t="shared" si="11"/>
        <v>0.6668579657507745</v>
      </c>
      <c r="I89" s="2">
        <f t="shared" si="12"/>
        <v>2.4131844524173611</v>
      </c>
      <c r="J89" s="2">
        <f t="shared" si="15"/>
        <v>0.6668579657507745</v>
      </c>
      <c r="K89" s="2">
        <f t="shared" si="13"/>
        <v>2</v>
      </c>
      <c r="L89" s="17">
        <f t="shared" si="14"/>
        <v>0.44469954648526111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10"/>
        <v>2.6402914401423363</v>
      </c>
      <c r="H90" s="2">
        <f t="shared" si="11"/>
        <v>0.7760918722060608</v>
      </c>
      <c r="I90" s="2">
        <f t="shared" si="12"/>
        <v>2.526880659638588</v>
      </c>
      <c r="J90" s="2">
        <f t="shared" si="15"/>
        <v>0.7760918722060608</v>
      </c>
      <c r="K90" s="2">
        <f t="shared" si="13"/>
        <v>2</v>
      </c>
      <c r="L90" s="17">
        <f t="shared" si="14"/>
        <v>0.60231859410430855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10"/>
        <v>0.28367626305741572</v>
      </c>
      <c r="H91" s="2">
        <f t="shared" si="11"/>
        <v>3.3710863762308247</v>
      </c>
      <c r="I91" s="2">
        <f t="shared" si="12"/>
        <v>5.0670628442970331</v>
      </c>
      <c r="J91" s="2">
        <f t="shared" si="15"/>
        <v>0.28367626305741572</v>
      </c>
      <c r="K91" s="2">
        <f t="shared" si="13"/>
        <v>1</v>
      </c>
      <c r="L91" s="17">
        <f t="shared" si="14"/>
        <v>8.0472222222220127E-2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10"/>
        <v>4.1168522225387472</v>
      </c>
      <c r="H92" s="2">
        <f t="shared" si="11"/>
        <v>0.92398439680163325</v>
      </c>
      <c r="I92" s="2">
        <f t="shared" si="12"/>
        <v>0.99106468072920695</v>
      </c>
      <c r="J92" s="2">
        <f t="shared" si="15"/>
        <v>0.92398439680163325</v>
      </c>
      <c r="K92" s="2">
        <f t="shared" si="13"/>
        <v>2</v>
      </c>
      <c r="L92" s="17">
        <f t="shared" si="14"/>
        <v>0.85374716553287799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10"/>
        <v>3.3773962686595658</v>
      </c>
      <c r="H93" s="2">
        <f t="shared" si="11"/>
        <v>0.56982413645374752</v>
      </c>
      <c r="I93" s="2">
        <f t="shared" si="12"/>
        <v>1.7624913809875913</v>
      </c>
      <c r="J93" s="2">
        <f t="shared" si="15"/>
        <v>0.56982413645374752</v>
      </c>
      <c r="K93" s="2">
        <f t="shared" si="13"/>
        <v>2</v>
      </c>
      <c r="L93" s="17">
        <f t="shared" si="14"/>
        <v>0.32469954648525906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10"/>
        <v>3.5364490979260865</v>
      </c>
      <c r="H94" s="2">
        <f t="shared" si="11"/>
        <v>0.79398604030520981</v>
      </c>
      <c r="I94" s="2">
        <f t="shared" si="12"/>
        <v>1.4070213933657452</v>
      </c>
      <c r="J94" s="2">
        <f t="shared" si="15"/>
        <v>0.79398604030520981</v>
      </c>
      <c r="K94" s="2">
        <f t="shared" si="13"/>
        <v>2</v>
      </c>
      <c r="L94" s="17">
        <f t="shared" si="14"/>
        <v>0.63041383219954628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10"/>
        <v>0.28367626305741572</v>
      </c>
      <c r="H95" s="2">
        <f t="shared" si="11"/>
        <v>3.3710863762308247</v>
      </c>
      <c r="I95" s="2">
        <f t="shared" si="12"/>
        <v>5.0670628442970331</v>
      </c>
      <c r="J95" s="2">
        <f t="shared" si="15"/>
        <v>0.28367626305741572</v>
      </c>
      <c r="K95" s="2">
        <f t="shared" si="13"/>
        <v>1</v>
      </c>
      <c r="L95" s="17">
        <f t="shared" si="14"/>
        <v>8.0472222222220127E-2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10"/>
        <v>3.6008988075510024</v>
      </c>
      <c r="H96" s="2">
        <f t="shared" si="11"/>
        <v>0.68203792926893159</v>
      </c>
      <c r="I96" s="2">
        <f t="shared" si="12"/>
        <v>1.6080917888568684</v>
      </c>
      <c r="J96" s="2">
        <f t="shared" si="15"/>
        <v>0.68203792926893159</v>
      </c>
      <c r="K96" s="2">
        <f t="shared" si="13"/>
        <v>2</v>
      </c>
      <c r="L96" s="17">
        <f t="shared" si="14"/>
        <v>0.46517573696145215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10"/>
        <v>2.9787254918094681</v>
      </c>
      <c r="H97" s="2">
        <f t="shared" si="11"/>
        <v>0.36766253135375548</v>
      </c>
      <c r="I97" s="2">
        <f t="shared" si="12"/>
        <v>1.9775091743711875</v>
      </c>
      <c r="J97" s="2">
        <f t="shared" si="15"/>
        <v>0.36766253135375548</v>
      </c>
      <c r="K97" s="2">
        <f t="shared" si="13"/>
        <v>2</v>
      </c>
      <c r="L97" s="17">
        <f t="shared" si="14"/>
        <v>0.13517573696145124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10"/>
        <v>2.9666713483109133</v>
      </c>
      <c r="H98" s="2">
        <f t="shared" si="11"/>
        <v>0.4412477155581212</v>
      </c>
      <c r="I98" s="2">
        <f t="shared" si="12"/>
        <v>2.1697064013491656</v>
      </c>
      <c r="J98" s="2">
        <f t="shared" si="15"/>
        <v>0.4412477155581212</v>
      </c>
      <c r="K98" s="2">
        <f t="shared" si="13"/>
        <v>2</v>
      </c>
      <c r="L98" s="17">
        <f t="shared" si="14"/>
        <v>0.19469954648526064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10"/>
        <v>3.2651909932226362</v>
      </c>
      <c r="H99" s="2">
        <f t="shared" si="11"/>
        <v>0.39271281620169901</v>
      </c>
      <c r="I99" s="2">
        <f t="shared" si="12"/>
        <v>1.9129277390226254</v>
      </c>
      <c r="J99" s="2">
        <f t="shared" si="15"/>
        <v>0.39271281620169901</v>
      </c>
      <c r="K99" s="2">
        <f t="shared" si="13"/>
        <v>2</v>
      </c>
      <c r="L99" s="17">
        <f t="shared" si="14"/>
        <v>0.15422335600906942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10"/>
        <v>3.5992784770778101</v>
      </c>
      <c r="H100" s="2">
        <f t="shared" si="11"/>
        <v>0.55285796316743163</v>
      </c>
      <c r="I100" s="2">
        <f t="shared" si="12"/>
        <v>1.3051663500829636</v>
      </c>
      <c r="J100" s="2">
        <f t="shared" si="15"/>
        <v>0.55285796316743163</v>
      </c>
      <c r="K100" s="2">
        <f t="shared" si="13"/>
        <v>2</v>
      </c>
      <c r="L100" s="17">
        <f t="shared" si="14"/>
        <v>0.30565192743764119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10"/>
        <v>0.28367626305741572</v>
      </c>
      <c r="H101" s="2">
        <f t="shared" si="11"/>
        <v>3.3710863762308247</v>
      </c>
      <c r="I101" s="2">
        <f t="shared" si="12"/>
        <v>5.0670628442970331</v>
      </c>
      <c r="J101" s="2">
        <f t="shared" si="15"/>
        <v>0.28367626305741572</v>
      </c>
      <c r="K101" s="2">
        <f t="shared" si="13"/>
        <v>1</v>
      </c>
      <c r="L101" s="17">
        <f t="shared" si="14"/>
        <v>8.0472222222220127E-2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10"/>
        <v>2.2746000869505729</v>
      </c>
      <c r="H102" s="2">
        <f t="shared" si="11"/>
        <v>1.3449852269712763</v>
      </c>
      <c r="I102" s="2">
        <f t="shared" si="12"/>
        <v>3.1021029213619284</v>
      </c>
      <c r="J102" s="2">
        <f t="shared" si="15"/>
        <v>1.3449852269712763</v>
      </c>
      <c r="K102" s="2">
        <f t="shared" si="13"/>
        <v>2</v>
      </c>
      <c r="L102" s="17">
        <f t="shared" si="14"/>
        <v>1.8089852607709758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10"/>
        <v>3.1154141868386556</v>
      </c>
      <c r="H103" s="2">
        <f t="shared" si="11"/>
        <v>0.20686900343091186</v>
      </c>
      <c r="I103" s="2">
        <f t="shared" si="12"/>
        <v>1.9288707926458459</v>
      </c>
      <c r="J103" s="2">
        <f t="shared" si="15"/>
        <v>0.20686900343091186</v>
      </c>
      <c r="K103" s="2">
        <f t="shared" si="13"/>
        <v>2</v>
      </c>
      <c r="L103" s="17">
        <f t="shared" si="14"/>
        <v>4.2794784580498624E-2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10"/>
        <v>3.0595433573583435</v>
      </c>
      <c r="H104" s="2">
        <f t="shared" si="11"/>
        <v>0.3322857688790572</v>
      </c>
      <c r="I104" s="2">
        <f t="shared" si="12"/>
        <v>1.8894776706951439</v>
      </c>
      <c r="J104" s="2">
        <f t="shared" si="15"/>
        <v>0.3322857688790572</v>
      </c>
      <c r="K104" s="2">
        <f t="shared" si="13"/>
        <v>2</v>
      </c>
      <c r="L104" s="17">
        <f t="shared" si="14"/>
        <v>0.11041383219954622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10"/>
        <v>0.28367626305741572</v>
      </c>
      <c r="H105" s="2">
        <f t="shared" si="11"/>
        <v>3.3710863762308247</v>
      </c>
      <c r="I105" s="2">
        <f t="shared" si="12"/>
        <v>5.0670628442970331</v>
      </c>
      <c r="J105" s="2">
        <f t="shared" si="15"/>
        <v>0.28367626305741572</v>
      </c>
      <c r="K105" s="2">
        <f t="shared" ref="K105:K158" si="16">IF(J105=I105,$I$8,IF(J105=H105,$H$8,IF(J105=G105,$G$8)))</f>
        <v>1</v>
      </c>
      <c r="L105" s="17">
        <f t="shared" si="14"/>
        <v>8.0472222222220127E-2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10"/>
        <v>3.352432781661038</v>
      </c>
      <c r="H106" s="2">
        <f t="shared" si="11"/>
        <v>0.44979839273202071</v>
      </c>
      <c r="I106" s="2">
        <f t="shared" si="12"/>
        <v>1.5574153378987303</v>
      </c>
      <c r="J106" s="2">
        <f t="shared" si="15"/>
        <v>0.44979839273202071</v>
      </c>
      <c r="K106" s="2">
        <f t="shared" si="16"/>
        <v>2</v>
      </c>
      <c r="L106" s="17">
        <f t="shared" si="14"/>
        <v>0.20231859410430914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10"/>
        <v>1.9892558631028057</v>
      </c>
      <c r="H107" s="2">
        <f t="shared" si="11"/>
        <v>1.4558370277085162</v>
      </c>
      <c r="I107" s="2">
        <f t="shared" si="12"/>
        <v>3.2123655667937623</v>
      </c>
      <c r="J107" s="2">
        <f t="shared" si="15"/>
        <v>1.4558370277085162</v>
      </c>
      <c r="K107" s="2">
        <f t="shared" si="16"/>
        <v>2</v>
      </c>
      <c r="L107" s="17">
        <f t="shared" si="14"/>
        <v>2.119461451247167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10"/>
        <v>3.0317440891708234</v>
      </c>
      <c r="H108" s="2">
        <f t="shared" si="11"/>
        <v>0.18881717993244623</v>
      </c>
      <c r="I108" s="2">
        <f t="shared" si="12"/>
        <v>1.9360937997392795</v>
      </c>
      <c r="J108" s="2">
        <f t="shared" si="15"/>
        <v>0.18881717993244623</v>
      </c>
      <c r="K108" s="2">
        <f t="shared" si="16"/>
        <v>2</v>
      </c>
      <c r="L108" s="17">
        <f t="shared" si="14"/>
        <v>3.5651927437641777E-2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10"/>
        <v>5.2906022551522653</v>
      </c>
      <c r="H109" s="2">
        <f t="shared" si="11"/>
        <v>2.2404154639814382</v>
      </c>
      <c r="I109" s="2">
        <f t="shared" si="12"/>
        <v>0.79432940357819393</v>
      </c>
      <c r="J109" s="2">
        <f t="shared" si="15"/>
        <v>0.79432940357819393</v>
      </c>
      <c r="K109" s="2">
        <f t="shared" si="16"/>
        <v>3</v>
      </c>
      <c r="L109" s="17">
        <f t="shared" si="14"/>
        <v>0.63095920138888928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10"/>
        <v>4.1792509961581503</v>
      </c>
      <c r="H110" s="2">
        <f t="shared" si="11"/>
        <v>1.024199814865719</v>
      </c>
      <c r="I110" s="2">
        <f t="shared" si="12"/>
        <v>1.0648360756734117</v>
      </c>
      <c r="J110" s="2">
        <f t="shared" si="15"/>
        <v>1.024199814865719</v>
      </c>
      <c r="K110" s="2">
        <f t="shared" si="16"/>
        <v>2</v>
      </c>
      <c r="L110" s="17">
        <f t="shared" si="14"/>
        <v>1.0489852607709731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10"/>
        <v>5.3284274311365927</v>
      </c>
      <c r="H111" s="2">
        <f t="shared" si="11"/>
        <v>2.2609383900558013</v>
      </c>
      <c r="I111" s="2">
        <f t="shared" si="12"/>
        <v>0.52531819061297613</v>
      </c>
      <c r="J111" s="2">
        <f t="shared" si="15"/>
        <v>0.52531819061297613</v>
      </c>
      <c r="K111" s="2">
        <f t="shared" si="16"/>
        <v>3</v>
      </c>
      <c r="L111" s="17">
        <f t="shared" si="14"/>
        <v>0.27595920138889113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10"/>
        <v>4.6892222761941627</v>
      </c>
      <c r="H112" s="2">
        <f t="shared" si="11"/>
        <v>1.5335717797443051</v>
      </c>
      <c r="I112" s="2">
        <f t="shared" si="12"/>
        <v>0.45839488223098024</v>
      </c>
      <c r="J112" s="2">
        <f t="shared" si="15"/>
        <v>0.45839488223098024</v>
      </c>
      <c r="K112" s="2">
        <f t="shared" si="16"/>
        <v>3</v>
      </c>
      <c r="L112" s="17">
        <f t="shared" si="14"/>
        <v>0.21012586805555425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10"/>
        <v>5.0626875822586141</v>
      </c>
      <c r="H113" s="2">
        <f t="shared" si="11"/>
        <v>1.9343842440498</v>
      </c>
      <c r="I113" s="2">
        <f t="shared" si="12"/>
        <v>0.33435390639593598</v>
      </c>
      <c r="J113" s="2">
        <f t="shared" si="15"/>
        <v>0.33435390639593598</v>
      </c>
      <c r="K113" s="2">
        <f t="shared" si="16"/>
        <v>3</v>
      </c>
      <c r="L113" s="17">
        <f t="shared" si="14"/>
        <v>0.11179253472222232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10"/>
        <v>6.1302913651980875</v>
      </c>
      <c r="H114" s="2">
        <f t="shared" si="11"/>
        <v>3.0805742389566517</v>
      </c>
      <c r="I114" s="2">
        <f t="shared" si="12"/>
        <v>1.3667635255311092</v>
      </c>
      <c r="J114" s="2">
        <f t="shared" si="15"/>
        <v>1.3667635255311092</v>
      </c>
      <c r="K114" s="2">
        <f t="shared" si="16"/>
        <v>3</v>
      </c>
      <c r="L114" s="17">
        <f t="shared" si="14"/>
        <v>1.8680425347222271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10"/>
        <v>3.50725042669547</v>
      </c>
      <c r="H115" s="2">
        <f t="shared" si="11"/>
        <v>1.0207068157057222</v>
      </c>
      <c r="I115" s="2">
        <f t="shared" si="12"/>
        <v>2.1762259077101529</v>
      </c>
      <c r="J115" s="2">
        <f t="shared" si="15"/>
        <v>1.0207068157057222</v>
      </c>
      <c r="K115" s="2">
        <f t="shared" si="16"/>
        <v>2</v>
      </c>
      <c r="L115" s="17">
        <f t="shared" si="14"/>
        <v>1.0418424036281151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10"/>
        <v>5.664845295524163</v>
      </c>
      <c r="H116" s="2">
        <f t="shared" si="11"/>
        <v>2.6009036019209284</v>
      </c>
      <c r="I116" s="2">
        <f t="shared" si="12"/>
        <v>0.97303264833315106</v>
      </c>
      <c r="J116" s="2">
        <f t="shared" si="15"/>
        <v>0.97303264833315106</v>
      </c>
      <c r="K116" s="2">
        <f t="shared" si="16"/>
        <v>3</v>
      </c>
      <c r="L116" s="17">
        <f t="shared" si="14"/>
        <v>0.94679253472222558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10"/>
        <v>5.0467288635533247</v>
      </c>
      <c r="H117" s="2">
        <f t="shared" si="11"/>
        <v>1.8765303656354526</v>
      </c>
      <c r="I117" s="2">
        <f t="shared" si="12"/>
        <v>0.59732113199034098</v>
      </c>
      <c r="J117" s="2">
        <f t="shared" si="15"/>
        <v>0.59732113199034098</v>
      </c>
      <c r="K117" s="2">
        <f t="shared" si="16"/>
        <v>3</v>
      </c>
      <c r="L117" s="17">
        <f t="shared" si="14"/>
        <v>0.35679253472222233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10"/>
        <v>5.6822066331859356</v>
      </c>
      <c r="H118" s="2">
        <f t="shared" si="11"/>
        <v>2.745374382277618</v>
      </c>
      <c r="I118" s="2">
        <f t="shared" si="12"/>
        <v>1.0498615153385196</v>
      </c>
      <c r="J118" s="2">
        <f t="shared" si="15"/>
        <v>1.0498615153385196</v>
      </c>
      <c r="K118" s="2">
        <f t="shared" si="16"/>
        <v>3</v>
      </c>
      <c r="L118" s="17">
        <f t="shared" si="14"/>
        <v>1.1022092013888927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10"/>
        <v>4.3768107363949644</v>
      </c>
      <c r="H119" s="2">
        <f t="shared" si="11"/>
        <v>1.3750963685050355</v>
      </c>
      <c r="I119" s="2">
        <f t="shared" si="12"/>
        <v>0.55464030511274065</v>
      </c>
      <c r="J119" s="2">
        <f t="shared" si="15"/>
        <v>0.55464030511274065</v>
      </c>
      <c r="K119" s="2">
        <f t="shared" si="16"/>
        <v>3</v>
      </c>
      <c r="L119" s="17">
        <f t="shared" si="14"/>
        <v>0.30762586805555403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10"/>
        <v>4.5162084638431939</v>
      </c>
      <c r="H120" s="2">
        <f t="shared" si="11"/>
        <v>1.342149847502851</v>
      </c>
      <c r="I120" s="2">
        <f t="shared" si="12"/>
        <v>0.52571462606204267</v>
      </c>
      <c r="J120" s="2">
        <f t="shared" si="15"/>
        <v>0.52571462606204267</v>
      </c>
      <c r="K120" s="2">
        <f t="shared" si="16"/>
        <v>3</v>
      </c>
      <c r="L120" s="17">
        <f t="shared" si="14"/>
        <v>0.27637586805555336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10"/>
        <v>4.8736166128337279</v>
      </c>
      <c r="H121" s="2">
        <f t="shared" si="11"/>
        <v>1.8015692957634579</v>
      </c>
      <c r="I121" s="2">
        <f t="shared" si="12"/>
        <v>0.16495211847348015</v>
      </c>
      <c r="J121" s="2">
        <f t="shared" si="15"/>
        <v>0.16495211847348015</v>
      </c>
      <c r="K121" s="2">
        <f t="shared" si="16"/>
        <v>3</v>
      </c>
      <c r="L121" s="17">
        <f t="shared" si="14"/>
        <v>2.7209201388889031E-2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10"/>
        <v>4.148510442181494</v>
      </c>
      <c r="H122" s="2">
        <f t="shared" si="11"/>
        <v>1.0311503164217561</v>
      </c>
      <c r="I122" s="2">
        <f t="shared" si="12"/>
        <v>1.2566990629113306</v>
      </c>
      <c r="J122" s="2">
        <f t="shared" si="15"/>
        <v>1.0311503164217561</v>
      </c>
      <c r="K122" s="2">
        <f t="shared" si="16"/>
        <v>2</v>
      </c>
      <c r="L122" s="17">
        <f t="shared" si="14"/>
        <v>1.0632709750566878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10"/>
        <v>4.3895867940185695</v>
      </c>
      <c r="H123" s="2">
        <f t="shared" si="11"/>
        <v>1.3599490620045898</v>
      </c>
      <c r="I123" s="2">
        <f t="shared" si="12"/>
        <v>1.1002465790549947</v>
      </c>
      <c r="J123" s="2">
        <f t="shared" si="15"/>
        <v>1.1002465790549947</v>
      </c>
      <c r="K123" s="2">
        <f t="shared" si="16"/>
        <v>3</v>
      </c>
      <c r="L123" s="17">
        <f t="shared" si="14"/>
        <v>1.2105425347222187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10"/>
        <v>4.637974294404354</v>
      </c>
      <c r="H124" s="2">
        <f t="shared" si="11"/>
        <v>1.6197984953483808</v>
      </c>
      <c r="I124" s="2">
        <f t="shared" si="12"/>
        <v>0.52650660146752892</v>
      </c>
      <c r="J124" s="2">
        <f t="shared" si="15"/>
        <v>0.52650660146752892</v>
      </c>
      <c r="K124" s="2">
        <f t="shared" si="16"/>
        <v>3</v>
      </c>
      <c r="L124" s="17">
        <f t="shared" si="14"/>
        <v>0.27720920138888733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10"/>
        <v>4.6563009877894377</v>
      </c>
      <c r="H125" s="2">
        <f t="shared" si="11"/>
        <v>1.5413149994201838</v>
      </c>
      <c r="I125" s="2">
        <f t="shared" si="12"/>
        <v>0.30159443195935809</v>
      </c>
      <c r="J125" s="2">
        <f t="shared" si="15"/>
        <v>0.30159443195935809</v>
      </c>
      <c r="K125" s="2">
        <f t="shared" si="16"/>
        <v>3</v>
      </c>
      <c r="L125" s="17">
        <f t="shared" si="14"/>
        <v>9.095920138888787E-2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10"/>
        <v>6.2982382898359432</v>
      </c>
      <c r="H126" s="2">
        <f t="shared" si="11"/>
        <v>3.4037003006965012</v>
      </c>
      <c r="I126" s="2">
        <f t="shared" si="12"/>
        <v>1.708593730154196</v>
      </c>
      <c r="J126" s="2">
        <f t="shared" si="15"/>
        <v>1.708593730154196</v>
      </c>
      <c r="K126" s="2">
        <f t="shared" si="16"/>
        <v>3</v>
      </c>
      <c r="L126" s="17">
        <f t="shared" si="14"/>
        <v>2.9192925347222296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10"/>
        <v>6.5217691021855595</v>
      </c>
      <c r="H127" s="2">
        <f t="shared" si="11"/>
        <v>3.412921458196569</v>
      </c>
      <c r="I127" s="2">
        <f t="shared" si="12"/>
        <v>1.7320871421656485</v>
      </c>
      <c r="J127" s="2">
        <f t="shared" si="15"/>
        <v>1.7320871421656485</v>
      </c>
      <c r="K127" s="2">
        <f t="shared" si="16"/>
        <v>3</v>
      </c>
      <c r="L127" s="17">
        <f t="shared" si="14"/>
        <v>3.0001258680555636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10"/>
        <v>4.1036332140623335</v>
      </c>
      <c r="H128" s="2">
        <f t="shared" si="11"/>
        <v>0.96186056004051346</v>
      </c>
      <c r="I128" s="2">
        <f t="shared" si="12"/>
        <v>1.3215051524892176</v>
      </c>
      <c r="J128" s="2">
        <f t="shared" si="15"/>
        <v>0.96186056004051346</v>
      </c>
      <c r="K128" s="2">
        <f t="shared" si="16"/>
        <v>2</v>
      </c>
      <c r="L128" s="17">
        <f t="shared" si="14"/>
        <v>0.92517573696145017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10"/>
        <v>5.1482170592243781</v>
      </c>
      <c r="H129" s="2">
        <f t="shared" si="11"/>
        <v>2.1193967074684528</v>
      </c>
      <c r="I129" s="2">
        <f t="shared" si="12"/>
        <v>0.41447862999462792</v>
      </c>
      <c r="J129" s="2">
        <f t="shared" si="15"/>
        <v>0.41447862999462792</v>
      </c>
      <c r="K129" s="2">
        <f t="shared" si="16"/>
        <v>3</v>
      </c>
      <c r="L129" s="17">
        <f t="shared" si="14"/>
        <v>0.17179253472222367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10"/>
        <v>3.9938042293310057</v>
      </c>
      <c r="H130" s="2">
        <f t="shared" si="11"/>
        <v>0.95115695155177193</v>
      </c>
      <c r="I130" s="2">
        <f t="shared" si="12"/>
        <v>1.3024499483878642</v>
      </c>
      <c r="J130" s="2">
        <f t="shared" si="15"/>
        <v>0.95115695155177193</v>
      </c>
      <c r="K130" s="2">
        <f t="shared" si="16"/>
        <v>2</v>
      </c>
      <c r="L130" s="17">
        <f t="shared" si="14"/>
        <v>0.90469954648525985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10"/>
        <v>6.2434343291350665</v>
      </c>
      <c r="H131" s="2">
        <f t="shared" si="11"/>
        <v>3.1835042871787156</v>
      </c>
      <c r="I131" s="2">
        <f t="shared" si="12"/>
        <v>1.5207320171731649</v>
      </c>
      <c r="J131" s="2">
        <f t="shared" si="15"/>
        <v>1.5207320171731649</v>
      </c>
      <c r="K131" s="2">
        <f t="shared" si="16"/>
        <v>3</v>
      </c>
      <c r="L131" s="17">
        <f t="shared" si="14"/>
        <v>2.3126258680555631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10"/>
        <v>4.10436420844393</v>
      </c>
      <c r="H132" s="2">
        <f t="shared" si="11"/>
        <v>0.94764596755254249</v>
      </c>
      <c r="I132" s="2">
        <f t="shared" si="12"/>
        <v>0.87614260714540737</v>
      </c>
      <c r="J132" s="2">
        <f t="shared" si="15"/>
        <v>0.87614260714540737</v>
      </c>
      <c r="K132" s="2">
        <f t="shared" si="16"/>
        <v>3</v>
      </c>
      <c r="L132" s="17">
        <f t="shared" si="14"/>
        <v>0.76762586805555166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10"/>
        <v>4.9947444601523143</v>
      </c>
      <c r="H133" s="2">
        <f t="shared" si="11"/>
        <v>1.963945136419603</v>
      </c>
      <c r="I133" s="2">
        <f t="shared" si="12"/>
        <v>0.31904942363562222</v>
      </c>
      <c r="J133" s="2">
        <f t="shared" si="15"/>
        <v>0.31904942363562222</v>
      </c>
      <c r="K133" s="2">
        <f t="shared" si="16"/>
        <v>3</v>
      </c>
      <c r="L133" s="17">
        <f t="shared" si="14"/>
        <v>0.10179253472222273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10"/>
        <v>5.3498416383623519</v>
      </c>
      <c r="H134" s="2">
        <f t="shared" si="11"/>
        <v>2.3493534113128161</v>
      </c>
      <c r="I134" s="2">
        <f t="shared" si="12"/>
        <v>0.72033038812447625</v>
      </c>
      <c r="J134" s="2">
        <f t="shared" si="15"/>
        <v>0.72033038812447625</v>
      </c>
      <c r="K134" s="2">
        <f t="shared" si="16"/>
        <v>3</v>
      </c>
      <c r="L134" s="17">
        <f t="shared" si="14"/>
        <v>0.51887586805555863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10"/>
        <v>3.9721705513344836</v>
      </c>
      <c r="H135" s="2">
        <f t="shared" si="11"/>
        <v>0.83005136032113991</v>
      </c>
      <c r="I135" s="2">
        <f t="shared" si="12"/>
        <v>0.97453024652336218</v>
      </c>
      <c r="J135" s="2">
        <f t="shared" si="15"/>
        <v>0.83005136032113991</v>
      </c>
      <c r="K135" s="2">
        <f t="shared" si="16"/>
        <v>2</v>
      </c>
      <c r="L135" s="17">
        <f t="shared" si="14"/>
        <v>0.68898526077097488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10"/>
        <v>4.0055551702881624</v>
      </c>
      <c r="H136" s="2">
        <f t="shared" si="11"/>
        <v>0.90102297619323657</v>
      </c>
      <c r="I136" s="2">
        <f t="shared" si="12"/>
        <v>0.9296733483983598</v>
      </c>
      <c r="J136" s="2">
        <f t="shared" si="15"/>
        <v>0.90102297619323657</v>
      </c>
      <c r="K136" s="2">
        <f t="shared" si="16"/>
        <v>2</v>
      </c>
      <c r="L136" s="17">
        <f t="shared" si="14"/>
        <v>0.81184240362811777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7">SQRT((($C137-$C$3)^2)+(($D137-$D$3)^2)+(($E137-$E$3)^2)+(($F137-$F$3)^2))</f>
        <v>4.8376101767527979</v>
      </c>
      <c r="H137" s="2">
        <f t="shared" ref="H137:H158" si="18">SQRT((($C137-$C$4)^2)+(($D137-$D$4)^2)+(($E137-$E$4)^2)+(($F137-$F$4)^2))</f>
        <v>1.6717354893897716</v>
      </c>
      <c r="I137" s="2">
        <f t="shared" ref="I137:I158" si="19">SQRT((($C137-$C$5)^2)+(($D137-$D$5)^2)+(($E137-$E$5)^2)+(($F137-$F$5)^2))</f>
        <v>0.36474996192216541</v>
      </c>
      <c r="J137" s="2">
        <f t="shared" si="15"/>
        <v>0.36474996192216541</v>
      </c>
      <c r="K137" s="2">
        <f t="shared" si="16"/>
        <v>3</v>
      </c>
      <c r="L137" s="17">
        <f t="shared" si="14"/>
        <v>0.13304253472222111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7"/>
        <v>5.1318098388601889</v>
      </c>
      <c r="H138" s="2">
        <f t="shared" si="18"/>
        <v>2.1364043053713102</v>
      </c>
      <c r="I138" s="2">
        <f t="shared" si="19"/>
        <v>0.69800372591332982</v>
      </c>
      <c r="J138" s="2">
        <f t="shared" si="15"/>
        <v>0.69800372591332982</v>
      </c>
      <c r="K138" s="2">
        <f t="shared" si="16"/>
        <v>3</v>
      </c>
      <c r="L138" s="17">
        <f t="shared" ref="L138:L158" si="20">J138^2</f>
        <v>0.48720920138889084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7"/>
        <v>5.575554282361133</v>
      </c>
      <c r="H139" s="2">
        <f t="shared" si="18"/>
        <v>2.5224580838104127</v>
      </c>
      <c r="I139" s="2">
        <f t="shared" si="19"/>
        <v>0.9127116383186018</v>
      </c>
      <c r="J139" s="2">
        <f t="shared" ref="J139:J158" si="21">MIN(G139:I139)</f>
        <v>0.9127116383186018</v>
      </c>
      <c r="K139" s="2">
        <f t="shared" si="16"/>
        <v>3</v>
      </c>
      <c r="L139" s="17">
        <f t="shared" si="20"/>
        <v>0.83304253472222622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7"/>
        <v>6.082664346777289</v>
      </c>
      <c r="H140" s="2">
        <f t="shared" si="18"/>
        <v>3.2709303356646067</v>
      </c>
      <c r="I140" s="2">
        <f t="shared" si="19"/>
        <v>1.6601081896638232</v>
      </c>
      <c r="J140" s="2">
        <f t="shared" si="21"/>
        <v>1.6601081896638232</v>
      </c>
      <c r="K140" s="2">
        <f t="shared" si="16"/>
        <v>3</v>
      </c>
      <c r="L140" s="17">
        <f t="shared" si="20"/>
        <v>2.7559592013888965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7"/>
        <v>4.8771035347723446</v>
      </c>
      <c r="H141" s="2">
        <f t="shared" si="18"/>
        <v>1.7186468996082001</v>
      </c>
      <c r="I141" s="2">
        <f t="shared" si="19"/>
        <v>0.39859235825032391</v>
      </c>
      <c r="J141" s="2">
        <f t="shared" si="21"/>
        <v>0.39859235825032391</v>
      </c>
      <c r="K141" s="2">
        <f t="shared" si="16"/>
        <v>3</v>
      </c>
      <c r="L141" s="17">
        <f t="shared" si="20"/>
        <v>0.15887586805555456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7"/>
        <v>4.1603852652795945</v>
      </c>
      <c r="H142" s="2">
        <f t="shared" si="18"/>
        <v>1.0162651153023494</v>
      </c>
      <c r="I142" s="2">
        <f t="shared" si="19"/>
        <v>0.83822781393577783</v>
      </c>
      <c r="J142" s="2">
        <f t="shared" si="21"/>
        <v>0.83822781393577783</v>
      </c>
      <c r="K142" s="2">
        <f t="shared" si="16"/>
        <v>3</v>
      </c>
      <c r="L142" s="17">
        <f t="shared" si="20"/>
        <v>0.70262586805555294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7"/>
        <v>4.5528898027028459</v>
      </c>
      <c r="H143" s="2">
        <f t="shared" si="18"/>
        <v>1.4064255685313001</v>
      </c>
      <c r="I143" s="2">
        <f t="shared" si="19"/>
        <v>0.94787087801497882</v>
      </c>
      <c r="J143" s="2">
        <f t="shared" si="21"/>
        <v>0.94787087801497882</v>
      </c>
      <c r="K143" s="2">
        <f t="shared" si="16"/>
        <v>3</v>
      </c>
      <c r="L143" s="17">
        <f t="shared" si="20"/>
        <v>0.89845920138888691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7"/>
        <v>5.8300490754557321</v>
      </c>
      <c r="H144" s="2">
        <f t="shared" si="18"/>
        <v>2.8429418907364794</v>
      </c>
      <c r="I144" s="2">
        <f t="shared" si="19"/>
        <v>1.1705237580056034</v>
      </c>
      <c r="J144" s="2">
        <f t="shared" si="21"/>
        <v>1.1705237580056034</v>
      </c>
      <c r="K144" s="2">
        <f t="shared" si="16"/>
        <v>3</v>
      </c>
      <c r="L144" s="17">
        <f t="shared" si="20"/>
        <v>1.3701258680555604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7"/>
        <v>4.9041620645687845</v>
      </c>
      <c r="H145" s="2">
        <f t="shared" si="18"/>
        <v>1.916329458653784</v>
      </c>
      <c r="I145" s="2">
        <f t="shared" si="19"/>
        <v>0.66530133627970023</v>
      </c>
      <c r="J145" s="2">
        <f t="shared" si="21"/>
        <v>0.66530133627970023</v>
      </c>
      <c r="K145" s="2">
        <f t="shared" si="16"/>
        <v>3</v>
      </c>
      <c r="L145" s="17">
        <f t="shared" si="20"/>
        <v>0.44262586805555476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7"/>
        <v>4.6171931107786941</v>
      </c>
      <c r="H146" s="2">
        <f t="shared" si="18"/>
        <v>1.5198479008517121</v>
      </c>
      <c r="I146" s="2">
        <f t="shared" si="19"/>
        <v>0.38150037316131258</v>
      </c>
      <c r="J146" s="2">
        <f t="shared" si="21"/>
        <v>0.38150037316131258</v>
      </c>
      <c r="K146" s="2">
        <f t="shared" si="16"/>
        <v>3</v>
      </c>
      <c r="L146" s="17">
        <f t="shared" si="20"/>
        <v>0.14554253472222076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7"/>
        <v>3.8900906873176573</v>
      </c>
      <c r="H147" s="2">
        <f t="shared" si="18"/>
        <v>0.79847147058764911</v>
      </c>
      <c r="I147" s="2">
        <f t="shared" si="19"/>
        <v>1.0671812723504621</v>
      </c>
      <c r="J147" s="2">
        <f t="shared" si="21"/>
        <v>0.79847147058764911</v>
      </c>
      <c r="K147" s="2">
        <f t="shared" si="16"/>
        <v>2</v>
      </c>
      <c r="L147" s="17">
        <f t="shared" si="20"/>
        <v>0.63755668934240295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7"/>
        <v>4.8247078207447522</v>
      </c>
      <c r="H148" s="2">
        <f t="shared" si="18"/>
        <v>1.8106653667353301</v>
      </c>
      <c r="I148" s="2">
        <f t="shared" si="19"/>
        <v>0.30842481750915551</v>
      </c>
      <c r="J148" s="2">
        <f t="shared" si="21"/>
        <v>0.30842481750915551</v>
      </c>
      <c r="K148" s="2">
        <f t="shared" si="16"/>
        <v>3</v>
      </c>
      <c r="L148" s="17">
        <f t="shared" si="20"/>
        <v>9.5125868055555882E-2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7"/>
        <v>5.0364146197689319</v>
      </c>
      <c r="H149" s="2">
        <f t="shared" si="18"/>
        <v>1.9800034929766019</v>
      </c>
      <c r="I149" s="2">
        <f t="shared" si="19"/>
        <v>0.38960561433611618</v>
      </c>
      <c r="J149" s="2">
        <f t="shared" si="21"/>
        <v>0.38960561433611618</v>
      </c>
      <c r="K149" s="2">
        <f t="shared" si="16"/>
        <v>3</v>
      </c>
      <c r="L149" s="17">
        <f t="shared" si="20"/>
        <v>0.15179253472222251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7"/>
        <v>4.6658481425019502</v>
      </c>
      <c r="H150" s="2">
        <f t="shared" si="18"/>
        <v>1.7339562590763424</v>
      </c>
      <c r="I150" s="2">
        <f t="shared" si="19"/>
        <v>0.607694441904994</v>
      </c>
      <c r="J150" s="2">
        <f t="shared" si="21"/>
        <v>0.607694441904994</v>
      </c>
      <c r="K150" s="2">
        <f t="shared" si="16"/>
        <v>3</v>
      </c>
      <c r="L150" s="17">
        <f t="shared" si="20"/>
        <v>0.36929253472222212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7"/>
        <v>4.1792509961581503</v>
      </c>
      <c r="H151" s="2">
        <f t="shared" si="18"/>
        <v>1.024199814865719</v>
      </c>
      <c r="I151" s="2">
        <f t="shared" si="19"/>
        <v>1.0648360756734117</v>
      </c>
      <c r="J151" s="2">
        <f t="shared" si="21"/>
        <v>1.024199814865719</v>
      </c>
      <c r="K151" s="2">
        <f t="shared" si="16"/>
        <v>2</v>
      </c>
      <c r="L151" s="17">
        <f t="shared" si="20"/>
        <v>1.0489852607709731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7"/>
        <v>5.2789650711311058</v>
      </c>
      <c r="H152" s="2">
        <f t="shared" si="18"/>
        <v>2.2153005866794699</v>
      </c>
      <c r="I152" s="2">
        <f t="shared" si="19"/>
        <v>0.47315522617377614</v>
      </c>
      <c r="J152" s="2">
        <f t="shared" si="21"/>
        <v>0.47315522617377614</v>
      </c>
      <c r="K152" s="2">
        <f t="shared" si="16"/>
        <v>3</v>
      </c>
      <c r="L152" s="17">
        <f t="shared" si="20"/>
        <v>0.22387586805555726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7"/>
        <v>5.1577261355067021</v>
      </c>
      <c r="H153" s="2">
        <f t="shared" si="18"/>
        <v>2.1478526427706091</v>
      </c>
      <c r="I153" s="2">
        <f t="shared" si="19"/>
        <v>0.57019809545065681</v>
      </c>
      <c r="J153" s="2">
        <f t="shared" si="21"/>
        <v>0.57019809545065681</v>
      </c>
      <c r="K153" s="2">
        <f t="shared" si="16"/>
        <v>3</v>
      </c>
      <c r="L153" s="17">
        <f t="shared" si="20"/>
        <v>0.32512586805555632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7"/>
        <v>4.6709533882876171</v>
      </c>
      <c r="H154" s="2">
        <f t="shared" si="18"/>
        <v>1.6500893262428249</v>
      </c>
      <c r="I154" s="2">
        <f t="shared" si="19"/>
        <v>0.47797405932632764</v>
      </c>
      <c r="J154" s="2">
        <f t="shared" si="21"/>
        <v>0.47797405932632764</v>
      </c>
      <c r="K154" s="2">
        <f t="shared" si="16"/>
        <v>3</v>
      </c>
      <c r="L154" s="17">
        <f t="shared" si="20"/>
        <v>0.22845920138888778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7"/>
        <v>4.2622144739820671</v>
      </c>
      <c r="H155" s="2">
        <f t="shared" si="18"/>
        <v>1.0908426292198867</v>
      </c>
      <c r="I155" s="2">
        <f t="shared" si="19"/>
        <v>0.87804282434792769</v>
      </c>
      <c r="J155" s="2">
        <f t="shared" si="21"/>
        <v>0.87804282434792769</v>
      </c>
      <c r="K155" s="2">
        <f t="shared" si="16"/>
        <v>3</v>
      </c>
      <c r="L155" s="17">
        <f t="shared" si="20"/>
        <v>0.77095920138888574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7"/>
        <v>4.4714060676952876</v>
      </c>
      <c r="H156" s="2">
        <f t="shared" si="18"/>
        <v>1.3869921288647893</v>
      </c>
      <c r="I156" s="2">
        <f t="shared" si="19"/>
        <v>0.43026255711548234</v>
      </c>
      <c r="J156" s="2">
        <f t="shared" si="21"/>
        <v>0.43026255711548234</v>
      </c>
      <c r="K156" s="2">
        <f t="shared" si="16"/>
        <v>3</v>
      </c>
      <c r="L156" s="17">
        <f t="shared" si="20"/>
        <v>0.1851258680555537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7"/>
        <v>4.6615954588769535</v>
      </c>
      <c r="H157" s="2">
        <f t="shared" si="18"/>
        <v>1.6957747277977817</v>
      </c>
      <c r="I157" s="2">
        <f t="shared" si="19"/>
        <v>0.70631145258699679</v>
      </c>
      <c r="J157" s="2">
        <f t="shared" si="21"/>
        <v>0.70631145258699679</v>
      </c>
      <c r="K157" s="2">
        <f t="shared" si="16"/>
        <v>3</v>
      </c>
      <c r="L157" s="17">
        <f t="shared" si="20"/>
        <v>0.4988758680555534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7"/>
        <v>4.1280914341725641</v>
      </c>
      <c r="H158" s="2">
        <f t="shared" si="18"/>
        <v>1.0181376667180233</v>
      </c>
      <c r="I158" s="2">
        <f t="shared" si="19"/>
        <v>0.95050470876733928</v>
      </c>
      <c r="J158" s="2">
        <f t="shared" si="21"/>
        <v>0.95050470876733928</v>
      </c>
      <c r="K158" s="2">
        <f t="shared" si="16"/>
        <v>3</v>
      </c>
      <c r="L158" s="17">
        <f t="shared" si="20"/>
        <v>0.90345920138888447</v>
      </c>
    </row>
  </sheetData>
  <mergeCells count="6">
    <mergeCell ref="K7:K8"/>
    <mergeCell ref="G2:I2"/>
    <mergeCell ref="B7:B8"/>
    <mergeCell ref="C7:F7"/>
    <mergeCell ref="G7:I7"/>
    <mergeCell ref="J7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58"/>
  <sheetViews>
    <sheetView showGridLines="0" workbookViewId="0">
      <selection activeCell="P2" sqref="P2:P5"/>
    </sheetView>
  </sheetViews>
  <sheetFormatPr defaultRowHeight="20.100000000000001" customHeight="1" x14ac:dyDescent="0.25"/>
  <cols>
    <col min="1" max="11" width="15.7109375" style="1" customWidth="1"/>
    <col min="12" max="12" width="13.7109375" style="1" bestFit="1" customWidth="1"/>
    <col min="13" max="15" width="9.140625" style="1"/>
    <col min="16" max="16" width="13.28515625" style="1" bestFit="1" customWidth="1"/>
    <col min="17" max="16384" width="9.140625" style="1"/>
  </cols>
  <sheetData>
    <row r="1" spans="1:16" ht="15.75" x14ac:dyDescent="0.25"/>
    <row r="2" spans="1:16" ht="30" customHeight="1" x14ac:dyDescent="0.25">
      <c r="A2" s="7" t="s">
        <v>8</v>
      </c>
      <c r="B2" s="7" t="s">
        <v>9</v>
      </c>
      <c r="C2" s="8" t="s">
        <v>1</v>
      </c>
      <c r="D2" s="8" t="s">
        <v>2</v>
      </c>
      <c r="E2" s="8" t="s">
        <v>3</v>
      </c>
      <c r="F2" s="8" t="s">
        <v>4</v>
      </c>
      <c r="G2" s="30" t="s">
        <v>15</v>
      </c>
      <c r="H2" s="31"/>
      <c r="I2" s="32"/>
      <c r="J2" s="9" t="s">
        <v>8</v>
      </c>
      <c r="K2" s="9" t="s">
        <v>21</v>
      </c>
      <c r="P2" s="20" t="s">
        <v>26</v>
      </c>
    </row>
    <row r="3" spans="1:16" ht="20.100000000000001" customHeight="1" x14ac:dyDescent="0.25">
      <c r="A3" s="7">
        <v>1</v>
      </c>
      <c r="B3" s="7">
        <f>'Iterasi 4'!K3</f>
        <v>60</v>
      </c>
      <c r="C3" s="10">
        <f>SUMIF('Iterasi 4'!$K$9:$K$158,$A$3,'Iterasi 4'!C$9:C$158)/$B$3</f>
        <v>4.9166666666666634</v>
      </c>
      <c r="D3" s="10">
        <f>SUMIF('Iterasi 4'!$K$9:$K$158,$A$3,'Iterasi 4'!D$9:D$158)/$B$3</f>
        <v>3.3299999999999983</v>
      </c>
      <c r="E3" s="10">
        <f>SUMIF('Iterasi 4'!$K$9:$K$158,$A$3,'Iterasi 4'!E$9:E$158)/$B$3</f>
        <v>1.4249999999999996</v>
      </c>
      <c r="F3" s="10">
        <f>SUMIF('Iterasi 4'!$K$9:$K$158,$A$3,'Iterasi 4'!F$9:F$158)/$B$3</f>
        <v>0.23166666666666649</v>
      </c>
      <c r="G3" s="6"/>
      <c r="H3" s="6"/>
      <c r="I3" s="6"/>
      <c r="J3" s="14">
        <v>1</v>
      </c>
      <c r="K3" s="15">
        <f>COUNTIF($K$9:$K$158,A3)</f>
        <v>60</v>
      </c>
      <c r="P3" s="21" t="s">
        <v>27</v>
      </c>
    </row>
    <row r="4" spans="1:16" ht="20.100000000000001" customHeight="1" x14ac:dyDescent="0.25">
      <c r="A4" s="7">
        <v>2</v>
      </c>
      <c r="B4" s="7">
        <f>'Iterasi 4'!K4</f>
        <v>47</v>
      </c>
      <c r="C4" s="10">
        <f>SUMIF('Iterasi 4'!$K$9:$K$158,$A$4,'Iterasi 4'!C$9:C$158)/$B$4</f>
        <v>5.8148936170212755</v>
      </c>
      <c r="D4" s="10">
        <f>SUMIF('Iterasi 4'!$K$9:$K$158,$A$4,'Iterasi 4'!D$9:D$158)/$B$4</f>
        <v>2.7297872340425533</v>
      </c>
      <c r="E4" s="10">
        <f>SUMIF('Iterasi 4'!$K$9:$K$158,$A$4,'Iterasi 4'!E$9:E$158)/$B$4</f>
        <v>4.3148936170212773</v>
      </c>
      <c r="F4" s="10">
        <f>SUMIF('Iterasi 4'!$K$9:$K$158,$A$4,'Iterasi 4'!F$9:F$158)/$B$4</f>
        <v>1.4021276595744678</v>
      </c>
      <c r="G4" s="6"/>
      <c r="H4" s="6"/>
      <c r="I4" s="6"/>
      <c r="J4" s="14">
        <v>2</v>
      </c>
      <c r="K4" s="15">
        <f>COUNTIF($K$9:$K$158,A4)</f>
        <v>50</v>
      </c>
      <c r="P4" s="21" t="s">
        <v>28</v>
      </c>
    </row>
    <row r="5" spans="1:16" ht="20.100000000000001" customHeight="1" x14ac:dyDescent="0.25">
      <c r="A5" s="7">
        <v>3</v>
      </c>
      <c r="B5" s="7">
        <f>'Iterasi 4'!K5</f>
        <v>43</v>
      </c>
      <c r="C5" s="10">
        <f>SUMIF('Iterasi 4'!$K$9:$K$158,$A$5,'Iterasi 4'!C$9:C$158)/$B$5</f>
        <v>6.7674418604651159</v>
      </c>
      <c r="D5" s="10">
        <f>SUMIF('Iterasi 4'!$K$9:$K$158,$A$5,'Iterasi 4'!D$9:D$158)/$B$5</f>
        <v>3.0395348837209299</v>
      </c>
      <c r="E5" s="10">
        <f>SUMIF('Iterasi 4'!$K$9:$K$158,$A$5,'Iterasi 4'!E$9:E$158)/$B$5</f>
        <v>5.6558139534883711</v>
      </c>
      <c r="F5" s="10">
        <f>SUMIF('Iterasi 4'!$K$9:$K$158,$A$5,'Iterasi 4'!F$9:F$158)/$B$5</f>
        <v>2.0465116279069764</v>
      </c>
      <c r="G5" s="6"/>
      <c r="H5" s="6"/>
      <c r="I5" s="6"/>
      <c r="J5" s="14">
        <v>3</v>
      </c>
      <c r="K5" s="15">
        <f>COUNTIF($K$9:$K$158,A5)</f>
        <v>40</v>
      </c>
      <c r="P5" s="21" t="s">
        <v>29</v>
      </c>
    </row>
    <row r="6" spans="1:16" ht="15.75" x14ac:dyDescent="0.25"/>
    <row r="7" spans="1:16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</row>
    <row r="8" spans="1:16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16" t="s">
        <v>22</v>
      </c>
      <c r="N8" s="16" t="s">
        <v>23</v>
      </c>
    </row>
    <row r="9" spans="1:16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40" si="0">SQRT((($C9-$C$3)^2)+(($D9-$D$3)^2)+(($E9-$E$3)^2)+(($F9-$F$3)^2))</f>
        <v>0.25325656731640844</v>
      </c>
      <c r="H9" s="2">
        <f t="shared" ref="H9:H40" si="1">SQRT((($C9-$C$4)^2)+(($D9-$D$4)^2)+(($E9-$E$4)^2)+(($F9-$F$4)^2))</f>
        <v>3.3235547681611863</v>
      </c>
      <c r="I9" s="2">
        <f t="shared" ref="I9:I40" si="2">SQRT((($C9-$C$5)^2)+(($D9-$D$5)^2)+(($E9-$E$5)^2)+(($F9-$F$5)^2))</f>
        <v>4.9511562366828272</v>
      </c>
      <c r="J9" s="2">
        <f>MIN(G9:I9)</f>
        <v>0.25325656731640844</v>
      </c>
      <c r="K9" s="2">
        <f t="shared" ref="K9:K40" si="3">IF(J9=I9,$I$8,IF(J9=H9,$H$8,IF(J9=G9,$G$8)))</f>
        <v>1</v>
      </c>
      <c r="L9" s="17">
        <f>J9^2</f>
        <v>6.4138888888890522E-2</v>
      </c>
      <c r="N9" s="18">
        <f>SUM(L9:L158)</f>
        <v>73.594175127432749</v>
      </c>
    </row>
    <row r="10" spans="1:16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0.33287468446181706</v>
      </c>
      <c r="H10" s="2">
        <f t="shared" si="1"/>
        <v>3.294201113747917</v>
      </c>
      <c r="I10" s="2">
        <f t="shared" si="2"/>
        <v>5.0010458614124138</v>
      </c>
      <c r="J10" s="2">
        <f>MIN(G10:I10)</f>
        <v>0.33287468446181706</v>
      </c>
      <c r="K10" s="2">
        <f t="shared" si="3"/>
        <v>1</v>
      </c>
      <c r="L10" s="17">
        <f t="shared" ref="L10:L73" si="4">J10^2</f>
        <v>0.11080555555555427</v>
      </c>
    </row>
    <row r="11" spans="1:16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0"/>
        <v>0.28367626305741572</v>
      </c>
      <c r="H11" s="2">
        <f t="shared" si="1"/>
        <v>3.463925844242882</v>
      </c>
      <c r="I11" s="2">
        <f t="shared" si="2"/>
        <v>5.1655382381070014</v>
      </c>
      <c r="J11" s="2">
        <f t="shared" ref="J11:J74" si="5">MIN(G11:I11)</f>
        <v>0.28367626305741572</v>
      </c>
      <c r="K11" s="2">
        <f t="shared" si="3"/>
        <v>1</v>
      </c>
      <c r="L11" s="17">
        <f t="shared" si="4"/>
        <v>8.0472222222220127E-2</v>
      </c>
    </row>
    <row r="12" spans="1:16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0.39975687055453207</v>
      </c>
      <c r="H12" s="2">
        <f t="shared" si="1"/>
        <v>3.3138740135705249</v>
      </c>
      <c r="I12" s="2">
        <f t="shared" si="2"/>
        <v>5.0380407954667703</v>
      </c>
      <c r="J12" s="2">
        <f t="shared" si="5"/>
        <v>0.39975687055453207</v>
      </c>
      <c r="K12" s="2">
        <f t="shared" si="3"/>
        <v>1</v>
      </c>
      <c r="L12" s="17">
        <f t="shared" si="4"/>
        <v>0.15980555555555293</v>
      </c>
    </row>
    <row r="13" spans="1:16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0.28543339367043885</v>
      </c>
      <c r="H13" s="2">
        <f t="shared" si="1"/>
        <v>3.3709104962254188</v>
      </c>
      <c r="I13" s="2">
        <f t="shared" si="2"/>
        <v>4.9959513083488005</v>
      </c>
      <c r="J13" s="2">
        <f t="shared" si="5"/>
        <v>0.28543339367043885</v>
      </c>
      <c r="K13" s="2">
        <f t="shared" si="3"/>
        <v>1</v>
      </c>
      <c r="L13" s="17">
        <f t="shared" si="4"/>
        <v>8.1472222222223722E-2</v>
      </c>
    </row>
    <row r="14" spans="1:16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0.8139239658728743</v>
      </c>
      <c r="H14" s="2">
        <f t="shared" si="1"/>
        <v>3.063243886058959</v>
      </c>
      <c r="I14" s="2">
        <f t="shared" si="2"/>
        <v>4.5792752738322715</v>
      </c>
      <c r="J14" s="2">
        <f t="shared" si="5"/>
        <v>0.8139239658728743</v>
      </c>
      <c r="K14" s="2">
        <f t="shared" si="3"/>
        <v>1</v>
      </c>
      <c r="L14" s="17">
        <f t="shared" si="4"/>
        <v>0.6624722222222279</v>
      </c>
    </row>
    <row r="15" spans="1:16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0"/>
        <v>0.28367626305741572</v>
      </c>
      <c r="H15" s="2">
        <f t="shared" si="1"/>
        <v>3.463925844242882</v>
      </c>
      <c r="I15" s="2">
        <f t="shared" si="2"/>
        <v>5.1655382381070014</v>
      </c>
      <c r="J15" s="2">
        <f t="shared" si="5"/>
        <v>0.28367626305741572</v>
      </c>
      <c r="K15" s="2">
        <f t="shared" si="3"/>
        <v>1</v>
      </c>
      <c r="L15" s="17">
        <f t="shared" si="4"/>
        <v>8.0472222222220127E-2</v>
      </c>
    </row>
    <row r="16" spans="1:16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0.13591255358583709</v>
      </c>
      <c r="H16" s="2">
        <f t="shared" si="1"/>
        <v>3.2375876426400358</v>
      </c>
      <c r="I16" s="2">
        <f t="shared" si="2"/>
        <v>4.8922572130032975</v>
      </c>
      <c r="J16" s="2">
        <f t="shared" si="5"/>
        <v>0.13591255358583709</v>
      </c>
      <c r="K16" s="2">
        <f t="shared" si="3"/>
        <v>1</v>
      </c>
      <c r="L16" s="17">
        <f t="shared" si="4"/>
        <v>1.8472222222223039E-2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0.67340346169456022</v>
      </c>
      <c r="H17" s="2">
        <f t="shared" si="1"/>
        <v>3.4601462457023118</v>
      </c>
      <c r="I17" s="2">
        <f t="shared" si="2"/>
        <v>5.2101639652855001</v>
      </c>
      <c r="J17" s="2">
        <f t="shared" si="5"/>
        <v>0.67340346169456022</v>
      </c>
      <c r="K17" s="2">
        <f t="shared" si="3"/>
        <v>1</v>
      </c>
      <c r="L17" s="17">
        <f t="shared" si="4"/>
        <v>0.45347222222221706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0.27593276153600887</v>
      </c>
      <c r="H18" s="2">
        <f t="shared" si="1"/>
        <v>3.2547273832872925</v>
      </c>
      <c r="I18" s="2">
        <f t="shared" si="2"/>
        <v>4.9548655144302112</v>
      </c>
      <c r="J18" s="2">
        <f t="shared" si="5"/>
        <v>0.27593276153600887</v>
      </c>
      <c r="K18" s="2">
        <f t="shared" si="3"/>
        <v>1</v>
      </c>
      <c r="L18" s="17">
        <f t="shared" si="4"/>
        <v>7.6138888888887937E-2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0.61411634800654324</v>
      </c>
      <c r="H19" s="2">
        <f t="shared" si="1"/>
        <v>3.2376205011911003</v>
      </c>
      <c r="I19" s="2">
        <f t="shared" si="2"/>
        <v>4.7944244930521265</v>
      </c>
      <c r="J19" s="2">
        <f t="shared" si="5"/>
        <v>0.61411634800654324</v>
      </c>
      <c r="K19" s="2">
        <f t="shared" si="3"/>
        <v>1</v>
      </c>
      <c r="L19" s="17">
        <f t="shared" si="4"/>
        <v>0.37713888888889374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0.22391714737573931</v>
      </c>
      <c r="H20" s="2">
        <f t="shared" si="1"/>
        <v>3.2085748342807463</v>
      </c>
      <c r="I20" s="2">
        <f t="shared" si="2"/>
        <v>4.8846693431256085</v>
      </c>
      <c r="J20" s="2">
        <f t="shared" si="5"/>
        <v>0.22391714737573931</v>
      </c>
      <c r="K20" s="2">
        <f t="shared" si="3"/>
        <v>1</v>
      </c>
      <c r="L20" s="17">
        <f t="shared" si="4"/>
        <v>5.0138888888888559E-2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0"/>
        <v>0.28367626305741572</v>
      </c>
      <c r="H21" s="2">
        <f t="shared" si="1"/>
        <v>3.463925844242882</v>
      </c>
      <c r="I21" s="2">
        <f t="shared" si="2"/>
        <v>5.1655382381070014</v>
      </c>
      <c r="J21" s="2">
        <f t="shared" si="5"/>
        <v>0.28367626305741572</v>
      </c>
      <c r="K21" s="2">
        <f t="shared" si="3"/>
        <v>1</v>
      </c>
      <c r="L21" s="17">
        <f t="shared" si="4"/>
        <v>8.0472222222220127E-2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0.78239305268444437</v>
      </c>
      <c r="H22" s="2">
        <f t="shared" si="1"/>
        <v>3.7946007721987312</v>
      </c>
      <c r="I22" s="2">
        <f t="shared" si="2"/>
        <v>5.5348153210547864</v>
      </c>
      <c r="J22" s="2">
        <f t="shared" si="5"/>
        <v>0.78239305268444437</v>
      </c>
      <c r="K22" s="2">
        <f t="shared" si="3"/>
        <v>1</v>
      </c>
      <c r="L22" s="17">
        <f t="shared" si="4"/>
        <v>0.61213888888888379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1.1317268025259291</v>
      </c>
      <c r="H23" s="2">
        <f t="shared" si="1"/>
        <v>3.5723011415477175</v>
      </c>
      <c r="I23" s="2">
        <f t="shared" si="2"/>
        <v>5.0122170915739988</v>
      </c>
      <c r="J23" s="2">
        <f t="shared" si="5"/>
        <v>1.1317268025259291</v>
      </c>
      <c r="K23" s="2">
        <f t="shared" si="3"/>
        <v>1</v>
      </c>
      <c r="L23" s="17">
        <f t="shared" si="4"/>
        <v>1.2808055555555633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1.3388324100581939</v>
      </c>
      <c r="H24" s="2">
        <f t="shared" si="1"/>
        <v>3.4250105325430438</v>
      </c>
      <c r="I24" s="2">
        <f t="shared" si="2"/>
        <v>4.7929205725660609</v>
      </c>
      <c r="J24" s="2">
        <f t="shared" si="5"/>
        <v>1.3388324100581939</v>
      </c>
      <c r="K24" s="2">
        <f t="shared" si="3"/>
        <v>1</v>
      </c>
      <c r="L24" s="17">
        <f t="shared" si="4"/>
        <v>1.7924722222222318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0"/>
        <v>0.28367626305741572</v>
      </c>
      <c r="H25" s="2">
        <f t="shared" si="1"/>
        <v>3.463925844242882</v>
      </c>
      <c r="I25" s="2">
        <f t="shared" si="2"/>
        <v>5.1655382381070014</v>
      </c>
      <c r="J25" s="2">
        <f t="shared" si="5"/>
        <v>0.28367626305741572</v>
      </c>
      <c r="K25" s="2">
        <f t="shared" si="3"/>
        <v>1</v>
      </c>
      <c r="L25" s="17">
        <f t="shared" si="4"/>
        <v>8.0472222222220127E-2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0.26039499909859481</v>
      </c>
      <c r="H26" s="2">
        <f t="shared" si="1"/>
        <v>3.2887065489417058</v>
      </c>
      <c r="I26" s="2">
        <f t="shared" si="2"/>
        <v>4.9147376078954466</v>
      </c>
      <c r="J26" s="2">
        <f t="shared" si="5"/>
        <v>0.26039499909859481</v>
      </c>
      <c r="K26" s="2">
        <f t="shared" si="3"/>
        <v>1</v>
      </c>
      <c r="L26" s="17">
        <f t="shared" si="4"/>
        <v>6.7805555555557201E-2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0.95645468034589209</v>
      </c>
      <c r="H27" s="2">
        <f t="shared" si="1"/>
        <v>3.0349480908226805</v>
      </c>
      <c r="I27" s="2">
        <f t="shared" si="2"/>
        <v>4.5184628160003859</v>
      </c>
      <c r="J27" s="2">
        <f t="shared" si="5"/>
        <v>0.95645468034589209</v>
      </c>
      <c r="K27" s="2">
        <f t="shared" si="3"/>
        <v>1</v>
      </c>
      <c r="L27" s="17">
        <f t="shared" si="4"/>
        <v>0.91480555555556264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0.51459261125239453</v>
      </c>
      <c r="H28" s="2">
        <f t="shared" si="1"/>
        <v>3.2855349185820981</v>
      </c>
      <c r="I28" s="2">
        <f t="shared" si="2"/>
        <v>4.8661855732731389</v>
      </c>
      <c r="J28" s="2">
        <f t="shared" si="5"/>
        <v>0.51459261125239453</v>
      </c>
      <c r="K28" s="2">
        <f t="shared" si="3"/>
        <v>1</v>
      </c>
      <c r="L28" s="17">
        <f t="shared" si="4"/>
        <v>0.26480555555555801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0.56137232643664647</v>
      </c>
      <c r="H29" s="2">
        <f t="shared" si="1"/>
        <v>2.9839740956231391</v>
      </c>
      <c r="I29" s="2">
        <f t="shared" si="2"/>
        <v>4.5888889252645191</v>
      </c>
      <c r="J29" s="2">
        <f t="shared" si="5"/>
        <v>0.56137232643664647</v>
      </c>
      <c r="K29" s="2">
        <f t="shared" si="3"/>
        <v>1</v>
      </c>
      <c r="L29" s="17">
        <f t="shared" si="4"/>
        <v>0.31513888888889274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0.45218604823924496</v>
      </c>
      <c r="H30" s="2">
        <f t="shared" si="1"/>
        <v>3.22184289128379</v>
      </c>
      <c r="I30" s="2">
        <f t="shared" si="2"/>
        <v>4.8164682792160507</v>
      </c>
      <c r="J30" s="2">
        <f t="shared" si="5"/>
        <v>0.45218604823924496</v>
      </c>
      <c r="K30" s="2">
        <f t="shared" si="3"/>
        <v>1</v>
      </c>
      <c r="L30" s="17">
        <f t="shared" si="4"/>
        <v>0.20447222222222478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0"/>
        <v>0.28367626305741572</v>
      </c>
      <c r="H31" s="2">
        <f t="shared" si="1"/>
        <v>3.463925844242882</v>
      </c>
      <c r="I31" s="2">
        <f t="shared" si="2"/>
        <v>5.1655382381070014</v>
      </c>
      <c r="J31" s="2">
        <f t="shared" si="5"/>
        <v>0.28367626305741572</v>
      </c>
      <c r="K31" s="2">
        <f t="shared" si="3"/>
        <v>1</v>
      </c>
      <c r="L31" s="17">
        <f t="shared" si="4"/>
        <v>8.0472222222220127E-2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0.42677732939893864</v>
      </c>
      <c r="H32" s="2">
        <f t="shared" si="1"/>
        <v>2.9133689132388518</v>
      </c>
      <c r="I32" s="2">
        <f t="shared" si="2"/>
        <v>4.5703792714275284</v>
      </c>
      <c r="J32" s="2">
        <f t="shared" si="5"/>
        <v>0.42677732939893864</v>
      </c>
      <c r="K32" s="2">
        <f t="shared" si="3"/>
        <v>1</v>
      </c>
      <c r="L32" s="17">
        <f t="shared" si="4"/>
        <v>0.18213888888889018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0.49511502591709805</v>
      </c>
      <c r="H33" s="2">
        <f t="shared" si="1"/>
        <v>2.9590566565996932</v>
      </c>
      <c r="I33" s="2">
        <f t="shared" si="2"/>
        <v>4.6385888176877828</v>
      </c>
      <c r="J33" s="2">
        <f t="shared" si="5"/>
        <v>0.49511502591709805</v>
      </c>
      <c r="K33" s="2">
        <f t="shared" si="3"/>
        <v>1</v>
      </c>
      <c r="L33" s="17">
        <f t="shared" si="4"/>
        <v>0.24513888888888868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0.38402112210426892</v>
      </c>
      <c r="H34" s="2">
        <f t="shared" si="1"/>
        <v>3.0907644374175867</v>
      </c>
      <c r="I34" s="2">
        <f t="shared" si="2"/>
        <v>4.7942304653053407</v>
      </c>
      <c r="J34" s="2">
        <f t="shared" si="5"/>
        <v>0.38402112210426892</v>
      </c>
      <c r="K34" s="2">
        <f t="shared" si="3"/>
        <v>1</v>
      </c>
      <c r="L34" s="17">
        <f t="shared" si="4"/>
        <v>0.14747222222222181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0"/>
        <v>0.28367626305741572</v>
      </c>
      <c r="H35" s="2">
        <f t="shared" si="1"/>
        <v>3.463925844242882</v>
      </c>
      <c r="I35" s="2">
        <f t="shared" si="2"/>
        <v>5.1655382381070014</v>
      </c>
      <c r="J35" s="2">
        <f t="shared" si="5"/>
        <v>0.28367626305741572</v>
      </c>
      <c r="K35" s="2">
        <f t="shared" si="3"/>
        <v>1</v>
      </c>
      <c r="L35" s="17">
        <f t="shared" si="4"/>
        <v>8.0472222222220127E-2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0.34030215332195318</v>
      </c>
      <c r="H36" s="2">
        <f t="shared" si="1"/>
        <v>3.2155961889140317</v>
      </c>
      <c r="I36" s="2">
        <f t="shared" si="2"/>
        <v>4.832111020791281</v>
      </c>
      <c r="J36" s="2">
        <f t="shared" si="5"/>
        <v>0.34030215332195318</v>
      </c>
      <c r="K36" s="2">
        <f t="shared" si="3"/>
        <v>1</v>
      </c>
      <c r="L36" s="17">
        <f t="shared" si="4"/>
        <v>0.11580555555555813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0.29462782549439842</v>
      </c>
      <c r="H37" s="2">
        <f t="shared" si="1"/>
        <v>3.2816146971226239</v>
      </c>
      <c r="I37" s="2">
        <f t="shared" si="2"/>
        <v>4.9100271572257537</v>
      </c>
      <c r="J37" s="2">
        <f t="shared" si="5"/>
        <v>0.29462782549439842</v>
      </c>
      <c r="K37" s="2">
        <f t="shared" si="3"/>
        <v>1</v>
      </c>
      <c r="L37" s="17">
        <f t="shared" si="4"/>
        <v>8.680555555555769E-2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0.30898579614962951</v>
      </c>
      <c r="H38" s="2">
        <f t="shared" si="1"/>
        <v>3.2062199057770502</v>
      </c>
      <c r="I38" s="2">
        <f t="shared" si="2"/>
        <v>4.9152107703792884</v>
      </c>
      <c r="J38" s="2">
        <f t="shared" si="5"/>
        <v>0.30898579614962951</v>
      </c>
      <c r="K38" s="2">
        <f t="shared" si="3"/>
        <v>1</v>
      </c>
      <c r="L38" s="17">
        <f t="shared" si="4"/>
        <v>9.5472222222220404E-2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0.31327127044925057</v>
      </c>
      <c r="H39" s="2">
        <f t="shared" si="1"/>
        <v>3.1595608567655806</v>
      </c>
      <c r="I39" s="2">
        <f t="shared" si="2"/>
        <v>4.871726133713155</v>
      </c>
      <c r="J39" s="2">
        <f t="shared" si="5"/>
        <v>0.31327127044925057</v>
      </c>
      <c r="K39" s="2">
        <f t="shared" si="3"/>
        <v>1</v>
      </c>
      <c r="L39" s="17">
        <f t="shared" si="4"/>
        <v>9.8138888888887499E-2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0.5219887184817561</v>
      </c>
      <c r="H40" s="2">
        <f t="shared" si="1"/>
        <v>3.0901792482522206</v>
      </c>
      <c r="I40" s="2">
        <f t="shared" si="2"/>
        <v>4.6884563023076051</v>
      </c>
      <c r="J40" s="2">
        <f t="shared" si="5"/>
        <v>0.5219887184817561</v>
      </c>
      <c r="K40" s="2">
        <f t="shared" si="3"/>
        <v>1</v>
      </c>
      <c r="L40" s="17">
        <f t="shared" si="4"/>
        <v>0.272472222222226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ref="G41:G72" si="6">SQRT((($C41-$C$3)^2)+(($D41-$D$3)^2)+(($E41-$E$3)^2)+(($F41-$F$3)^2))</f>
        <v>0.28367626305741572</v>
      </c>
      <c r="H41" s="2">
        <f t="shared" ref="H41:H72" si="7">SQRT((($C41-$C$4)^2)+(($D41-$D$4)^2)+(($E41-$E$4)^2)+(($F41-$F$4)^2))</f>
        <v>3.463925844242882</v>
      </c>
      <c r="I41" s="2">
        <f t="shared" ref="I41:I72" si="8">SQRT((($C41-$C$5)^2)+(($D41-$D$5)^2)+(($E41-$E$5)^2)+(($F41-$F$5)^2))</f>
        <v>5.1655382381070014</v>
      </c>
      <c r="J41" s="2">
        <f t="shared" si="5"/>
        <v>0.28367626305741572</v>
      </c>
      <c r="K41" s="2">
        <f t="shared" ref="K41:K72" si="9">IF(J41=I41,$I$8,IF(J41=H41,$H$8,IF(J41=G41,$G$8)))</f>
        <v>1</v>
      </c>
      <c r="L41" s="17">
        <f t="shared" si="4"/>
        <v>8.0472222222220127E-2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6"/>
        <v>1.0482392644599621</v>
      </c>
      <c r="H42" s="2">
        <f t="shared" si="7"/>
        <v>3.4931932777460739</v>
      </c>
      <c r="I42" s="2">
        <f t="shared" si="8"/>
        <v>4.9471856397816589</v>
      </c>
      <c r="J42" s="2">
        <f t="shared" si="5"/>
        <v>1.0482392644599621</v>
      </c>
      <c r="K42" s="2">
        <f t="shared" si="9"/>
        <v>1</v>
      </c>
      <c r="L42" s="17">
        <f t="shared" si="4"/>
        <v>1.0988055555555623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6"/>
        <v>0.27593276153600887</v>
      </c>
      <c r="H43" s="2">
        <f t="shared" si="7"/>
        <v>3.2547273832872925</v>
      </c>
      <c r="I43" s="2">
        <f t="shared" si="8"/>
        <v>4.9548655144302112</v>
      </c>
      <c r="J43" s="2">
        <f t="shared" si="5"/>
        <v>0.27593276153600887</v>
      </c>
      <c r="K43" s="2">
        <f t="shared" si="9"/>
        <v>1</v>
      </c>
      <c r="L43" s="17">
        <f t="shared" si="4"/>
        <v>7.6138888888887937E-2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6"/>
        <v>0.27472208178852697</v>
      </c>
      <c r="H44" s="2">
        <f t="shared" si="7"/>
        <v>3.4688362324568236</v>
      </c>
      <c r="I44" s="2">
        <f t="shared" si="8"/>
        <v>5.1394049231174801</v>
      </c>
      <c r="J44" s="2">
        <f t="shared" si="5"/>
        <v>0.27472208178852697</v>
      </c>
      <c r="K44" s="2">
        <f t="shared" si="9"/>
        <v>1</v>
      </c>
      <c r="L44" s="17">
        <f t="shared" si="4"/>
        <v>7.5472222222222107E-2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6"/>
        <v>0.28367626305741572</v>
      </c>
      <c r="H45" s="2">
        <f t="shared" si="7"/>
        <v>3.463925844242882</v>
      </c>
      <c r="I45" s="2">
        <f t="shared" si="8"/>
        <v>5.1655382381070014</v>
      </c>
      <c r="J45" s="2">
        <f t="shared" si="5"/>
        <v>0.28367626305741572</v>
      </c>
      <c r="K45" s="2">
        <f t="shared" si="9"/>
        <v>1</v>
      </c>
      <c r="L45" s="17">
        <f t="shared" si="4"/>
        <v>8.0472222222220127E-2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6"/>
        <v>0.27593276153600887</v>
      </c>
      <c r="H46" s="2">
        <f t="shared" si="7"/>
        <v>3.2547273832872925</v>
      </c>
      <c r="I46" s="2">
        <f t="shared" si="8"/>
        <v>4.9548655144302112</v>
      </c>
      <c r="J46" s="2">
        <f t="shared" si="5"/>
        <v>0.27593276153600887</v>
      </c>
      <c r="K46" s="2">
        <f t="shared" si="9"/>
        <v>1</v>
      </c>
      <c r="L46" s="17">
        <f t="shared" si="4"/>
        <v>7.6138888888887937E-2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6"/>
        <v>0.62647603483470715</v>
      </c>
      <c r="H47" s="2">
        <f t="shared" si="7"/>
        <v>3.5510045505805183</v>
      </c>
      <c r="I47" s="2">
        <f t="shared" si="8"/>
        <v>5.290469200280163</v>
      </c>
      <c r="J47" s="2">
        <f t="shared" si="5"/>
        <v>0.62647603483470715</v>
      </c>
      <c r="K47" s="2">
        <f t="shared" si="9"/>
        <v>1</v>
      </c>
      <c r="L47" s="17">
        <f t="shared" si="4"/>
        <v>0.39247222222221723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6"/>
        <v>0.21245914639970251</v>
      </c>
      <c r="H48" s="2">
        <f t="shared" si="7"/>
        <v>3.2138753896769567</v>
      </c>
      <c r="I48" s="2">
        <f t="shared" si="8"/>
        <v>4.8570250427694699</v>
      </c>
      <c r="J48" s="2">
        <f t="shared" si="5"/>
        <v>0.21245914639970251</v>
      </c>
      <c r="K48" s="2">
        <f t="shared" si="9"/>
        <v>1</v>
      </c>
      <c r="L48" s="17">
        <f t="shared" si="4"/>
        <v>4.513888888889022E-2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6"/>
        <v>0.23693646593314827</v>
      </c>
      <c r="H49" s="2">
        <f t="shared" si="7"/>
        <v>3.4002276705921579</v>
      </c>
      <c r="I49" s="2">
        <f t="shared" si="8"/>
        <v>5.0358015168642778</v>
      </c>
      <c r="J49" s="2">
        <f t="shared" si="5"/>
        <v>0.23693646593314827</v>
      </c>
      <c r="K49" s="2">
        <f t="shared" si="9"/>
        <v>1</v>
      </c>
      <c r="L49" s="17">
        <f t="shared" si="4"/>
        <v>5.6138888888889932E-2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6"/>
        <v>1.1201810369558796</v>
      </c>
      <c r="H50" s="2">
        <f t="shared" si="7"/>
        <v>3.4954157393054088</v>
      </c>
      <c r="I50" s="2">
        <f t="shared" si="8"/>
        <v>5.2641829849130346</v>
      </c>
      <c r="J50" s="2">
        <f t="shared" si="5"/>
        <v>1.1201810369558796</v>
      </c>
      <c r="K50" s="2">
        <f t="shared" si="9"/>
        <v>1</v>
      </c>
      <c r="L50" s="17">
        <f t="shared" si="4"/>
        <v>1.2548055555555495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6"/>
        <v>0.28367626305741572</v>
      </c>
      <c r="H51" s="2">
        <f t="shared" si="7"/>
        <v>3.463925844242882</v>
      </c>
      <c r="I51" s="2">
        <f t="shared" si="8"/>
        <v>5.1655382381070014</v>
      </c>
      <c r="J51" s="2">
        <f t="shared" si="5"/>
        <v>0.28367626305741572</v>
      </c>
      <c r="K51" s="2">
        <f t="shared" si="9"/>
        <v>1</v>
      </c>
      <c r="L51" s="17">
        <f t="shared" si="4"/>
        <v>8.0472222222220127E-2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6"/>
        <v>0.44959858639556499</v>
      </c>
      <c r="H52" s="2">
        <f t="shared" si="7"/>
        <v>3.0448867706210563</v>
      </c>
      <c r="I52" s="2">
        <f t="shared" si="8"/>
        <v>4.6773819138932149</v>
      </c>
      <c r="J52" s="2">
        <f t="shared" si="5"/>
        <v>0.44959858639556499</v>
      </c>
      <c r="K52" s="2">
        <f t="shared" si="9"/>
        <v>1</v>
      </c>
      <c r="L52" s="17">
        <f t="shared" si="4"/>
        <v>0.20213888888889031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6"/>
        <v>0.71307238217604885</v>
      </c>
      <c r="H53" s="2">
        <f t="shared" si="7"/>
        <v>2.9141721424257629</v>
      </c>
      <c r="I53" s="2">
        <f t="shared" si="8"/>
        <v>4.4917489405753228</v>
      </c>
      <c r="J53" s="2">
        <f t="shared" si="5"/>
        <v>0.71307238217604885</v>
      </c>
      <c r="K53" s="2">
        <f t="shared" si="9"/>
        <v>1</v>
      </c>
      <c r="L53" s="17">
        <f t="shared" si="4"/>
        <v>0.5084722222222251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6"/>
        <v>0.35749902874770684</v>
      </c>
      <c r="H54" s="2">
        <f t="shared" si="7"/>
        <v>3.2885124553979388</v>
      </c>
      <c r="I54" s="2">
        <f t="shared" si="8"/>
        <v>5.0034633759488889</v>
      </c>
      <c r="J54" s="2">
        <f t="shared" si="5"/>
        <v>0.35749902874770684</v>
      </c>
      <c r="K54" s="2">
        <f t="shared" si="9"/>
        <v>1</v>
      </c>
      <c r="L54" s="17">
        <f t="shared" si="4"/>
        <v>0.12780555555555373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6"/>
        <v>0.28367626305741572</v>
      </c>
      <c r="H55" s="2">
        <f t="shared" si="7"/>
        <v>3.463925844242882</v>
      </c>
      <c r="I55" s="2">
        <f t="shared" si="8"/>
        <v>5.1655382381070014</v>
      </c>
      <c r="J55" s="2">
        <f t="shared" si="5"/>
        <v>0.28367626305741572</v>
      </c>
      <c r="K55" s="2">
        <f t="shared" si="9"/>
        <v>1</v>
      </c>
      <c r="L55" s="17">
        <f t="shared" si="4"/>
        <v>8.0472222222220127E-2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6"/>
        <v>0.34468181784879981</v>
      </c>
      <c r="H56" s="2">
        <f t="shared" si="7"/>
        <v>3.4115659534023028</v>
      </c>
      <c r="I56" s="2">
        <f t="shared" si="8"/>
        <v>5.1229982306009951</v>
      </c>
      <c r="J56" s="2">
        <f t="shared" si="5"/>
        <v>0.34468181784879981</v>
      </c>
      <c r="K56" s="2">
        <f t="shared" si="9"/>
        <v>1</v>
      </c>
      <c r="L56" s="17">
        <f t="shared" si="4"/>
        <v>0.11880555555555321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6"/>
        <v>0.53895474969817825</v>
      </c>
      <c r="H57" s="2">
        <f t="shared" si="7"/>
        <v>3.2519479136568545</v>
      </c>
      <c r="I57" s="2">
        <f t="shared" si="8"/>
        <v>4.8238982775003834</v>
      </c>
      <c r="J57" s="2">
        <f t="shared" si="5"/>
        <v>0.53895474969817825</v>
      </c>
      <c r="K57" s="2">
        <f t="shared" si="9"/>
        <v>1</v>
      </c>
      <c r="L57" s="17">
        <f t="shared" si="4"/>
        <v>0.29047222222222596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6"/>
        <v>9.7325342137711726E-2</v>
      </c>
      <c r="H58" s="2">
        <f t="shared" si="7"/>
        <v>3.3061926613535744</v>
      </c>
      <c r="I58" s="2">
        <f t="shared" si="8"/>
        <v>4.9712423402631103</v>
      </c>
      <c r="J58" s="2">
        <f t="shared" si="5"/>
        <v>9.7325342137711726E-2</v>
      </c>
      <c r="K58" s="2">
        <f t="shared" si="9"/>
        <v>1</v>
      </c>
      <c r="L58" s="17">
        <f t="shared" si="4"/>
        <v>9.4722222222226454E-3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6"/>
        <v>4.0555894214719972</v>
      </c>
      <c r="H59" s="2">
        <f t="shared" si="7"/>
        <v>1.3318741071859936</v>
      </c>
      <c r="I59" s="2">
        <f t="shared" si="8"/>
        <v>1.1880193350734578</v>
      </c>
      <c r="J59" s="2">
        <f t="shared" si="5"/>
        <v>1.1880193350734578</v>
      </c>
      <c r="K59" s="2">
        <f t="shared" si="9"/>
        <v>3</v>
      </c>
      <c r="L59" s="17">
        <f t="shared" si="4"/>
        <v>1.4113899405083807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6"/>
        <v>3.6443754227881402</v>
      </c>
      <c r="H60" s="2">
        <f t="shared" si="7"/>
        <v>0.77928999269311539</v>
      </c>
      <c r="I60" s="2">
        <f t="shared" si="8"/>
        <v>1.3399042610875125</v>
      </c>
      <c r="J60" s="2">
        <f t="shared" si="5"/>
        <v>0.77928999269311539</v>
      </c>
      <c r="K60" s="2">
        <f t="shared" si="9"/>
        <v>2</v>
      </c>
      <c r="L60" s="17">
        <f t="shared" si="4"/>
        <v>0.60729289271163578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6"/>
        <v>0.28367626305741572</v>
      </c>
      <c r="H61" s="2">
        <f t="shared" si="7"/>
        <v>3.463925844242882</v>
      </c>
      <c r="I61" s="2">
        <f t="shared" si="8"/>
        <v>5.1655382381070014</v>
      </c>
      <c r="J61" s="2">
        <f t="shared" si="5"/>
        <v>0.28367626305741572</v>
      </c>
      <c r="K61" s="2">
        <f t="shared" si="9"/>
        <v>1</v>
      </c>
      <c r="L61" s="17">
        <f t="shared" si="4"/>
        <v>8.0472222222220127E-2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6"/>
        <v>3.0287190178174157</v>
      </c>
      <c r="H62" s="2">
        <f t="shared" si="7"/>
        <v>0.62726637521677475</v>
      </c>
      <c r="I62" s="2">
        <f t="shared" si="8"/>
        <v>2.335020379582696</v>
      </c>
      <c r="J62" s="2">
        <f t="shared" si="5"/>
        <v>0.62726637521677475</v>
      </c>
      <c r="K62" s="2">
        <f t="shared" si="9"/>
        <v>2</v>
      </c>
      <c r="L62" s="17">
        <f t="shared" si="4"/>
        <v>0.39346310547759167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6"/>
        <v>3.8048835578620404</v>
      </c>
      <c r="H63" s="2">
        <f t="shared" si="7"/>
        <v>0.75177472233187459</v>
      </c>
      <c r="I63" s="2">
        <f t="shared" si="8"/>
        <v>1.2419018371298596</v>
      </c>
      <c r="J63" s="2">
        <f t="shared" si="5"/>
        <v>0.75177472233187459</v>
      </c>
      <c r="K63" s="2">
        <f t="shared" si="9"/>
        <v>2</v>
      </c>
      <c r="L63" s="17">
        <f t="shared" si="4"/>
        <v>0.56516523313716716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6"/>
        <v>3.389907406142862</v>
      </c>
      <c r="H64" s="2">
        <f t="shared" si="7"/>
        <v>0.25064877339666075</v>
      </c>
      <c r="I64" s="2">
        <f t="shared" si="8"/>
        <v>1.7578380447786337</v>
      </c>
      <c r="J64" s="2">
        <f t="shared" si="5"/>
        <v>0.25064877339666075</v>
      </c>
      <c r="K64" s="2">
        <f t="shared" si="9"/>
        <v>2</v>
      </c>
      <c r="L64" s="17">
        <f t="shared" si="4"/>
        <v>6.2824807605250596E-2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6"/>
        <v>0.28367626305741572</v>
      </c>
      <c r="H65" s="2">
        <f t="shared" si="7"/>
        <v>3.463925844242882</v>
      </c>
      <c r="I65" s="2">
        <f t="shared" si="8"/>
        <v>5.1655382381070014</v>
      </c>
      <c r="J65" s="2">
        <f t="shared" si="5"/>
        <v>0.28367626305741572</v>
      </c>
      <c r="K65" s="2">
        <f t="shared" si="9"/>
        <v>1</v>
      </c>
      <c r="L65" s="17">
        <f t="shared" si="4"/>
        <v>8.0472222222220127E-2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6"/>
        <v>2.2296050970718753</v>
      </c>
      <c r="H66" s="2">
        <f t="shared" si="7"/>
        <v>1.4620210869440562</v>
      </c>
      <c r="I66" s="2">
        <f t="shared" si="8"/>
        <v>3.2467506742138936</v>
      </c>
      <c r="J66" s="2">
        <f t="shared" si="5"/>
        <v>1.4620210869440562</v>
      </c>
      <c r="K66" s="2">
        <f t="shared" si="9"/>
        <v>2</v>
      </c>
      <c r="L66" s="17">
        <f t="shared" si="4"/>
        <v>2.1375056586690797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6"/>
        <v>3.7736550216232314</v>
      </c>
      <c r="H67" s="2">
        <f t="shared" si="7"/>
        <v>0.85853370740710455</v>
      </c>
      <c r="I67" s="2">
        <f t="shared" si="8"/>
        <v>1.3113083067654616</v>
      </c>
      <c r="J67" s="2">
        <f t="shared" si="5"/>
        <v>0.85853370740710455</v>
      </c>
      <c r="K67" s="2">
        <f t="shared" si="9"/>
        <v>2</v>
      </c>
      <c r="L67" s="17">
        <f t="shared" si="4"/>
        <v>0.73708012675418777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6"/>
        <v>2.8227301598905195</v>
      </c>
      <c r="H68" s="2">
        <f t="shared" si="7"/>
        <v>0.74237637350987662</v>
      </c>
      <c r="I68" s="2">
        <f t="shared" si="8"/>
        <v>2.4643493761001345</v>
      </c>
      <c r="J68" s="2">
        <f t="shared" si="5"/>
        <v>0.74237637350987662</v>
      </c>
      <c r="K68" s="2">
        <f t="shared" si="9"/>
        <v>2</v>
      </c>
      <c r="L68" s="17">
        <f t="shared" si="4"/>
        <v>0.55112267994567588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6"/>
        <v>2.5829838473276507</v>
      </c>
      <c r="H69" s="2">
        <f t="shared" si="7"/>
        <v>1.4221108521104664</v>
      </c>
      <c r="I69" s="2">
        <f t="shared" si="8"/>
        <v>3.1539188153782192</v>
      </c>
      <c r="J69" s="2">
        <f t="shared" si="5"/>
        <v>1.4221108521104664</v>
      </c>
      <c r="K69" s="2">
        <f t="shared" si="9"/>
        <v>2</v>
      </c>
      <c r="L69" s="17">
        <f t="shared" si="4"/>
        <v>2.0223992756903568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6"/>
        <v>3.2225981581464511</v>
      </c>
      <c r="H70" s="2">
        <f t="shared" si="7"/>
        <v>0.32099466282587691</v>
      </c>
      <c r="I70" s="2">
        <f t="shared" si="8"/>
        <v>1.7810355456663358</v>
      </c>
      <c r="J70" s="2">
        <f t="shared" si="5"/>
        <v>0.32099466282587691</v>
      </c>
      <c r="K70" s="2">
        <f t="shared" si="9"/>
        <v>2</v>
      </c>
      <c r="L70" s="17">
        <f t="shared" si="4"/>
        <v>0.10303757356269841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6"/>
        <v>0.28367626305741572</v>
      </c>
      <c r="H71" s="2">
        <f t="shared" si="7"/>
        <v>3.463925844242882</v>
      </c>
      <c r="I71" s="2">
        <f t="shared" si="8"/>
        <v>5.1655382381070014</v>
      </c>
      <c r="J71" s="2">
        <f t="shared" si="5"/>
        <v>0.28367626305741572</v>
      </c>
      <c r="K71" s="2">
        <f t="shared" si="9"/>
        <v>1</v>
      </c>
      <c r="L71" s="17">
        <f t="shared" si="4"/>
        <v>8.0472222222220127E-2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6"/>
        <v>3.6980813343618557</v>
      </c>
      <c r="H72" s="2">
        <f t="shared" si="7"/>
        <v>0.50849728461056221</v>
      </c>
      <c r="I72" s="2">
        <f t="shared" si="8"/>
        <v>1.3403380989803086</v>
      </c>
      <c r="J72" s="2">
        <f t="shared" si="5"/>
        <v>0.50849728461056221</v>
      </c>
      <c r="K72" s="2">
        <f t="shared" si="9"/>
        <v>2</v>
      </c>
      <c r="L72" s="17">
        <f t="shared" si="4"/>
        <v>0.25856948845631511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10">SQRT((($C73-$C$3)^2)+(($D73-$D$3)^2)+(($E73-$E$3)^2)+(($F73-$F$3)^2))</f>
        <v>2.554174143545338</v>
      </c>
      <c r="H73" s="2">
        <f t="shared" ref="H73:H136" si="11">SQRT((($C73-$C$4)^2)+(($D73-$D$4)^2)+(($E73-$E$4)^2)+(($F73-$F$4)^2))</f>
        <v>0.77243420097720572</v>
      </c>
      <c r="I73" s="2">
        <f t="shared" ref="I73:I136" si="12">SQRT((($C73-$C$5)^2)+(($D73-$D$5)^2)+(($E73-$E$5)^2)+(($F73-$F$5)^2))</f>
        <v>2.4831514459047952</v>
      </c>
      <c r="J73" s="2">
        <f t="shared" si="5"/>
        <v>0.77243420097720572</v>
      </c>
      <c r="K73" s="2">
        <f t="shared" ref="K73:K104" si="13">IF(J73=I73,$I$8,IF(J73=H73,$H$8,IF(J73=G73,$G$8)))</f>
        <v>2</v>
      </c>
      <c r="L73" s="17">
        <f t="shared" si="4"/>
        <v>0.59665459483929428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10"/>
        <v>3.6672613154172105</v>
      </c>
      <c r="H74" s="2">
        <f t="shared" si="11"/>
        <v>0.96318140795310736</v>
      </c>
      <c r="I74" s="2">
        <f t="shared" si="12"/>
        <v>1.4153622877640404</v>
      </c>
      <c r="J74" s="2">
        <f t="shared" si="5"/>
        <v>0.96318140795310736</v>
      </c>
      <c r="K74" s="2">
        <f t="shared" si="13"/>
        <v>2</v>
      </c>
      <c r="L74" s="17">
        <f t="shared" ref="L74:L137" si="14">J74^2</f>
        <v>0.9277184246265302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10"/>
        <v>0.28367626305741572</v>
      </c>
      <c r="H75" s="2">
        <f t="shared" si="11"/>
        <v>3.463925844242882</v>
      </c>
      <c r="I75" s="2">
        <f t="shared" si="12"/>
        <v>5.1655382381070014</v>
      </c>
      <c r="J75" s="2">
        <f t="shared" ref="J75:J138" si="15">MIN(G75:I75)</f>
        <v>0.28367626305741572</v>
      </c>
      <c r="K75" s="2">
        <f t="shared" si="13"/>
        <v>1</v>
      </c>
      <c r="L75" s="17">
        <f t="shared" si="14"/>
        <v>8.0472222222220127E-2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10"/>
        <v>2.9871623472601705</v>
      </c>
      <c r="H76" s="2">
        <f t="shared" si="11"/>
        <v>0.4571597317909889</v>
      </c>
      <c r="I76" s="2">
        <f t="shared" si="12"/>
        <v>2.1370473405746577</v>
      </c>
      <c r="J76" s="2">
        <f t="shared" si="15"/>
        <v>0.4571597317909889</v>
      </c>
      <c r="K76" s="2">
        <f t="shared" si="13"/>
        <v>2</v>
      </c>
      <c r="L76" s="17">
        <f t="shared" si="14"/>
        <v>0.2089950203712089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10"/>
        <v>3.7400720432752221</v>
      </c>
      <c r="H77" s="2">
        <f t="shared" si="11"/>
        <v>0.68762257642201652</v>
      </c>
      <c r="I77" s="2">
        <f t="shared" si="12"/>
        <v>1.6313767009824491</v>
      </c>
      <c r="J77" s="2">
        <f t="shared" si="15"/>
        <v>0.68762257642201652</v>
      </c>
      <c r="K77" s="2">
        <f t="shared" si="13"/>
        <v>2</v>
      </c>
      <c r="L77" s="17">
        <f t="shared" si="14"/>
        <v>0.47282480760525197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10"/>
        <v>2.8346908512608966</v>
      </c>
      <c r="H78" s="2">
        <f t="shared" si="11"/>
        <v>0.60199607614199424</v>
      </c>
      <c r="I78" s="2">
        <f t="shared" si="12"/>
        <v>2.3733489607189222</v>
      </c>
      <c r="J78" s="2">
        <f t="shared" si="15"/>
        <v>0.60199607614199424</v>
      </c>
      <c r="K78" s="2">
        <f t="shared" si="13"/>
        <v>2</v>
      </c>
      <c r="L78" s="17">
        <f t="shared" si="14"/>
        <v>0.36239927569035774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10"/>
        <v>3.8515112474052176</v>
      </c>
      <c r="H79" s="2">
        <f t="shared" si="11"/>
        <v>0.7886531200568877</v>
      </c>
      <c r="I79" s="2">
        <f t="shared" si="12"/>
        <v>1.2535509325545493</v>
      </c>
      <c r="J79" s="2">
        <f t="shared" si="15"/>
        <v>0.7886531200568877</v>
      </c>
      <c r="K79" s="2">
        <f t="shared" si="13"/>
        <v>2</v>
      </c>
      <c r="L79" s="17">
        <f t="shared" si="14"/>
        <v>0.62197374377546377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10"/>
        <v>3.0745957277159053</v>
      </c>
      <c r="H80" s="2">
        <f t="shared" si="11"/>
        <v>0.44249692768369281</v>
      </c>
      <c r="I80" s="2">
        <f t="shared" si="12"/>
        <v>1.9498346229327883</v>
      </c>
      <c r="J80" s="2">
        <f t="shared" si="15"/>
        <v>0.44249692768369281</v>
      </c>
      <c r="K80" s="2">
        <f t="shared" si="13"/>
        <v>2</v>
      </c>
      <c r="L80" s="17">
        <f t="shared" si="14"/>
        <v>0.19580353100950726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10"/>
        <v>0.28367626305741572</v>
      </c>
      <c r="H81" s="2">
        <f t="shared" si="11"/>
        <v>3.463925844242882</v>
      </c>
      <c r="I81" s="2">
        <f t="shared" si="12"/>
        <v>5.1655382381070014</v>
      </c>
      <c r="J81" s="2">
        <f t="shared" si="15"/>
        <v>0.28367626305741572</v>
      </c>
      <c r="K81" s="2">
        <f t="shared" si="13"/>
        <v>1</v>
      </c>
      <c r="L81" s="17">
        <f t="shared" si="14"/>
        <v>8.0472222222220127E-2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10"/>
        <v>3.6530086534557005</v>
      </c>
      <c r="H82" s="2">
        <f t="shared" si="11"/>
        <v>0.52476470831660627</v>
      </c>
      <c r="I82" s="2">
        <f t="shared" si="12"/>
        <v>1.460485483490036</v>
      </c>
      <c r="J82" s="2">
        <f t="shared" si="15"/>
        <v>0.52476470831660627</v>
      </c>
      <c r="K82" s="2">
        <f t="shared" si="13"/>
        <v>2</v>
      </c>
      <c r="L82" s="17">
        <f t="shared" si="14"/>
        <v>0.27537799909461286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10"/>
        <v>3.4339683878697689</v>
      </c>
      <c r="H83" s="2">
        <f t="shared" si="11"/>
        <v>0.61804024446266093</v>
      </c>
      <c r="I83" s="2">
        <f t="shared" si="12"/>
        <v>1.5968702488527897</v>
      </c>
      <c r="J83" s="2">
        <f t="shared" si="15"/>
        <v>0.61804024446266093</v>
      </c>
      <c r="K83" s="2">
        <f t="shared" si="13"/>
        <v>2</v>
      </c>
      <c r="L83" s="17">
        <f t="shared" si="14"/>
        <v>0.38197374377546567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10"/>
        <v>3.6274149044311019</v>
      </c>
      <c r="H84" s="2">
        <f t="shared" si="11"/>
        <v>0.83465837013672539</v>
      </c>
      <c r="I84" s="2">
        <f t="shared" si="12"/>
        <v>1.422900472437151</v>
      </c>
      <c r="J84" s="2">
        <f t="shared" si="15"/>
        <v>0.83465837013672539</v>
      </c>
      <c r="K84" s="2">
        <f t="shared" si="13"/>
        <v>2</v>
      </c>
      <c r="L84" s="17">
        <f t="shared" si="14"/>
        <v>0.69665459483929493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10"/>
        <v>0.28367626305741572</v>
      </c>
      <c r="H85" s="2">
        <f t="shared" si="11"/>
        <v>3.463925844242882</v>
      </c>
      <c r="I85" s="2">
        <f t="shared" si="12"/>
        <v>5.1655382381070014</v>
      </c>
      <c r="J85" s="2">
        <f t="shared" si="15"/>
        <v>0.28367626305741572</v>
      </c>
      <c r="K85" s="2">
        <f t="shared" si="13"/>
        <v>1</v>
      </c>
      <c r="L85" s="17">
        <f t="shared" si="14"/>
        <v>8.0472222222220127E-2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10"/>
        <v>4.2691691879750522</v>
      </c>
      <c r="H86" s="2">
        <f t="shared" si="11"/>
        <v>1.1893388647752277</v>
      </c>
      <c r="I86" s="2">
        <f t="shared" si="12"/>
        <v>0.74583755700461607</v>
      </c>
      <c r="J86" s="2">
        <f t="shared" si="15"/>
        <v>0.74583755700461607</v>
      </c>
      <c r="K86" s="2">
        <f t="shared" si="13"/>
        <v>3</v>
      </c>
      <c r="L86" s="17">
        <f t="shared" si="14"/>
        <v>0.5562736614386139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10"/>
        <v>3.5246000561135391</v>
      </c>
      <c r="H87" s="2">
        <f t="shared" si="11"/>
        <v>0.32723099907280717</v>
      </c>
      <c r="I87" s="2">
        <f t="shared" si="12"/>
        <v>1.4976708074490614</v>
      </c>
      <c r="J87" s="2">
        <f t="shared" si="15"/>
        <v>0.32723099907280717</v>
      </c>
      <c r="K87" s="2">
        <f t="shared" si="13"/>
        <v>2</v>
      </c>
      <c r="L87" s="17">
        <f t="shared" si="14"/>
        <v>0.10708012675418753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10"/>
        <v>2.4581440605103326</v>
      </c>
      <c r="H88" s="2">
        <f t="shared" si="11"/>
        <v>0.9250964982149199</v>
      </c>
      <c r="I88" s="2">
        <f t="shared" si="12"/>
        <v>2.6599517719087444</v>
      </c>
      <c r="J88" s="2">
        <f t="shared" si="15"/>
        <v>0.9250964982149199</v>
      </c>
      <c r="K88" s="2">
        <f t="shared" si="13"/>
        <v>2</v>
      </c>
      <c r="L88" s="17">
        <f t="shared" si="14"/>
        <v>0.85580353100950735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10"/>
        <v>2.7567744839858697</v>
      </c>
      <c r="H89" s="2">
        <f t="shared" si="11"/>
        <v>0.75120847260090129</v>
      </c>
      <c r="I89" s="2">
        <f t="shared" si="12"/>
        <v>2.520980648255847</v>
      </c>
      <c r="J89" s="2">
        <f t="shared" si="15"/>
        <v>0.75120847260090129</v>
      </c>
      <c r="K89" s="2">
        <f t="shared" si="13"/>
        <v>2</v>
      </c>
      <c r="L89" s="17">
        <f t="shared" si="14"/>
        <v>0.5643141693073791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10"/>
        <v>2.6402914401423363</v>
      </c>
      <c r="H90" s="2">
        <f t="shared" si="11"/>
        <v>0.86470713228614449</v>
      </c>
      <c r="I90" s="2">
        <f t="shared" si="12"/>
        <v>2.633592327061943</v>
      </c>
      <c r="J90" s="2">
        <f t="shared" si="15"/>
        <v>0.86470713228614449</v>
      </c>
      <c r="K90" s="2">
        <f t="shared" si="13"/>
        <v>2</v>
      </c>
      <c r="L90" s="17">
        <f t="shared" si="14"/>
        <v>0.74771842462652782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10"/>
        <v>0.28367626305741572</v>
      </c>
      <c r="H91" s="2">
        <f t="shared" si="11"/>
        <v>3.463925844242882</v>
      </c>
      <c r="I91" s="2">
        <f t="shared" si="12"/>
        <v>5.1655382381070014</v>
      </c>
      <c r="J91" s="2">
        <f t="shared" si="15"/>
        <v>0.28367626305741572</v>
      </c>
      <c r="K91" s="2">
        <f t="shared" si="13"/>
        <v>1</v>
      </c>
      <c r="L91" s="17">
        <f t="shared" si="14"/>
        <v>8.0472222222220127E-2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10"/>
        <v>4.1168522225387472</v>
      </c>
      <c r="H92" s="2">
        <f t="shared" si="11"/>
        <v>0.83108191415213828</v>
      </c>
      <c r="I92" s="2">
        <f t="shared" si="12"/>
        <v>1.1011597210241824</v>
      </c>
      <c r="J92" s="2">
        <f t="shared" si="15"/>
        <v>0.83108191415213828</v>
      </c>
      <c r="K92" s="2">
        <f t="shared" si="13"/>
        <v>2</v>
      </c>
      <c r="L92" s="17">
        <f t="shared" si="14"/>
        <v>0.69069714803078219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10"/>
        <v>3.3773962686595658</v>
      </c>
      <c r="H93" s="2">
        <f t="shared" si="11"/>
        <v>0.53758257074723625</v>
      </c>
      <c r="I93" s="2">
        <f t="shared" si="12"/>
        <v>1.8724425500663768</v>
      </c>
      <c r="J93" s="2">
        <f t="shared" si="15"/>
        <v>0.53758257074723625</v>
      </c>
      <c r="K93" s="2">
        <f t="shared" si="13"/>
        <v>2</v>
      </c>
      <c r="L93" s="17">
        <f t="shared" si="14"/>
        <v>0.28899502037120728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10"/>
        <v>3.5364490979260865</v>
      </c>
      <c r="H94" s="2">
        <f t="shared" si="11"/>
        <v>0.74623545935364166</v>
      </c>
      <c r="I94" s="2">
        <f t="shared" si="12"/>
        <v>1.5013928993380774</v>
      </c>
      <c r="J94" s="2">
        <f t="shared" si="15"/>
        <v>0.74623545935364166</v>
      </c>
      <c r="K94" s="2">
        <f t="shared" si="13"/>
        <v>2</v>
      </c>
      <c r="L94" s="17">
        <f t="shared" si="14"/>
        <v>0.5568673607967406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10"/>
        <v>0.28367626305741572</v>
      </c>
      <c r="H95" s="2">
        <f t="shared" si="11"/>
        <v>3.463925844242882</v>
      </c>
      <c r="I95" s="2">
        <f t="shared" si="12"/>
        <v>5.1655382381070014</v>
      </c>
      <c r="J95" s="2">
        <f t="shared" si="15"/>
        <v>0.28367626305741572</v>
      </c>
      <c r="K95" s="2">
        <f t="shared" si="13"/>
        <v>1</v>
      </c>
      <c r="L95" s="17">
        <f t="shared" si="14"/>
        <v>8.0472222222220127E-2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10"/>
        <v>3.6008988075510024</v>
      </c>
      <c r="H96" s="2">
        <f t="shared" si="11"/>
        <v>0.66160292066051896</v>
      </c>
      <c r="I96" s="2">
        <f t="shared" si="12"/>
        <v>1.7028687657983612</v>
      </c>
      <c r="J96" s="2">
        <f t="shared" si="15"/>
        <v>0.66160292066051896</v>
      </c>
      <c r="K96" s="2">
        <f t="shared" si="13"/>
        <v>2</v>
      </c>
      <c r="L96" s="17">
        <f t="shared" si="14"/>
        <v>0.43771842462652893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10"/>
        <v>2.9787254918094681</v>
      </c>
      <c r="H97" s="2">
        <f t="shared" si="11"/>
        <v>0.41928931659357427</v>
      </c>
      <c r="I97" s="2">
        <f t="shared" si="12"/>
        <v>2.0838234505510584</v>
      </c>
      <c r="J97" s="2">
        <f t="shared" si="15"/>
        <v>0.41928931659357427</v>
      </c>
      <c r="K97" s="2">
        <f t="shared" si="13"/>
        <v>2</v>
      </c>
      <c r="L97" s="17">
        <f t="shared" si="14"/>
        <v>0.17580353100950655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10"/>
        <v>2.9666713483109133</v>
      </c>
      <c r="H98" s="2">
        <f t="shared" si="11"/>
        <v>0.51141784468335694</v>
      </c>
      <c r="I98" s="2">
        <f t="shared" si="12"/>
        <v>2.2795846594452565</v>
      </c>
      <c r="J98" s="2">
        <f t="shared" si="15"/>
        <v>0.51141784468335694</v>
      </c>
      <c r="K98" s="2">
        <f t="shared" si="13"/>
        <v>2</v>
      </c>
      <c r="L98" s="17">
        <f t="shared" si="14"/>
        <v>0.2615482118605702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10"/>
        <v>3.2651909932226362</v>
      </c>
      <c r="H99" s="2">
        <f t="shared" si="11"/>
        <v>0.40509431414169622</v>
      </c>
      <c r="I99" s="2">
        <f t="shared" si="12"/>
        <v>2.0231782930885398</v>
      </c>
      <c r="J99" s="2">
        <f t="shared" si="15"/>
        <v>0.40509431414169622</v>
      </c>
      <c r="K99" s="2">
        <f t="shared" si="13"/>
        <v>2</v>
      </c>
      <c r="L99" s="17">
        <f t="shared" si="14"/>
        <v>0.16410140334993126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10"/>
        <v>3.5992784770778101</v>
      </c>
      <c r="H100" s="2">
        <f t="shared" si="11"/>
        <v>0.48537693090222106</v>
      </c>
      <c r="I100" s="2">
        <f t="shared" si="12"/>
        <v>1.407040167703693</v>
      </c>
      <c r="J100" s="2">
        <f t="shared" si="15"/>
        <v>0.48537693090222106</v>
      </c>
      <c r="K100" s="2">
        <f t="shared" si="13"/>
        <v>2</v>
      </c>
      <c r="L100" s="17">
        <f t="shared" si="14"/>
        <v>0.23559076505205948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10"/>
        <v>0.28367626305741572</v>
      </c>
      <c r="H101" s="2">
        <f t="shared" si="11"/>
        <v>3.463925844242882</v>
      </c>
      <c r="I101" s="2">
        <f t="shared" si="12"/>
        <v>5.1655382381070014</v>
      </c>
      <c r="J101" s="2">
        <f t="shared" si="15"/>
        <v>0.28367626305741572</v>
      </c>
      <c r="K101" s="2">
        <f t="shared" si="13"/>
        <v>1</v>
      </c>
      <c r="L101" s="17">
        <f t="shared" si="14"/>
        <v>8.0472222222220127E-2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10"/>
        <v>2.2746000869505729</v>
      </c>
      <c r="H102" s="2">
        <f t="shared" si="11"/>
        <v>1.4284552432867248</v>
      </c>
      <c r="I102" s="2">
        <f t="shared" si="12"/>
        <v>3.2118232431376947</v>
      </c>
      <c r="J102" s="2">
        <f t="shared" si="15"/>
        <v>1.4284552432867248</v>
      </c>
      <c r="K102" s="2">
        <f t="shared" si="13"/>
        <v>2</v>
      </c>
      <c r="L102" s="17">
        <f t="shared" si="14"/>
        <v>2.0404843820733363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10"/>
        <v>3.1154141868386556</v>
      </c>
      <c r="H103" s="2">
        <f t="shared" si="11"/>
        <v>0.26588935298500183</v>
      </c>
      <c r="I103" s="2">
        <f t="shared" si="12"/>
        <v>2.0383518618240086</v>
      </c>
      <c r="J103" s="2">
        <f t="shared" si="15"/>
        <v>0.26588935298500183</v>
      </c>
      <c r="K103" s="2">
        <f t="shared" si="13"/>
        <v>2</v>
      </c>
      <c r="L103" s="17">
        <f t="shared" si="14"/>
        <v>7.0697148030782905E-2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10"/>
        <v>3.0595433573583435</v>
      </c>
      <c r="H104" s="2">
        <f t="shared" si="11"/>
        <v>0.3745285251030811</v>
      </c>
      <c r="I104" s="2">
        <f t="shared" si="12"/>
        <v>1.9942345237853083</v>
      </c>
      <c r="J104" s="2">
        <f t="shared" si="15"/>
        <v>0.3745285251030811</v>
      </c>
      <c r="K104" s="2">
        <f t="shared" si="13"/>
        <v>2</v>
      </c>
      <c r="L104" s="17">
        <f t="shared" si="14"/>
        <v>0.14027161611588926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10"/>
        <v>0.28367626305741572</v>
      </c>
      <c r="H105" s="2">
        <f t="shared" si="11"/>
        <v>3.463925844242882</v>
      </c>
      <c r="I105" s="2">
        <f t="shared" si="12"/>
        <v>5.1655382381070014</v>
      </c>
      <c r="J105" s="2">
        <f t="shared" si="15"/>
        <v>0.28367626305741572</v>
      </c>
      <c r="K105" s="2">
        <f t="shared" ref="K105:K158" si="16">IF(J105=I105,$I$8,IF(J105=H105,$H$8,IF(J105=G105,$G$8)))</f>
        <v>1</v>
      </c>
      <c r="L105" s="17">
        <f t="shared" si="14"/>
        <v>8.0472222222220127E-2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10"/>
        <v>3.352432781661038</v>
      </c>
      <c r="H106" s="2">
        <f t="shared" si="11"/>
        <v>0.43351031196959494</v>
      </c>
      <c r="I106" s="2">
        <f t="shared" si="12"/>
        <v>1.6543794413184711</v>
      </c>
      <c r="J106" s="2">
        <f t="shared" si="15"/>
        <v>0.43351031196959494</v>
      </c>
      <c r="K106" s="2">
        <f t="shared" si="16"/>
        <v>2</v>
      </c>
      <c r="L106" s="17">
        <f t="shared" si="14"/>
        <v>0.18793119058397553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10"/>
        <v>1.9892558631028057</v>
      </c>
      <c r="H107" s="2">
        <f t="shared" si="11"/>
        <v>1.5440535623319329</v>
      </c>
      <c r="I107" s="2">
        <f t="shared" si="12"/>
        <v>3.3197428011955643</v>
      </c>
      <c r="J107" s="2">
        <f t="shared" si="15"/>
        <v>1.5440535623319329</v>
      </c>
      <c r="K107" s="2">
        <f t="shared" si="16"/>
        <v>2</v>
      </c>
      <c r="L107" s="17">
        <f t="shared" si="14"/>
        <v>2.3841014033499324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10"/>
        <v>3.0317440891708234</v>
      </c>
      <c r="H108" s="2">
        <f t="shared" si="11"/>
        <v>0.27338562731473753</v>
      </c>
      <c r="I108" s="2">
        <f t="shared" si="12"/>
        <v>2.0431949868923103</v>
      </c>
      <c r="J108" s="2">
        <f t="shared" si="15"/>
        <v>0.27338562731473753</v>
      </c>
      <c r="K108" s="2">
        <f t="shared" si="16"/>
        <v>2</v>
      </c>
      <c r="L108" s="17">
        <f t="shared" si="14"/>
        <v>7.4739701222272567E-2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10"/>
        <v>5.2906022551522653</v>
      </c>
      <c r="H109" s="2">
        <f t="shared" si="11"/>
        <v>2.146014445220398</v>
      </c>
      <c r="I109" s="2">
        <f t="shared" si="12"/>
        <v>0.7813192100225389</v>
      </c>
      <c r="J109" s="2">
        <f t="shared" si="15"/>
        <v>0.7813192100225389</v>
      </c>
      <c r="K109" s="2">
        <f t="shared" si="16"/>
        <v>3</v>
      </c>
      <c r="L109" s="17">
        <f t="shared" si="14"/>
        <v>0.61045970795024429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10"/>
        <v>4.1792509961581503</v>
      </c>
      <c r="H110" s="2">
        <f t="shared" si="11"/>
        <v>0.93025695326324287</v>
      </c>
      <c r="I110" s="2">
        <f t="shared" si="12"/>
        <v>1.1754243908682158</v>
      </c>
      <c r="J110" s="2">
        <f t="shared" si="15"/>
        <v>0.93025695326324287</v>
      </c>
      <c r="K110" s="2">
        <f t="shared" si="16"/>
        <v>2</v>
      </c>
      <c r="L110" s="17">
        <f t="shared" si="14"/>
        <v>0.86537799909461122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10"/>
        <v>5.3284274311365927</v>
      </c>
      <c r="H111" s="2">
        <f t="shared" si="11"/>
        <v>2.1734998052334702</v>
      </c>
      <c r="I111" s="2">
        <f t="shared" si="12"/>
        <v>0.41790639437782234</v>
      </c>
      <c r="J111" s="2">
        <f t="shared" si="15"/>
        <v>0.41790639437782234</v>
      </c>
      <c r="K111" s="2">
        <f t="shared" si="16"/>
        <v>3</v>
      </c>
      <c r="L111" s="17">
        <f t="shared" si="14"/>
        <v>0.17464575446187197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10"/>
        <v>4.6892222761941627</v>
      </c>
      <c r="H112" s="2">
        <f t="shared" si="11"/>
        <v>1.4401740878622731</v>
      </c>
      <c r="I112" s="2">
        <f t="shared" si="12"/>
        <v>0.54941337514430066</v>
      </c>
      <c r="J112" s="2">
        <f t="shared" si="15"/>
        <v>0.54941337514430066</v>
      </c>
      <c r="K112" s="2">
        <f t="shared" si="16"/>
        <v>3</v>
      </c>
      <c r="L112" s="17">
        <f t="shared" si="14"/>
        <v>0.30185505678745206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10"/>
        <v>5.0626875822586141</v>
      </c>
      <c r="H113" s="2">
        <f t="shared" si="11"/>
        <v>1.8397083832131724</v>
      </c>
      <c r="I113" s="2">
        <f t="shared" si="12"/>
        <v>0.34269002339766186</v>
      </c>
      <c r="J113" s="2">
        <f t="shared" si="15"/>
        <v>0.34269002339766186</v>
      </c>
      <c r="K113" s="2">
        <f t="shared" si="16"/>
        <v>3</v>
      </c>
      <c r="L113" s="17">
        <f t="shared" si="14"/>
        <v>0.11743645213629003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10"/>
        <v>6.1302913651980875</v>
      </c>
      <c r="H114" s="2">
        <f t="shared" si="11"/>
        <v>2.9947214766149566</v>
      </c>
      <c r="I114" s="2">
        <f t="shared" si="12"/>
        <v>1.2605809609513525</v>
      </c>
      <c r="J114" s="2">
        <f t="shared" si="15"/>
        <v>1.2605809609513525</v>
      </c>
      <c r="K114" s="2">
        <f t="shared" si="16"/>
        <v>3</v>
      </c>
      <c r="L114" s="17">
        <f t="shared" si="14"/>
        <v>1.5890643591130353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10"/>
        <v>3.50725042669547</v>
      </c>
      <c r="H115" s="2">
        <f t="shared" si="11"/>
        <v>1.0063919751295956</v>
      </c>
      <c r="I115" s="2">
        <f t="shared" si="12"/>
        <v>2.2878839997522449</v>
      </c>
      <c r="J115" s="2">
        <f t="shared" si="15"/>
        <v>1.0063919751295956</v>
      </c>
      <c r="K115" s="2">
        <f t="shared" si="16"/>
        <v>2</v>
      </c>
      <c r="L115" s="17">
        <f t="shared" si="14"/>
        <v>1.0128248076052484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10"/>
        <v>5.664845295524163</v>
      </c>
      <c r="H116" s="2">
        <f t="shared" si="11"/>
        <v>2.5166372614021255</v>
      </c>
      <c r="I116" s="2">
        <f t="shared" si="12"/>
        <v>0.88251447635350444</v>
      </c>
      <c r="J116" s="2">
        <f t="shared" si="15"/>
        <v>0.88251447635350444</v>
      </c>
      <c r="K116" s="2">
        <f t="shared" si="16"/>
        <v>3</v>
      </c>
      <c r="L116" s="17">
        <f t="shared" si="14"/>
        <v>0.77883180097350013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10"/>
        <v>5.0467288635533247</v>
      </c>
      <c r="H117" s="2">
        <f t="shared" si="11"/>
        <v>1.7888708310435504</v>
      </c>
      <c r="I117" s="2">
        <f t="shared" si="12"/>
        <v>0.61416927145271172</v>
      </c>
      <c r="J117" s="2">
        <f t="shared" si="15"/>
        <v>0.61416927145271172</v>
      </c>
      <c r="K117" s="2">
        <f t="shared" si="16"/>
        <v>3</v>
      </c>
      <c r="L117" s="17">
        <f t="shared" si="14"/>
        <v>0.37720389399675469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10"/>
        <v>5.6822066331859356</v>
      </c>
      <c r="H118" s="2">
        <f t="shared" si="11"/>
        <v>2.6585180880758603</v>
      </c>
      <c r="I118" s="2">
        <f t="shared" si="12"/>
        <v>0.95088413499374536</v>
      </c>
      <c r="J118" s="2">
        <f t="shared" si="15"/>
        <v>0.95088413499374536</v>
      </c>
      <c r="K118" s="2">
        <f t="shared" si="16"/>
        <v>3</v>
      </c>
      <c r="L118" s="17">
        <f t="shared" si="14"/>
        <v>0.90418063818280336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10"/>
        <v>4.3768107363949644</v>
      </c>
      <c r="H119" s="2">
        <f t="shared" si="11"/>
        <v>1.2900830086887352</v>
      </c>
      <c r="I119" s="2">
        <f t="shared" si="12"/>
        <v>0.63903574602241819</v>
      </c>
      <c r="J119" s="2">
        <f t="shared" si="15"/>
        <v>0.63903574602241819</v>
      </c>
      <c r="K119" s="2">
        <f t="shared" si="16"/>
        <v>3</v>
      </c>
      <c r="L119" s="17">
        <f t="shared" si="14"/>
        <v>0.40836668469442855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10"/>
        <v>4.5162084638431939</v>
      </c>
      <c r="H120" s="2">
        <f t="shared" si="11"/>
        <v>1.2496192267489208</v>
      </c>
      <c r="I120" s="2">
        <f t="shared" si="12"/>
        <v>0.63116296207431866</v>
      </c>
      <c r="J120" s="2">
        <f t="shared" si="15"/>
        <v>0.63116296207431866</v>
      </c>
      <c r="K120" s="2">
        <f t="shared" si="16"/>
        <v>3</v>
      </c>
      <c r="L120" s="17">
        <f t="shared" si="14"/>
        <v>0.39836668469442782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10"/>
        <v>4.8736166128337279</v>
      </c>
      <c r="H121" s="2">
        <f t="shared" si="11"/>
        <v>1.713170297191648</v>
      </c>
      <c r="I121" s="2">
        <f t="shared" si="12"/>
        <v>0.17251676304532979</v>
      </c>
      <c r="J121" s="2">
        <f t="shared" si="15"/>
        <v>0.17251676304532979</v>
      </c>
      <c r="K121" s="2">
        <f t="shared" si="16"/>
        <v>3</v>
      </c>
      <c r="L121" s="17">
        <f t="shared" si="14"/>
        <v>2.9762033531638466E-2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10"/>
        <v>4.148510442181494</v>
      </c>
      <c r="H122" s="2">
        <f t="shared" si="11"/>
        <v>0.94489407216113397</v>
      </c>
      <c r="I122" s="2">
        <f t="shared" si="12"/>
        <v>1.3648389243224233</v>
      </c>
      <c r="J122" s="2">
        <f t="shared" si="15"/>
        <v>0.94489407216113397</v>
      </c>
      <c r="K122" s="2">
        <f t="shared" si="16"/>
        <v>2</v>
      </c>
      <c r="L122" s="17">
        <f t="shared" si="14"/>
        <v>0.89282480760525029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10"/>
        <v>4.3895867940185695</v>
      </c>
      <c r="H123" s="2">
        <f t="shared" si="11"/>
        <v>1.2717283093143885</v>
      </c>
      <c r="I123" s="2">
        <f t="shared" si="12"/>
        <v>1.1946563916025201</v>
      </c>
      <c r="J123" s="2">
        <f t="shared" si="15"/>
        <v>1.1946563916025201</v>
      </c>
      <c r="K123" s="2">
        <f t="shared" si="16"/>
        <v>3</v>
      </c>
      <c r="L123" s="17">
        <f t="shared" si="14"/>
        <v>1.427203893996754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10"/>
        <v>4.637974294404354</v>
      </c>
      <c r="H124" s="2">
        <f t="shared" si="11"/>
        <v>1.5297250897329373</v>
      </c>
      <c r="I124" s="2">
        <f t="shared" si="12"/>
        <v>0.59297765442545713</v>
      </c>
      <c r="J124" s="2">
        <f t="shared" si="15"/>
        <v>0.59297765442545713</v>
      </c>
      <c r="K124" s="2">
        <f t="shared" si="16"/>
        <v>3</v>
      </c>
      <c r="L124" s="17">
        <f t="shared" si="14"/>
        <v>0.35162249864791684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10"/>
        <v>4.6563009877894377</v>
      </c>
      <c r="H125" s="2">
        <f t="shared" si="11"/>
        <v>1.4509187548367988</v>
      </c>
      <c r="I125" s="2">
        <f t="shared" si="12"/>
        <v>0.39766081848089307</v>
      </c>
      <c r="J125" s="2">
        <f t="shared" si="15"/>
        <v>0.39766081848089307</v>
      </c>
      <c r="K125" s="2">
        <f t="shared" si="16"/>
        <v>3</v>
      </c>
      <c r="L125" s="17">
        <f t="shared" si="14"/>
        <v>0.15813412655489378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10"/>
        <v>6.2982382898359432</v>
      </c>
      <c r="H126" s="2">
        <f t="shared" si="11"/>
        <v>3.3202882659954964</v>
      </c>
      <c r="I126" s="2">
        <f t="shared" si="12"/>
        <v>1.6005796002659338</v>
      </c>
      <c r="J126" s="2">
        <f t="shared" si="15"/>
        <v>1.6005796002659338</v>
      </c>
      <c r="K126" s="2">
        <f t="shared" si="16"/>
        <v>3</v>
      </c>
      <c r="L126" s="17">
        <f t="shared" si="14"/>
        <v>2.5618550567874565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10"/>
        <v>6.5217691021855595</v>
      </c>
      <c r="H127" s="2">
        <f t="shared" si="11"/>
        <v>3.3255707107632078</v>
      </c>
      <c r="I127" s="2">
        <f t="shared" si="12"/>
        <v>1.6355766172029194</v>
      </c>
      <c r="J127" s="2">
        <f t="shared" si="15"/>
        <v>1.6355766172029194</v>
      </c>
      <c r="K127" s="2">
        <f t="shared" si="16"/>
        <v>3</v>
      </c>
      <c r="L127" s="17">
        <f t="shared" si="14"/>
        <v>2.6751108707409452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10"/>
        <v>4.1036332140623335</v>
      </c>
      <c r="H128" s="2">
        <f t="shared" si="11"/>
        <v>0.89100428584406077</v>
      </c>
      <c r="I128" s="2">
        <f t="shared" si="12"/>
        <v>1.4221648045167108</v>
      </c>
      <c r="J128" s="2">
        <f t="shared" si="15"/>
        <v>0.89100428584406077</v>
      </c>
      <c r="K128" s="2">
        <f t="shared" si="16"/>
        <v>2</v>
      </c>
      <c r="L128" s="17">
        <f t="shared" si="14"/>
        <v>0.79388863739248472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10"/>
        <v>5.1482170592243781</v>
      </c>
      <c r="H129" s="2">
        <f t="shared" si="11"/>
        <v>2.0305788188396301</v>
      </c>
      <c r="I129" s="2">
        <f t="shared" si="12"/>
        <v>0.33095237632037694</v>
      </c>
      <c r="J129" s="2">
        <f t="shared" si="15"/>
        <v>0.33095237632037694</v>
      </c>
      <c r="K129" s="2">
        <f t="shared" si="16"/>
        <v>3</v>
      </c>
      <c r="L129" s="17">
        <f t="shared" si="14"/>
        <v>0.10952947539210439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10"/>
        <v>3.9938042293310057</v>
      </c>
      <c r="H130" s="2">
        <f t="shared" si="11"/>
        <v>0.86655058362927062</v>
      </c>
      <c r="I130" s="2">
        <f t="shared" si="12"/>
        <v>1.4119899156522788</v>
      </c>
      <c r="J130" s="2">
        <f t="shared" si="15"/>
        <v>0.86655058362927062</v>
      </c>
      <c r="K130" s="2">
        <f t="shared" si="16"/>
        <v>2</v>
      </c>
      <c r="L130" s="17">
        <f t="shared" si="14"/>
        <v>0.75090991398822948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10"/>
        <v>6.2434343291350665</v>
      </c>
      <c r="H131" s="2">
        <f t="shared" si="11"/>
        <v>3.0991514485778642</v>
      </c>
      <c r="I131" s="2">
        <f t="shared" si="12"/>
        <v>1.421101500735295</v>
      </c>
      <c r="J131" s="2">
        <f t="shared" si="15"/>
        <v>1.421101500735295</v>
      </c>
      <c r="K131" s="2">
        <f t="shared" si="16"/>
        <v>3</v>
      </c>
      <c r="L131" s="17">
        <f t="shared" si="14"/>
        <v>2.0195294753921074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10"/>
        <v>4.10436420844393</v>
      </c>
      <c r="H132" s="2">
        <f t="shared" si="11"/>
        <v>0.85840978605601959</v>
      </c>
      <c r="I132" s="2">
        <f t="shared" si="12"/>
        <v>0.98275558770202009</v>
      </c>
      <c r="J132" s="2">
        <f t="shared" si="15"/>
        <v>0.85840978605601959</v>
      </c>
      <c r="K132" s="2">
        <f t="shared" si="16"/>
        <v>2</v>
      </c>
      <c r="L132" s="17">
        <f t="shared" si="14"/>
        <v>0.73686736079674131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10"/>
        <v>4.9947444601523143</v>
      </c>
      <c r="H133" s="2">
        <f t="shared" si="11"/>
        <v>1.8745936635308285</v>
      </c>
      <c r="I133" s="2">
        <f t="shared" si="12"/>
        <v>0.27785588710112863</v>
      </c>
      <c r="J133" s="2">
        <f t="shared" si="15"/>
        <v>0.27785588710112863</v>
      </c>
      <c r="K133" s="2">
        <f t="shared" si="16"/>
        <v>3</v>
      </c>
      <c r="L133" s="17">
        <f t="shared" si="14"/>
        <v>7.7203893996755132E-2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10"/>
        <v>5.3498416383623519</v>
      </c>
      <c r="H134" s="2">
        <f t="shared" si="11"/>
        <v>2.2666066395978555</v>
      </c>
      <c r="I134" s="2">
        <f t="shared" si="12"/>
        <v>0.62616899869523135</v>
      </c>
      <c r="J134" s="2">
        <f t="shared" si="15"/>
        <v>0.62616899869523135</v>
      </c>
      <c r="K134" s="2">
        <f t="shared" si="16"/>
        <v>3</v>
      </c>
      <c r="L134" s="17">
        <f t="shared" si="14"/>
        <v>0.39208761492698863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10"/>
        <v>3.9721705513344836</v>
      </c>
      <c r="H135" s="2">
        <f t="shared" si="11"/>
        <v>0.73950480782530481</v>
      </c>
      <c r="I135" s="2">
        <f t="shared" si="12"/>
        <v>1.082844740120233</v>
      </c>
      <c r="J135" s="2">
        <f t="shared" si="15"/>
        <v>0.73950480782530481</v>
      </c>
      <c r="K135" s="2">
        <f t="shared" si="16"/>
        <v>2</v>
      </c>
      <c r="L135" s="17">
        <f t="shared" si="14"/>
        <v>0.54686736079674103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10"/>
        <v>4.0055551702881624</v>
      </c>
      <c r="H136" s="2">
        <f t="shared" si="11"/>
        <v>0.80929133640470885</v>
      </c>
      <c r="I136" s="2">
        <f t="shared" si="12"/>
        <v>1.0387802265701016</v>
      </c>
      <c r="J136" s="2">
        <f t="shared" si="15"/>
        <v>0.80929133640470885</v>
      </c>
      <c r="K136" s="2">
        <f t="shared" si="16"/>
        <v>2</v>
      </c>
      <c r="L136" s="17">
        <f t="shared" si="14"/>
        <v>0.65495246717971967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7">SQRT((($C137-$C$3)^2)+(($D137-$D$3)^2)+(($E137-$E$3)^2)+(($F137-$F$3)^2))</f>
        <v>4.8376101767527979</v>
      </c>
      <c r="H137" s="2">
        <f t="shared" ref="H137:H158" si="18">SQRT((($C137-$C$4)^2)+(($D137-$D$4)^2)+(($E137-$E$4)^2)+(($F137-$F$4)^2))</f>
        <v>1.5766431210040865</v>
      </c>
      <c r="I137" s="2">
        <f t="shared" ref="I137:I158" si="19">SQRT((($C137-$C$5)^2)+(($D137-$D$5)^2)+(($E137-$E$5)^2)+(($F137-$F$5)^2))</f>
        <v>0.44538374992182728</v>
      </c>
      <c r="J137" s="2">
        <f t="shared" si="15"/>
        <v>0.44538374992182728</v>
      </c>
      <c r="K137" s="2">
        <f t="shared" si="16"/>
        <v>3</v>
      </c>
      <c r="L137" s="17">
        <f t="shared" si="14"/>
        <v>0.19836668469442878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7"/>
        <v>5.1318098388601889</v>
      </c>
      <c r="H138" s="2">
        <f t="shared" si="18"/>
        <v>2.0582101600478997</v>
      </c>
      <c r="I138" s="2">
        <f t="shared" si="19"/>
        <v>0.63939956285056954</v>
      </c>
      <c r="J138" s="2">
        <f t="shared" si="15"/>
        <v>0.63939956285056954</v>
      </c>
      <c r="K138" s="2">
        <f t="shared" si="16"/>
        <v>3</v>
      </c>
      <c r="L138" s="17">
        <f t="shared" ref="L138:L158" si="20">J138^2</f>
        <v>0.40883180097349942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7"/>
        <v>5.575554282361133</v>
      </c>
      <c r="H139" s="2">
        <f t="shared" si="18"/>
        <v>2.4396667280133708</v>
      </c>
      <c r="I139" s="2">
        <f t="shared" si="19"/>
        <v>0.82235859662231103</v>
      </c>
      <c r="J139" s="2">
        <f t="shared" ref="J139:J158" si="21">MIN(G139:I139)</f>
        <v>0.82235859662231103</v>
      </c>
      <c r="K139" s="2">
        <f t="shared" si="16"/>
        <v>3</v>
      </c>
      <c r="L139" s="17">
        <f t="shared" si="20"/>
        <v>0.67627366143861689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7"/>
        <v>6.082664346777289</v>
      </c>
      <c r="H140" s="2">
        <f t="shared" si="18"/>
        <v>3.1934532964396749</v>
      </c>
      <c r="I140" s="2">
        <f t="shared" si="19"/>
        <v>1.5546611643239898</v>
      </c>
      <c r="J140" s="2">
        <f t="shared" si="21"/>
        <v>1.5546611643239898</v>
      </c>
      <c r="K140" s="2">
        <f t="shared" si="16"/>
        <v>3</v>
      </c>
      <c r="L140" s="17">
        <f t="shared" si="20"/>
        <v>2.4169713358572236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7"/>
        <v>4.8771035347723446</v>
      </c>
      <c r="H141" s="2">
        <f t="shared" si="18"/>
        <v>1.6233847353891844</v>
      </c>
      <c r="I141" s="2">
        <f t="shared" si="19"/>
        <v>0.46804311672433935</v>
      </c>
      <c r="J141" s="2">
        <f t="shared" si="21"/>
        <v>0.46804311672433935</v>
      </c>
      <c r="K141" s="2">
        <f t="shared" si="16"/>
        <v>3</v>
      </c>
      <c r="L141" s="17">
        <f t="shared" si="20"/>
        <v>0.21906435911303354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7"/>
        <v>4.1603852652795945</v>
      </c>
      <c r="H142" s="2">
        <f t="shared" si="18"/>
        <v>0.93071427566380405</v>
      </c>
      <c r="I142" s="2">
        <f t="shared" si="19"/>
        <v>0.93993774462152313</v>
      </c>
      <c r="J142" s="2">
        <f t="shared" si="21"/>
        <v>0.93071427566380405</v>
      </c>
      <c r="K142" s="2">
        <f t="shared" si="16"/>
        <v>2</v>
      </c>
      <c r="L142" s="17">
        <f t="shared" si="20"/>
        <v>0.86622906292439938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7"/>
        <v>4.5528898027028459</v>
      </c>
      <c r="H143" s="2">
        <f t="shared" si="18"/>
        <v>1.3227370555947795</v>
      </c>
      <c r="I143" s="2">
        <f t="shared" si="19"/>
        <v>1.0294474408786678</v>
      </c>
      <c r="J143" s="2">
        <f t="shared" si="21"/>
        <v>1.0294474408786678</v>
      </c>
      <c r="K143" s="2">
        <f t="shared" si="16"/>
        <v>3</v>
      </c>
      <c r="L143" s="17">
        <f t="shared" si="20"/>
        <v>1.0597620335316382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7"/>
        <v>5.8300490754557321</v>
      </c>
      <c r="H144" s="2">
        <f t="shared" si="18"/>
        <v>2.7603297904935387</v>
      </c>
      <c r="I144" s="2">
        <f t="shared" si="19"/>
        <v>1.0643238648764735</v>
      </c>
      <c r="J144" s="2">
        <f t="shared" si="21"/>
        <v>1.0643238648764735</v>
      </c>
      <c r="K144" s="2">
        <f t="shared" si="16"/>
        <v>3</v>
      </c>
      <c r="L144" s="17">
        <f t="shared" si="20"/>
        <v>1.1327852893455936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7"/>
        <v>4.9041620645687845</v>
      </c>
      <c r="H145" s="2">
        <f t="shared" si="18"/>
        <v>1.8253112002664136</v>
      </c>
      <c r="I145" s="2">
        <f t="shared" si="19"/>
        <v>0.69029429925079799</v>
      </c>
      <c r="J145" s="2">
        <f t="shared" si="21"/>
        <v>0.69029429925079799</v>
      </c>
      <c r="K145" s="2">
        <f t="shared" si="16"/>
        <v>3</v>
      </c>
      <c r="L145" s="17">
        <f t="shared" si="20"/>
        <v>0.47650621957815026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7"/>
        <v>4.6171931107786941</v>
      </c>
      <c r="H146" s="2">
        <f t="shared" si="18"/>
        <v>1.4290509122256321</v>
      </c>
      <c r="I146" s="2">
        <f t="shared" si="19"/>
        <v>0.47298575232635787</v>
      </c>
      <c r="J146" s="2">
        <f t="shared" si="21"/>
        <v>0.47298575232635787</v>
      </c>
      <c r="K146" s="2">
        <f t="shared" si="16"/>
        <v>3</v>
      </c>
      <c r="L146" s="17">
        <f t="shared" si="20"/>
        <v>0.22371552190373076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7"/>
        <v>3.8900906873176573</v>
      </c>
      <c r="H147" s="2">
        <f t="shared" si="18"/>
        <v>0.70774989508175112</v>
      </c>
      <c r="I147" s="2">
        <f t="shared" si="19"/>
        <v>1.1763143805563756</v>
      </c>
      <c r="J147" s="2">
        <f t="shared" si="21"/>
        <v>0.70774989508175112</v>
      </c>
      <c r="K147" s="2">
        <f t="shared" si="16"/>
        <v>2</v>
      </c>
      <c r="L147" s="17">
        <f t="shared" si="20"/>
        <v>0.5009099139882297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7"/>
        <v>4.8247078207447522</v>
      </c>
      <c r="H148" s="2">
        <f t="shared" si="18"/>
        <v>1.725976541083688</v>
      </c>
      <c r="I148" s="2">
        <f t="shared" si="19"/>
        <v>0.29921476466261399</v>
      </c>
      <c r="J148" s="2">
        <f t="shared" si="21"/>
        <v>0.29921476466261399</v>
      </c>
      <c r="K148" s="2">
        <f t="shared" si="16"/>
        <v>3</v>
      </c>
      <c r="L148" s="17">
        <f t="shared" si="20"/>
        <v>8.9529475392103472E-2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7"/>
        <v>5.0364146197689319</v>
      </c>
      <c r="H149" s="2">
        <f t="shared" si="18"/>
        <v>1.8888404974021835</v>
      </c>
      <c r="I149" s="2">
        <f t="shared" si="19"/>
        <v>0.36915262621118594</v>
      </c>
      <c r="J149" s="2">
        <f t="shared" si="21"/>
        <v>0.36915262621118594</v>
      </c>
      <c r="K149" s="2">
        <f t="shared" si="16"/>
        <v>3</v>
      </c>
      <c r="L149" s="17">
        <f t="shared" si="20"/>
        <v>0.13627366143861558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7"/>
        <v>4.6658481425019502</v>
      </c>
      <c r="H150" s="2">
        <f t="shared" si="18"/>
        <v>1.6544123206607804</v>
      </c>
      <c r="I150" s="2">
        <f t="shared" si="19"/>
        <v>0.62802324504936602</v>
      </c>
      <c r="J150" s="2">
        <f t="shared" si="21"/>
        <v>0.62802324504936602</v>
      </c>
      <c r="K150" s="2">
        <f t="shared" si="16"/>
        <v>3</v>
      </c>
      <c r="L150" s="17">
        <f t="shared" si="20"/>
        <v>0.39441319632233601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7"/>
        <v>4.1792509961581503</v>
      </c>
      <c r="H151" s="2">
        <f t="shared" si="18"/>
        <v>0.93025695326324287</v>
      </c>
      <c r="I151" s="2">
        <f t="shared" si="19"/>
        <v>1.1754243908682158</v>
      </c>
      <c r="J151" s="2">
        <f t="shared" si="21"/>
        <v>0.93025695326324287</v>
      </c>
      <c r="K151" s="2">
        <f t="shared" si="16"/>
        <v>2</v>
      </c>
      <c r="L151" s="17">
        <f t="shared" si="20"/>
        <v>0.86537799909461122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7"/>
        <v>5.2789650711311058</v>
      </c>
      <c r="H152" s="2">
        <f t="shared" si="18"/>
        <v>2.1237400067136019</v>
      </c>
      <c r="I152" s="2">
        <f t="shared" si="19"/>
        <v>0.38819101752845742</v>
      </c>
      <c r="J152" s="2">
        <f t="shared" si="21"/>
        <v>0.38819101752845742</v>
      </c>
      <c r="K152" s="2">
        <f t="shared" si="16"/>
        <v>3</v>
      </c>
      <c r="L152" s="17">
        <f t="shared" si="20"/>
        <v>0.15069226608977912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7"/>
        <v>5.1577261355067021</v>
      </c>
      <c r="H153" s="2">
        <f t="shared" si="18"/>
        <v>2.057279581313721</v>
      </c>
      <c r="I153" s="2">
        <f t="shared" si="19"/>
        <v>0.52914515179785404</v>
      </c>
      <c r="J153" s="2">
        <f t="shared" si="21"/>
        <v>0.52914515179785404</v>
      </c>
      <c r="K153" s="2">
        <f t="shared" si="16"/>
        <v>3</v>
      </c>
      <c r="L153" s="17">
        <f t="shared" si="20"/>
        <v>0.27999459167117402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7"/>
        <v>4.6709533882876171</v>
      </c>
      <c r="H154" s="2">
        <f t="shared" si="18"/>
        <v>1.5639745192831482</v>
      </c>
      <c r="I154" s="2">
        <f t="shared" si="19"/>
        <v>0.52738423047612404</v>
      </c>
      <c r="J154" s="2">
        <f t="shared" si="21"/>
        <v>0.52738423047612404</v>
      </c>
      <c r="K154" s="2">
        <f t="shared" si="16"/>
        <v>3</v>
      </c>
      <c r="L154" s="17">
        <f t="shared" si="20"/>
        <v>0.2781341265548935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7"/>
        <v>4.2622144739820671</v>
      </c>
      <c r="H155" s="2">
        <f t="shared" si="18"/>
        <v>1.0026853938771689</v>
      </c>
      <c r="I155" s="2">
        <f t="shared" si="19"/>
        <v>0.98038634342224817</v>
      </c>
      <c r="J155" s="2">
        <f t="shared" si="21"/>
        <v>0.98038634342224817</v>
      </c>
      <c r="K155" s="2">
        <f t="shared" si="16"/>
        <v>3</v>
      </c>
      <c r="L155" s="17">
        <f t="shared" si="20"/>
        <v>0.96115738236884629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7"/>
        <v>4.4714060676952876</v>
      </c>
      <c r="H156" s="2">
        <f t="shared" si="18"/>
        <v>1.2974013794967791</v>
      </c>
      <c r="I156" s="2">
        <f t="shared" si="19"/>
        <v>0.53199421752978271</v>
      </c>
      <c r="J156" s="2">
        <f t="shared" si="21"/>
        <v>0.53199421752978271</v>
      </c>
      <c r="K156" s="2">
        <f t="shared" si="16"/>
        <v>3</v>
      </c>
      <c r="L156" s="17">
        <f t="shared" si="20"/>
        <v>0.28301784748512576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7"/>
        <v>4.6615954588769535</v>
      </c>
      <c r="H157" s="2">
        <f t="shared" si="18"/>
        <v>1.6065872774131125</v>
      </c>
      <c r="I157" s="2">
        <f t="shared" si="19"/>
        <v>0.76264178920900783</v>
      </c>
      <c r="J157" s="2">
        <f t="shared" si="21"/>
        <v>0.76264178920900783</v>
      </c>
      <c r="K157" s="2">
        <f t="shared" si="16"/>
        <v>3</v>
      </c>
      <c r="L157" s="17">
        <f t="shared" si="20"/>
        <v>0.58162249864791671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7"/>
        <v>4.1280914341725641</v>
      </c>
      <c r="H158" s="2">
        <f t="shared" si="18"/>
        <v>0.92463639728258484</v>
      </c>
      <c r="I158" s="2">
        <f t="shared" si="19"/>
        <v>1.060054490063473</v>
      </c>
      <c r="J158" s="2">
        <f t="shared" si="21"/>
        <v>0.92463639728258484</v>
      </c>
      <c r="K158" s="2">
        <f t="shared" si="16"/>
        <v>2</v>
      </c>
      <c r="L158" s="17">
        <f t="shared" si="20"/>
        <v>0.85495246717971807</v>
      </c>
    </row>
  </sheetData>
  <mergeCells count="6">
    <mergeCell ref="K7:K8"/>
    <mergeCell ref="G2:I2"/>
    <mergeCell ref="B7:B8"/>
    <mergeCell ref="C7:F7"/>
    <mergeCell ref="G7:I7"/>
    <mergeCell ref="J7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58"/>
  <sheetViews>
    <sheetView showGridLines="0" workbookViewId="0">
      <selection activeCell="P2" sqref="P2:P5"/>
    </sheetView>
  </sheetViews>
  <sheetFormatPr defaultRowHeight="20.100000000000001" customHeight="1" x14ac:dyDescent="0.25"/>
  <cols>
    <col min="1" max="11" width="15.7109375" style="1" customWidth="1"/>
    <col min="12" max="12" width="13.7109375" style="1" bestFit="1" customWidth="1"/>
    <col min="13" max="15" width="9.140625" style="1"/>
    <col min="16" max="16" width="13.28515625" style="1" bestFit="1" customWidth="1"/>
    <col min="17" max="16384" width="9.140625" style="1"/>
  </cols>
  <sheetData>
    <row r="1" spans="1:16" ht="15.75" x14ac:dyDescent="0.25"/>
    <row r="2" spans="1:16" ht="30" customHeight="1" x14ac:dyDescent="0.25">
      <c r="A2" s="7" t="s">
        <v>8</v>
      </c>
      <c r="B2" s="7" t="s">
        <v>9</v>
      </c>
      <c r="C2" s="8" t="s">
        <v>1</v>
      </c>
      <c r="D2" s="8" t="s">
        <v>2</v>
      </c>
      <c r="E2" s="8" t="s">
        <v>3</v>
      </c>
      <c r="F2" s="8" t="s">
        <v>4</v>
      </c>
      <c r="G2" s="30" t="s">
        <v>16</v>
      </c>
      <c r="H2" s="31"/>
      <c r="I2" s="32"/>
      <c r="J2" s="9" t="s">
        <v>8</v>
      </c>
      <c r="K2" s="9" t="s">
        <v>21</v>
      </c>
      <c r="P2" s="20" t="s">
        <v>26</v>
      </c>
    </row>
    <row r="3" spans="1:16" ht="20.100000000000001" customHeight="1" x14ac:dyDescent="0.25">
      <c r="A3" s="7">
        <v>1</v>
      </c>
      <c r="B3" s="7">
        <f>'Iterasi 5'!K3</f>
        <v>60</v>
      </c>
      <c r="C3" s="10">
        <f>SUMIF('Iterasi 5'!$K$9:$K$158,$A$3,'Iterasi 5'!C$9:C$158)/$B$3</f>
        <v>4.9166666666666634</v>
      </c>
      <c r="D3" s="10">
        <f>SUMIF('Iterasi 5'!$K$9:$K$158,$A$3,'Iterasi 5'!D$9:D$158)/$B$3</f>
        <v>3.3299999999999983</v>
      </c>
      <c r="E3" s="10">
        <f>SUMIF('Iterasi 5'!$K$9:$K$158,$A$3,'Iterasi 5'!E$9:E$158)/$B$3</f>
        <v>1.4249999999999996</v>
      </c>
      <c r="F3" s="10">
        <f>SUMIF('Iterasi 5'!$K$9:$K$158,$A$3,'Iterasi 5'!F$9:F$158)/$B$3</f>
        <v>0.23166666666666649</v>
      </c>
      <c r="G3" s="6"/>
      <c r="H3" s="6"/>
      <c r="I3" s="6"/>
      <c r="J3" s="14">
        <v>1</v>
      </c>
      <c r="K3" s="15">
        <f>COUNTIF($K$9:$K$158,A3)</f>
        <v>60</v>
      </c>
      <c r="P3" s="21" t="s">
        <v>27</v>
      </c>
    </row>
    <row r="4" spans="1:16" ht="20.100000000000001" customHeight="1" x14ac:dyDescent="0.25">
      <c r="A4" s="7">
        <v>2</v>
      </c>
      <c r="B4" s="7">
        <f>'Iterasi 5'!K4</f>
        <v>50</v>
      </c>
      <c r="C4" s="10">
        <f>SUMIF('Iterasi 5'!$K$9:$K$158,$A$4,'Iterasi 5'!C$9:C$158)/$B$4</f>
        <v>5.8360000000000003</v>
      </c>
      <c r="D4" s="10">
        <f>SUMIF('Iterasi 5'!$K$9:$K$158,$A$4,'Iterasi 5'!D$9:D$158)/$B$4</f>
        <v>2.7360000000000002</v>
      </c>
      <c r="E4" s="10">
        <f>SUMIF('Iterasi 5'!$K$9:$K$158,$A$4,'Iterasi 5'!E$9:E$158)/$B$4</f>
        <v>4.3580000000000005</v>
      </c>
      <c r="F4" s="10">
        <f>SUMIF('Iterasi 5'!$K$9:$K$158,$A$4,'Iterasi 5'!F$9:F$158)/$B$4</f>
        <v>1.4199999999999997</v>
      </c>
      <c r="G4" s="6"/>
      <c r="H4" s="6"/>
      <c r="I4" s="6"/>
      <c r="J4" s="14">
        <v>2</v>
      </c>
      <c r="K4" s="15">
        <f>COUNTIF($K$9:$K$158,A4)</f>
        <v>52</v>
      </c>
      <c r="P4" s="21" t="s">
        <v>28</v>
      </c>
    </row>
    <row r="5" spans="1:16" ht="20.100000000000001" customHeight="1" x14ac:dyDescent="0.25">
      <c r="A5" s="7">
        <v>3</v>
      </c>
      <c r="B5" s="7">
        <f>'Iterasi 5'!K5</f>
        <v>40</v>
      </c>
      <c r="C5" s="10">
        <f>SUMIF('Iterasi 5'!$K$9:$K$158,$A$5,'Iterasi 5'!C$9:C$158)/$B$5</f>
        <v>6.8124999999999982</v>
      </c>
      <c r="D5" s="10">
        <f>SUMIF('Iterasi 5'!$K$9:$K$158,$A$5,'Iterasi 5'!D$9:D$158)/$B$5</f>
        <v>3.0549999999999993</v>
      </c>
      <c r="E5" s="10">
        <f>SUMIF('Iterasi 5'!$K$9:$K$158,$A$5,'Iterasi 5'!E$9:E$158)/$B$5</f>
        <v>5.7024999999999988</v>
      </c>
      <c r="F5" s="10">
        <f>SUMIF('Iterasi 5'!$K$9:$K$158,$A$5,'Iterasi 5'!F$9:F$158)/$B$5</f>
        <v>2.0724999999999998</v>
      </c>
      <c r="G5" s="6"/>
      <c r="H5" s="6"/>
      <c r="I5" s="6"/>
      <c r="J5" s="14">
        <v>3</v>
      </c>
      <c r="K5" s="15">
        <f>COUNTIF($K$9:$K$158,A5)</f>
        <v>38</v>
      </c>
      <c r="P5" s="21" t="s">
        <v>29</v>
      </c>
    </row>
    <row r="6" spans="1:16" ht="15.75" x14ac:dyDescent="0.25"/>
    <row r="7" spans="1:16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</row>
    <row r="8" spans="1:16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16" t="s">
        <v>22</v>
      </c>
      <c r="N8" s="16" t="s">
        <v>23</v>
      </c>
    </row>
    <row r="9" spans="1:16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72" si="0">SQRT((($C9-$C$3)^2)+(($D9-$D$3)^2)+(($E9-$E$3)^2)+(($F9-$F$3)^2))</f>
        <v>0.25325656731640844</v>
      </c>
      <c r="H9" s="2">
        <f t="shared" ref="H9:H72" si="1">SQRT((($C9-$C$4)^2)+(($D9-$D$4)^2)+(($E9-$E$4)^2)+(($F9-$F$4)^2))</f>
        <v>3.3709873924415681</v>
      </c>
      <c r="I9" s="2">
        <f t="shared" ref="I9:I72" si="2">SQRT((($C9-$C$5)^2)+(($D9-$D$5)^2)+(($E9-$E$5)^2)+(($F9-$F$5)^2))</f>
        <v>5.0148224046320902</v>
      </c>
      <c r="J9" s="2">
        <f>MIN(G9:I9)</f>
        <v>0.25325656731640844</v>
      </c>
      <c r="K9" s="2">
        <f t="shared" ref="K9:K72" si="3">IF(J9=I9,$I$8,IF(J9=H9,$H$8,IF(J9=G9,$G$8)))</f>
        <v>1</v>
      </c>
      <c r="L9" s="17">
        <f>J9^2</f>
        <v>6.4138888888890522E-2</v>
      </c>
      <c r="N9" s="18">
        <f>SUM(L9:L158)</f>
        <v>73.031641166666674</v>
      </c>
    </row>
    <row r="10" spans="1:16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0.33287468446181706</v>
      </c>
      <c r="H10" s="2">
        <f t="shared" si="1"/>
        <v>3.3442422161081575</v>
      </c>
      <c r="I10" s="2">
        <f t="shared" si="2"/>
        <v>5.0673902306808758</v>
      </c>
      <c r="J10" s="2">
        <f>MIN(G10:I10)</f>
        <v>0.33287468446181706</v>
      </c>
      <c r="K10" s="2">
        <f t="shared" si="3"/>
        <v>1</v>
      </c>
      <c r="L10" s="17">
        <f t="shared" ref="L10:L73" si="4">J10^2</f>
        <v>0.11080555555555427</v>
      </c>
    </row>
    <row r="11" spans="1:16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0"/>
        <v>0.28367626305741572</v>
      </c>
      <c r="H11" s="2">
        <f t="shared" si="1"/>
        <v>3.5136243396242577</v>
      </c>
      <c r="I11" s="2">
        <f t="shared" si="2"/>
        <v>5.2318203094143039</v>
      </c>
      <c r="J11" s="2">
        <f t="shared" ref="J11:J74" si="5">MIN(G11:I11)</f>
        <v>0.28367626305741572</v>
      </c>
      <c r="K11" s="2">
        <f t="shared" si="3"/>
        <v>1</v>
      </c>
      <c r="L11" s="17">
        <f t="shared" si="4"/>
        <v>8.0472222222220127E-2</v>
      </c>
    </row>
    <row r="12" spans="1:16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0.39975687055453207</v>
      </c>
      <c r="H12" s="2">
        <f t="shared" si="1"/>
        <v>3.3640386442489043</v>
      </c>
      <c r="I12" s="2">
        <f t="shared" si="2"/>
        <v>5.1053348323102163</v>
      </c>
      <c r="J12" s="2">
        <f t="shared" si="5"/>
        <v>0.39975687055453207</v>
      </c>
      <c r="K12" s="2">
        <f t="shared" si="3"/>
        <v>1</v>
      </c>
      <c r="L12" s="17">
        <f t="shared" si="4"/>
        <v>0.15980555555555293</v>
      </c>
    </row>
    <row r="13" spans="1:16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0.28543339367043885</v>
      </c>
      <c r="H13" s="2">
        <f t="shared" si="1"/>
        <v>3.4181217064346909</v>
      </c>
      <c r="I13" s="2">
        <f t="shared" si="2"/>
        <v>5.0596386975751519</v>
      </c>
      <c r="J13" s="2">
        <f t="shared" si="5"/>
        <v>0.28543339367043885</v>
      </c>
      <c r="K13" s="2">
        <f t="shared" si="3"/>
        <v>1</v>
      </c>
      <c r="L13" s="17">
        <f t="shared" si="4"/>
        <v>8.1472222222223722E-2</v>
      </c>
    </row>
    <row r="14" spans="1:16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0.8139239658728743</v>
      </c>
      <c r="H14" s="2">
        <f t="shared" si="1"/>
        <v>3.1065022131007729</v>
      </c>
      <c r="I14" s="2">
        <f t="shared" si="2"/>
        <v>4.6396598743873438</v>
      </c>
      <c r="J14" s="2">
        <f t="shared" si="5"/>
        <v>0.8139239658728743</v>
      </c>
      <c r="K14" s="2">
        <f t="shared" si="3"/>
        <v>1</v>
      </c>
      <c r="L14" s="17">
        <f t="shared" si="4"/>
        <v>0.6624722222222279</v>
      </c>
    </row>
    <row r="15" spans="1:16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0"/>
        <v>0.28367626305741572</v>
      </c>
      <c r="H15" s="2">
        <f t="shared" si="1"/>
        <v>3.5136243396242577</v>
      </c>
      <c r="I15" s="2">
        <f t="shared" si="2"/>
        <v>5.2318203094143039</v>
      </c>
      <c r="J15" s="2">
        <f t="shared" si="5"/>
        <v>0.28367626305741572</v>
      </c>
      <c r="K15" s="2">
        <f t="shared" si="3"/>
        <v>1</v>
      </c>
      <c r="L15" s="17">
        <f t="shared" si="4"/>
        <v>8.0472222222220127E-2</v>
      </c>
    </row>
    <row r="16" spans="1:16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0.13591255358583709</v>
      </c>
      <c r="H16" s="2">
        <f t="shared" si="1"/>
        <v>3.2857808813126907</v>
      </c>
      <c r="I16" s="2">
        <f t="shared" si="2"/>
        <v>4.9569591232932293</v>
      </c>
      <c r="J16" s="2">
        <f t="shared" si="5"/>
        <v>0.13591255358583709</v>
      </c>
      <c r="K16" s="2">
        <f t="shared" si="3"/>
        <v>1</v>
      </c>
      <c r="L16" s="17">
        <f t="shared" si="4"/>
        <v>1.8472222222223039E-2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0.67340346169456022</v>
      </c>
      <c r="H17" s="2">
        <f t="shared" si="1"/>
        <v>3.5110049843314095</v>
      </c>
      <c r="I17" s="2">
        <f t="shared" si="2"/>
        <v>5.2784414129551509</v>
      </c>
      <c r="J17" s="2">
        <f t="shared" si="5"/>
        <v>0.67340346169456022</v>
      </c>
      <c r="K17" s="2">
        <f t="shared" si="3"/>
        <v>1</v>
      </c>
      <c r="L17" s="17">
        <f t="shared" si="4"/>
        <v>0.45347222222221706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0.27593276153600887</v>
      </c>
      <c r="H18" s="2">
        <f t="shared" si="1"/>
        <v>3.3044146228946514</v>
      </c>
      <c r="I18" s="2">
        <f t="shared" si="2"/>
        <v>5.021099854613527</v>
      </c>
      <c r="J18" s="2">
        <f t="shared" si="5"/>
        <v>0.27593276153600887</v>
      </c>
      <c r="K18" s="2">
        <f t="shared" si="3"/>
        <v>1</v>
      </c>
      <c r="L18" s="17">
        <f t="shared" si="4"/>
        <v>7.6138888888887937E-2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0.61411634800654324</v>
      </c>
      <c r="H19" s="2">
        <f t="shared" si="1"/>
        <v>3.2826751286108102</v>
      </c>
      <c r="I19" s="2">
        <f t="shared" si="2"/>
        <v>4.8557639718174093</v>
      </c>
      <c r="J19" s="2">
        <f t="shared" si="5"/>
        <v>0.61411634800654324</v>
      </c>
      <c r="K19" s="2">
        <f t="shared" si="3"/>
        <v>1</v>
      </c>
      <c r="L19" s="17">
        <f t="shared" si="4"/>
        <v>0.37713888888889374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0.22391714737573931</v>
      </c>
      <c r="H20" s="2">
        <f t="shared" si="1"/>
        <v>3.2571699372307861</v>
      </c>
      <c r="I20" s="2">
        <f t="shared" si="2"/>
        <v>4.9503478413137785</v>
      </c>
      <c r="J20" s="2">
        <f t="shared" si="5"/>
        <v>0.22391714737573931</v>
      </c>
      <c r="K20" s="2">
        <f t="shared" si="3"/>
        <v>1</v>
      </c>
      <c r="L20" s="17">
        <f t="shared" si="4"/>
        <v>5.0138888888888559E-2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0"/>
        <v>0.28367626305741572</v>
      </c>
      <c r="H21" s="2">
        <f t="shared" si="1"/>
        <v>3.5136243396242577</v>
      </c>
      <c r="I21" s="2">
        <f t="shared" si="2"/>
        <v>5.2318203094143039</v>
      </c>
      <c r="J21" s="2">
        <f t="shared" si="5"/>
        <v>0.28367626305741572</v>
      </c>
      <c r="K21" s="2">
        <f t="shared" si="3"/>
        <v>1</v>
      </c>
      <c r="L21" s="17">
        <f t="shared" si="4"/>
        <v>8.0472222222220127E-2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0.78239305268444437</v>
      </c>
      <c r="H22" s="2">
        <f t="shared" si="1"/>
        <v>3.8452510971326701</v>
      </c>
      <c r="I22" s="2">
        <f t="shared" si="2"/>
        <v>5.6026282894727171</v>
      </c>
      <c r="J22" s="2">
        <f t="shared" si="5"/>
        <v>0.78239305268444437</v>
      </c>
      <c r="K22" s="2">
        <f t="shared" si="3"/>
        <v>1</v>
      </c>
      <c r="L22" s="17">
        <f t="shared" si="4"/>
        <v>0.61213888888888379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1.1317268025259291</v>
      </c>
      <c r="H23" s="2">
        <f t="shared" si="1"/>
        <v>3.613911454366308</v>
      </c>
      <c r="I23" s="2">
        <f t="shared" si="2"/>
        <v>5.0692152992351769</v>
      </c>
      <c r="J23" s="2">
        <f t="shared" si="5"/>
        <v>1.1317268025259291</v>
      </c>
      <c r="K23" s="2">
        <f t="shared" si="3"/>
        <v>1</v>
      </c>
      <c r="L23" s="17">
        <f t="shared" si="4"/>
        <v>1.2808055555555633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1.3388324100581939</v>
      </c>
      <c r="H24" s="2">
        <f t="shared" si="1"/>
        <v>3.463517864830497</v>
      </c>
      <c r="I24" s="2">
        <f t="shared" si="2"/>
        <v>4.8481897394800866</v>
      </c>
      <c r="J24" s="2">
        <f t="shared" si="5"/>
        <v>1.3388324100581939</v>
      </c>
      <c r="K24" s="2">
        <f t="shared" si="3"/>
        <v>1</v>
      </c>
      <c r="L24" s="17">
        <f t="shared" si="4"/>
        <v>1.7924722222222318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0"/>
        <v>0.28367626305741572</v>
      </c>
      <c r="H25" s="2">
        <f t="shared" si="1"/>
        <v>3.5136243396242577</v>
      </c>
      <c r="I25" s="2">
        <f t="shared" si="2"/>
        <v>5.2318203094143039</v>
      </c>
      <c r="J25" s="2">
        <f t="shared" si="5"/>
        <v>0.28367626305741572</v>
      </c>
      <c r="K25" s="2">
        <f t="shared" si="3"/>
        <v>1</v>
      </c>
      <c r="L25" s="17">
        <f t="shared" si="4"/>
        <v>8.0472222222220127E-2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0.26039499909859481</v>
      </c>
      <c r="H26" s="2">
        <f t="shared" si="1"/>
        <v>3.3360989193967261</v>
      </c>
      <c r="I26" s="2">
        <f t="shared" si="2"/>
        <v>4.9783474918892496</v>
      </c>
      <c r="J26" s="2">
        <f t="shared" si="5"/>
        <v>0.26039499909859481</v>
      </c>
      <c r="K26" s="2">
        <f t="shared" si="3"/>
        <v>1</v>
      </c>
      <c r="L26" s="17">
        <f t="shared" si="4"/>
        <v>6.7805555555557201E-2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0.95645468034589209</v>
      </c>
      <c r="H27" s="2">
        <f t="shared" si="1"/>
        <v>3.0773293616381072</v>
      </c>
      <c r="I27" s="2">
        <f t="shared" si="2"/>
        <v>4.577602401913035</v>
      </c>
      <c r="J27" s="2">
        <f t="shared" si="5"/>
        <v>0.95645468034589209</v>
      </c>
      <c r="K27" s="2">
        <f t="shared" si="3"/>
        <v>1</v>
      </c>
      <c r="L27" s="17">
        <f t="shared" si="4"/>
        <v>0.91480555555556264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0.51459261125239453</v>
      </c>
      <c r="H28" s="2">
        <f t="shared" si="1"/>
        <v>3.3311193313959802</v>
      </c>
      <c r="I28" s="2">
        <f t="shared" si="2"/>
        <v>4.9285336308074417</v>
      </c>
      <c r="J28" s="2">
        <f t="shared" si="5"/>
        <v>0.51459261125239453</v>
      </c>
      <c r="K28" s="2">
        <f t="shared" si="3"/>
        <v>1</v>
      </c>
      <c r="L28" s="17">
        <f t="shared" si="4"/>
        <v>0.26480555555555801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0.56137232643664647</v>
      </c>
      <c r="H29" s="2">
        <f t="shared" si="1"/>
        <v>3.0305702433700494</v>
      </c>
      <c r="I29" s="2">
        <f t="shared" si="2"/>
        <v>4.6519290353572655</v>
      </c>
      <c r="J29" s="2">
        <f t="shared" si="5"/>
        <v>0.56137232643664647</v>
      </c>
      <c r="K29" s="2">
        <f t="shared" si="3"/>
        <v>1</v>
      </c>
      <c r="L29" s="17">
        <f t="shared" si="4"/>
        <v>0.31513888888889274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0.45218604823924496</v>
      </c>
      <c r="H30" s="2">
        <f t="shared" si="1"/>
        <v>3.2679589960707895</v>
      </c>
      <c r="I30" s="2">
        <f t="shared" si="2"/>
        <v>4.8792359801509892</v>
      </c>
      <c r="J30" s="2">
        <f t="shared" si="5"/>
        <v>0.45218604823924496</v>
      </c>
      <c r="K30" s="2">
        <f t="shared" si="3"/>
        <v>1</v>
      </c>
      <c r="L30" s="17">
        <f t="shared" si="4"/>
        <v>0.20447222222222478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0"/>
        <v>0.28367626305741572</v>
      </c>
      <c r="H31" s="2">
        <f t="shared" si="1"/>
        <v>3.5136243396242577</v>
      </c>
      <c r="I31" s="2">
        <f t="shared" si="2"/>
        <v>5.2318203094143039</v>
      </c>
      <c r="J31" s="2">
        <f t="shared" si="5"/>
        <v>0.28367626305741572</v>
      </c>
      <c r="K31" s="2">
        <f t="shared" si="3"/>
        <v>1</v>
      </c>
      <c r="L31" s="17">
        <f t="shared" si="4"/>
        <v>8.0472222222220127E-2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0.42677732939893864</v>
      </c>
      <c r="H32" s="2">
        <f t="shared" si="1"/>
        <v>2.9616137492927739</v>
      </c>
      <c r="I32" s="2">
        <f t="shared" si="2"/>
        <v>4.635239341177539</v>
      </c>
      <c r="J32" s="2">
        <f t="shared" si="5"/>
        <v>0.42677732939893864</v>
      </c>
      <c r="K32" s="2">
        <f t="shared" si="3"/>
        <v>1</v>
      </c>
      <c r="L32" s="17">
        <f t="shared" si="4"/>
        <v>0.18213888888889018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0.49511502591709805</v>
      </c>
      <c r="H33" s="2">
        <f t="shared" si="1"/>
        <v>3.0073835804566076</v>
      </c>
      <c r="I33" s="2">
        <f t="shared" si="2"/>
        <v>4.704725682757708</v>
      </c>
      <c r="J33" s="2">
        <f t="shared" si="5"/>
        <v>0.49511502591709805</v>
      </c>
      <c r="K33" s="2">
        <f t="shared" si="3"/>
        <v>1</v>
      </c>
      <c r="L33" s="17">
        <f t="shared" si="4"/>
        <v>0.24513888888888868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0.38402112210426892</v>
      </c>
      <c r="H34" s="2">
        <f t="shared" si="1"/>
        <v>3.140629873130548</v>
      </c>
      <c r="I34" s="2">
        <f t="shared" si="2"/>
        <v>4.8605497374268261</v>
      </c>
      <c r="J34" s="2">
        <f t="shared" si="5"/>
        <v>0.38402112210426892</v>
      </c>
      <c r="K34" s="2">
        <f t="shared" si="3"/>
        <v>1</v>
      </c>
      <c r="L34" s="17">
        <f t="shared" si="4"/>
        <v>0.14747222222222181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0"/>
        <v>0.28367626305741572</v>
      </c>
      <c r="H35" s="2">
        <f t="shared" si="1"/>
        <v>3.5136243396242577</v>
      </c>
      <c r="I35" s="2">
        <f t="shared" si="2"/>
        <v>5.2318203094143039</v>
      </c>
      <c r="J35" s="2">
        <f t="shared" si="5"/>
        <v>0.28367626305741572</v>
      </c>
      <c r="K35" s="2">
        <f t="shared" si="3"/>
        <v>1</v>
      </c>
      <c r="L35" s="17">
        <f t="shared" si="4"/>
        <v>8.0472222222220127E-2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0.34030215332195318</v>
      </c>
      <c r="H36" s="2">
        <f t="shared" si="1"/>
        <v>3.2626302272859546</v>
      </c>
      <c r="I36" s="2">
        <f t="shared" si="2"/>
        <v>4.8954513326147966</v>
      </c>
      <c r="J36" s="2">
        <f t="shared" si="5"/>
        <v>0.34030215332195318</v>
      </c>
      <c r="K36" s="2">
        <f t="shared" si="3"/>
        <v>1</v>
      </c>
      <c r="L36" s="17">
        <f t="shared" si="4"/>
        <v>0.11580555555555813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0.29462782549439842</v>
      </c>
      <c r="H37" s="2">
        <f t="shared" si="1"/>
        <v>3.3291975009001802</v>
      </c>
      <c r="I37" s="2">
        <f t="shared" si="2"/>
        <v>4.9736248099349014</v>
      </c>
      <c r="J37" s="2">
        <f t="shared" si="5"/>
        <v>0.29462782549439842</v>
      </c>
      <c r="K37" s="2">
        <f t="shared" si="3"/>
        <v>1</v>
      </c>
      <c r="L37" s="17">
        <f t="shared" si="4"/>
        <v>8.680555555555769E-2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0.30898579614962951</v>
      </c>
      <c r="H38" s="2">
        <f t="shared" si="1"/>
        <v>3.25588021892698</v>
      </c>
      <c r="I38" s="2">
        <f t="shared" si="2"/>
        <v>4.9820120182512584</v>
      </c>
      <c r="J38" s="2">
        <f t="shared" si="5"/>
        <v>0.30898579614962951</v>
      </c>
      <c r="K38" s="2">
        <f t="shared" si="3"/>
        <v>1</v>
      </c>
      <c r="L38" s="17">
        <f t="shared" si="4"/>
        <v>9.5472222222220404E-2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0.31327127044925057</v>
      </c>
      <c r="H39" s="2">
        <f t="shared" si="1"/>
        <v>3.209479085459197</v>
      </c>
      <c r="I39" s="2">
        <f t="shared" si="2"/>
        <v>4.9385163510916907</v>
      </c>
      <c r="J39" s="2">
        <f t="shared" si="5"/>
        <v>0.31327127044925057</v>
      </c>
      <c r="K39" s="2">
        <f t="shared" si="3"/>
        <v>1</v>
      </c>
      <c r="L39" s="17">
        <f t="shared" si="4"/>
        <v>9.8138888888887499E-2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0.5219887184817561</v>
      </c>
      <c r="H40" s="2">
        <f t="shared" si="1"/>
        <v>3.1368066564581252</v>
      </c>
      <c r="I40" s="2">
        <f t="shared" si="2"/>
        <v>4.7510465952250964</v>
      </c>
      <c r="J40" s="2">
        <f t="shared" si="5"/>
        <v>0.5219887184817561</v>
      </c>
      <c r="K40" s="2">
        <f t="shared" si="3"/>
        <v>1</v>
      </c>
      <c r="L40" s="17">
        <f t="shared" si="4"/>
        <v>0.272472222222226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si="0"/>
        <v>0.28367626305741572</v>
      </c>
      <c r="H41" s="2">
        <f t="shared" si="1"/>
        <v>3.5136243396242577</v>
      </c>
      <c r="I41" s="2">
        <f t="shared" si="2"/>
        <v>5.2318203094143039</v>
      </c>
      <c r="J41" s="2">
        <f t="shared" si="5"/>
        <v>0.28367626305741572</v>
      </c>
      <c r="K41" s="2">
        <f t="shared" si="3"/>
        <v>1</v>
      </c>
      <c r="L41" s="17">
        <f t="shared" si="4"/>
        <v>8.0472222222220127E-2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0"/>
        <v>1.0482392644599621</v>
      </c>
      <c r="H42" s="2">
        <f t="shared" si="1"/>
        <v>3.5347356336789888</v>
      </c>
      <c r="I42" s="2">
        <f t="shared" si="2"/>
        <v>5.0051417312599638</v>
      </c>
      <c r="J42" s="2">
        <f t="shared" si="5"/>
        <v>1.0482392644599621</v>
      </c>
      <c r="K42" s="2">
        <f t="shared" si="3"/>
        <v>1</v>
      </c>
      <c r="L42" s="17">
        <f t="shared" si="4"/>
        <v>1.0988055555555623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0"/>
        <v>0.27593276153600887</v>
      </c>
      <c r="H43" s="2">
        <f t="shared" si="1"/>
        <v>3.3044146228946514</v>
      </c>
      <c r="I43" s="2">
        <f t="shared" si="2"/>
        <v>5.021099854613527</v>
      </c>
      <c r="J43" s="2">
        <f t="shared" si="5"/>
        <v>0.27593276153600887</v>
      </c>
      <c r="K43" s="2">
        <f t="shared" si="3"/>
        <v>1</v>
      </c>
      <c r="L43" s="17">
        <f t="shared" si="4"/>
        <v>7.6138888888887937E-2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0"/>
        <v>0.27472208178852697</v>
      </c>
      <c r="H44" s="2">
        <f t="shared" si="1"/>
        <v>3.5178908453788051</v>
      </c>
      <c r="I44" s="2">
        <f t="shared" si="2"/>
        <v>5.2043197201939835</v>
      </c>
      <c r="J44" s="2">
        <f t="shared" si="5"/>
        <v>0.27472208178852697</v>
      </c>
      <c r="K44" s="2">
        <f t="shared" si="3"/>
        <v>1</v>
      </c>
      <c r="L44" s="17">
        <f t="shared" si="4"/>
        <v>7.5472222222222107E-2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0"/>
        <v>0.28367626305741572</v>
      </c>
      <c r="H45" s="2">
        <f t="shared" si="1"/>
        <v>3.5136243396242577</v>
      </c>
      <c r="I45" s="2">
        <f t="shared" si="2"/>
        <v>5.2318203094143039</v>
      </c>
      <c r="J45" s="2">
        <f t="shared" si="5"/>
        <v>0.28367626305741572</v>
      </c>
      <c r="K45" s="2">
        <f t="shared" si="3"/>
        <v>1</v>
      </c>
      <c r="L45" s="17">
        <f t="shared" si="4"/>
        <v>8.0472222222220127E-2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0"/>
        <v>0.27593276153600887</v>
      </c>
      <c r="H46" s="2">
        <f t="shared" si="1"/>
        <v>3.3044146228946514</v>
      </c>
      <c r="I46" s="2">
        <f t="shared" si="2"/>
        <v>5.021099854613527</v>
      </c>
      <c r="J46" s="2">
        <f t="shared" si="5"/>
        <v>0.27593276153600887</v>
      </c>
      <c r="K46" s="2">
        <f t="shared" si="3"/>
        <v>1</v>
      </c>
      <c r="L46" s="17">
        <f t="shared" si="4"/>
        <v>7.6138888888887937E-2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0"/>
        <v>0.62647603483470715</v>
      </c>
      <c r="H47" s="2">
        <f t="shared" si="1"/>
        <v>3.6016046423781725</v>
      </c>
      <c r="I47" s="2">
        <f t="shared" si="2"/>
        <v>5.3583060522892847</v>
      </c>
      <c r="J47" s="2">
        <f t="shared" si="5"/>
        <v>0.62647603483470715</v>
      </c>
      <c r="K47" s="2">
        <f t="shared" si="3"/>
        <v>1</v>
      </c>
      <c r="L47" s="17">
        <f t="shared" si="4"/>
        <v>0.39247222222221723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0"/>
        <v>0.21245914639970251</v>
      </c>
      <c r="H48" s="2">
        <f t="shared" si="1"/>
        <v>3.261771911093724</v>
      </c>
      <c r="I48" s="2">
        <f t="shared" si="2"/>
        <v>4.9212746062376951</v>
      </c>
      <c r="J48" s="2">
        <f t="shared" si="5"/>
        <v>0.21245914639970251</v>
      </c>
      <c r="K48" s="2">
        <f t="shared" si="3"/>
        <v>1</v>
      </c>
      <c r="L48" s="17">
        <f t="shared" si="4"/>
        <v>4.513888888889022E-2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0"/>
        <v>0.23693646593314827</v>
      </c>
      <c r="H49" s="2">
        <f t="shared" si="1"/>
        <v>3.4479495355935827</v>
      </c>
      <c r="I49" s="2">
        <f t="shared" si="2"/>
        <v>5.0997003588446237</v>
      </c>
      <c r="J49" s="2">
        <f t="shared" si="5"/>
        <v>0.23693646593314827</v>
      </c>
      <c r="K49" s="2">
        <f t="shared" si="3"/>
        <v>1</v>
      </c>
      <c r="L49" s="17">
        <f t="shared" si="4"/>
        <v>5.6138888888889932E-2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0"/>
        <v>1.1201810369558796</v>
      </c>
      <c r="H50" s="2">
        <f t="shared" si="1"/>
        <v>3.5469361426448041</v>
      </c>
      <c r="I50" s="2">
        <f t="shared" si="2"/>
        <v>5.3330520108095687</v>
      </c>
      <c r="J50" s="2">
        <f t="shared" si="5"/>
        <v>1.1201810369558796</v>
      </c>
      <c r="K50" s="2">
        <f t="shared" si="3"/>
        <v>1</v>
      </c>
      <c r="L50" s="17">
        <f t="shared" si="4"/>
        <v>1.2548055555555495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0"/>
        <v>0.28367626305741572</v>
      </c>
      <c r="H51" s="2">
        <f t="shared" si="1"/>
        <v>3.5136243396242577</v>
      </c>
      <c r="I51" s="2">
        <f t="shared" si="2"/>
        <v>5.2318203094143039</v>
      </c>
      <c r="J51" s="2">
        <f t="shared" si="5"/>
        <v>0.28367626305741572</v>
      </c>
      <c r="K51" s="2">
        <f t="shared" si="3"/>
        <v>1</v>
      </c>
      <c r="L51" s="17">
        <f t="shared" si="4"/>
        <v>8.0472222222220127E-2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0"/>
        <v>0.44959858639556499</v>
      </c>
      <c r="H52" s="2">
        <f t="shared" si="1"/>
        <v>3.0921765796926932</v>
      </c>
      <c r="I52" s="2">
        <f t="shared" si="2"/>
        <v>4.741512812383827</v>
      </c>
      <c r="J52" s="2">
        <f t="shared" si="5"/>
        <v>0.44959858639556499</v>
      </c>
      <c r="K52" s="2">
        <f t="shared" si="3"/>
        <v>1</v>
      </c>
      <c r="L52" s="17">
        <f t="shared" si="4"/>
        <v>0.20213888888889031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0"/>
        <v>0.71307238217604885</v>
      </c>
      <c r="H53" s="2">
        <f t="shared" si="1"/>
        <v>2.9590464680366209</v>
      </c>
      <c r="I53" s="2">
        <f t="shared" si="2"/>
        <v>4.5545519812600652</v>
      </c>
      <c r="J53" s="2">
        <f t="shared" si="5"/>
        <v>0.71307238217604885</v>
      </c>
      <c r="K53" s="2">
        <f t="shared" si="3"/>
        <v>1</v>
      </c>
      <c r="L53" s="17">
        <f t="shared" si="4"/>
        <v>0.5084722222222251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0"/>
        <v>0.35749902874770684</v>
      </c>
      <c r="H54" s="2">
        <f t="shared" si="1"/>
        <v>3.3387356888498982</v>
      </c>
      <c r="I54" s="2">
        <f t="shared" si="2"/>
        <v>5.070152241304001</v>
      </c>
      <c r="J54" s="2">
        <f t="shared" si="5"/>
        <v>0.35749902874770684</v>
      </c>
      <c r="K54" s="2">
        <f t="shared" si="3"/>
        <v>1</v>
      </c>
      <c r="L54" s="17">
        <f t="shared" si="4"/>
        <v>0.12780555555555373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0"/>
        <v>0.28367626305741572</v>
      </c>
      <c r="H55" s="2">
        <f t="shared" si="1"/>
        <v>3.5136243396242577</v>
      </c>
      <c r="I55" s="2">
        <f t="shared" si="2"/>
        <v>5.2318203094143039</v>
      </c>
      <c r="J55" s="2">
        <f t="shared" si="5"/>
        <v>0.28367626305741572</v>
      </c>
      <c r="K55" s="2">
        <f t="shared" si="3"/>
        <v>1</v>
      </c>
      <c r="L55" s="17">
        <f t="shared" si="4"/>
        <v>8.0472222222220127E-2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0"/>
        <v>0.34468181784879981</v>
      </c>
      <c r="H56" s="2">
        <f t="shared" si="1"/>
        <v>3.4613806493941124</v>
      </c>
      <c r="I56" s="2">
        <f t="shared" si="2"/>
        <v>5.1897922646287089</v>
      </c>
      <c r="J56" s="2">
        <f t="shared" si="5"/>
        <v>0.34468181784879981</v>
      </c>
      <c r="K56" s="2">
        <f t="shared" si="3"/>
        <v>1</v>
      </c>
      <c r="L56" s="17">
        <f t="shared" si="4"/>
        <v>0.11880555555555321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0"/>
        <v>0.53895474969817825</v>
      </c>
      <c r="H57" s="2">
        <f t="shared" si="1"/>
        <v>3.297446891156854</v>
      </c>
      <c r="I57" s="2">
        <f t="shared" si="2"/>
        <v>4.8857899821830229</v>
      </c>
      <c r="J57" s="2">
        <f t="shared" si="5"/>
        <v>0.53895474969817825</v>
      </c>
      <c r="K57" s="2">
        <f t="shared" si="3"/>
        <v>1</v>
      </c>
      <c r="L57" s="17">
        <f t="shared" si="4"/>
        <v>0.29047222222222596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0"/>
        <v>9.7325342137711726E-2</v>
      </c>
      <c r="H58" s="2">
        <f t="shared" si="1"/>
        <v>3.3548704893035741</v>
      </c>
      <c r="I58" s="2">
        <f t="shared" si="2"/>
        <v>5.0361635944436891</v>
      </c>
      <c r="J58" s="2">
        <f t="shared" si="5"/>
        <v>9.7325342137711726E-2</v>
      </c>
      <c r="K58" s="2">
        <f t="shared" si="3"/>
        <v>1</v>
      </c>
      <c r="L58" s="17">
        <f t="shared" si="4"/>
        <v>9.4722222222226454E-3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0"/>
        <v>4.0555894214719972</v>
      </c>
      <c r="H59" s="2">
        <f t="shared" si="1"/>
        <v>1.2990596599078885</v>
      </c>
      <c r="I59" s="2">
        <f t="shared" si="2"/>
        <v>1.2302210167282943</v>
      </c>
      <c r="J59" s="2">
        <f t="shared" si="5"/>
        <v>1.2302210167282943</v>
      </c>
      <c r="K59" s="2">
        <f t="shared" si="3"/>
        <v>3</v>
      </c>
      <c r="L59" s="17">
        <f t="shared" si="4"/>
        <v>1.5134437499999982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0"/>
        <v>3.6443754227881402</v>
      </c>
      <c r="H60" s="2">
        <f t="shared" si="1"/>
        <v>0.74830207804067994</v>
      </c>
      <c r="I60" s="2">
        <f t="shared" si="2"/>
        <v>1.4017645130334822</v>
      </c>
      <c r="J60" s="2">
        <f t="shared" si="5"/>
        <v>0.74830207804067994</v>
      </c>
      <c r="K60" s="2">
        <f t="shared" si="3"/>
        <v>2</v>
      </c>
      <c r="L60" s="17">
        <f t="shared" si="4"/>
        <v>0.5599559999999999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0"/>
        <v>0.28367626305741572</v>
      </c>
      <c r="H61" s="2">
        <f t="shared" si="1"/>
        <v>3.5136243396242577</v>
      </c>
      <c r="I61" s="2">
        <f t="shared" si="2"/>
        <v>5.2318203094143039</v>
      </c>
      <c r="J61" s="2">
        <f t="shared" si="5"/>
        <v>0.28367626305741572</v>
      </c>
      <c r="K61" s="2">
        <f t="shared" si="3"/>
        <v>1</v>
      </c>
      <c r="L61" s="17">
        <f t="shared" si="4"/>
        <v>8.0472222222220127E-2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0"/>
        <v>3.0287190178174157</v>
      </c>
      <c r="H62" s="2">
        <f t="shared" si="1"/>
        <v>0.66749981273405679</v>
      </c>
      <c r="I62" s="2">
        <f t="shared" si="2"/>
        <v>2.405814570992534</v>
      </c>
      <c r="J62" s="2">
        <f t="shared" si="5"/>
        <v>0.66749981273405679</v>
      </c>
      <c r="K62" s="2">
        <f t="shared" si="3"/>
        <v>2</v>
      </c>
      <c r="L62" s="17">
        <f t="shared" si="4"/>
        <v>0.4455560000000009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0"/>
        <v>3.8048835578620404</v>
      </c>
      <c r="H63" s="2">
        <f t="shared" si="1"/>
        <v>0.71411203602796047</v>
      </c>
      <c r="I63" s="2">
        <f t="shared" si="2"/>
        <v>1.3061178162784537</v>
      </c>
      <c r="J63" s="2">
        <f t="shared" si="5"/>
        <v>0.71411203602796047</v>
      </c>
      <c r="K63" s="2">
        <f t="shared" si="3"/>
        <v>2</v>
      </c>
      <c r="L63" s="17">
        <f t="shared" si="4"/>
        <v>0.50995599999999908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0"/>
        <v>3.389907406142862</v>
      </c>
      <c r="H64" s="2">
        <f t="shared" si="1"/>
        <v>0.23907321054438482</v>
      </c>
      <c r="I64" s="2">
        <f t="shared" si="2"/>
        <v>1.8290554256227427</v>
      </c>
      <c r="J64" s="2">
        <f t="shared" si="5"/>
        <v>0.23907321054438482</v>
      </c>
      <c r="K64" s="2">
        <f t="shared" si="3"/>
        <v>2</v>
      </c>
      <c r="L64" s="17">
        <f t="shared" si="4"/>
        <v>5.7155999999999756E-2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0"/>
        <v>0.28367626305741572</v>
      </c>
      <c r="H65" s="2">
        <f t="shared" si="1"/>
        <v>3.5136243396242577</v>
      </c>
      <c r="I65" s="2">
        <f t="shared" si="2"/>
        <v>5.2318203094143039</v>
      </c>
      <c r="J65" s="2">
        <f t="shared" si="5"/>
        <v>0.28367626305741572</v>
      </c>
      <c r="K65" s="2">
        <f t="shared" si="3"/>
        <v>1</v>
      </c>
      <c r="L65" s="17">
        <f t="shared" si="4"/>
        <v>8.0472222222220127E-2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0"/>
        <v>2.2296050970718753</v>
      </c>
      <c r="H66" s="2">
        <f t="shared" si="1"/>
        <v>1.5115409356018119</v>
      </c>
      <c r="I66" s="2">
        <f t="shared" si="2"/>
        <v>3.3179728374415585</v>
      </c>
      <c r="J66" s="2">
        <f t="shared" si="5"/>
        <v>1.5115409356018119</v>
      </c>
      <c r="K66" s="2">
        <f t="shared" si="3"/>
        <v>2</v>
      </c>
      <c r="L66" s="17">
        <f t="shared" si="4"/>
        <v>2.2847560000000007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0"/>
        <v>3.7736550216232314</v>
      </c>
      <c r="H67" s="2">
        <f t="shared" si="1"/>
        <v>0.82677445533833382</v>
      </c>
      <c r="I67" s="2">
        <f t="shared" si="2"/>
        <v>1.3716573004945503</v>
      </c>
      <c r="J67" s="2">
        <f t="shared" si="5"/>
        <v>0.82677445533833382</v>
      </c>
      <c r="K67" s="2">
        <f t="shared" si="3"/>
        <v>2</v>
      </c>
      <c r="L67" s="17">
        <f t="shared" si="4"/>
        <v>0.6835559999999985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0"/>
        <v>2.8227301598905195</v>
      </c>
      <c r="H68" s="2">
        <f t="shared" si="1"/>
        <v>0.78482864371785055</v>
      </c>
      <c r="I68" s="2">
        <f t="shared" si="2"/>
        <v>2.5352403732190738</v>
      </c>
      <c r="J68" s="2">
        <f t="shared" si="5"/>
        <v>0.78482864371785055</v>
      </c>
      <c r="K68" s="2">
        <f t="shared" si="3"/>
        <v>2</v>
      </c>
      <c r="L68" s="17">
        <f t="shared" si="4"/>
        <v>0.61595600000000084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0"/>
        <v>2.5829838473276507</v>
      </c>
      <c r="H69" s="2">
        <f t="shared" si="1"/>
        <v>1.4673636222831754</v>
      </c>
      <c r="I69" s="2">
        <f t="shared" si="2"/>
        <v>3.2248168552648053</v>
      </c>
      <c r="J69" s="2">
        <f t="shared" si="5"/>
        <v>1.4673636222831754</v>
      </c>
      <c r="K69" s="2">
        <f t="shared" si="3"/>
        <v>2</v>
      </c>
      <c r="L69" s="17">
        <f t="shared" si="4"/>
        <v>2.1531560000000014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0"/>
        <v>3.2225981581464511</v>
      </c>
      <c r="H70" s="2">
        <f t="shared" si="1"/>
        <v>0.32427765880491988</v>
      </c>
      <c r="I70" s="2">
        <f t="shared" si="2"/>
        <v>1.8495793440671833</v>
      </c>
      <c r="J70" s="2">
        <f t="shared" si="5"/>
        <v>0.32427765880491988</v>
      </c>
      <c r="K70" s="2">
        <f t="shared" si="3"/>
        <v>2</v>
      </c>
      <c r="L70" s="17">
        <f t="shared" si="4"/>
        <v>0.10515600000000003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0"/>
        <v>0.28367626305741572</v>
      </c>
      <c r="H71" s="2">
        <f t="shared" si="1"/>
        <v>3.5136243396242577</v>
      </c>
      <c r="I71" s="2">
        <f t="shared" si="2"/>
        <v>5.2318203094143039</v>
      </c>
      <c r="J71" s="2">
        <f t="shared" si="5"/>
        <v>0.28367626305741572</v>
      </c>
      <c r="K71" s="2">
        <f t="shared" si="3"/>
        <v>1</v>
      </c>
      <c r="L71" s="17">
        <f t="shared" si="4"/>
        <v>8.0472222222220127E-2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0"/>
        <v>3.6980813343618557</v>
      </c>
      <c r="H72" s="2">
        <f t="shared" si="1"/>
        <v>0.46255378065690833</v>
      </c>
      <c r="I72" s="2">
        <f t="shared" si="2"/>
        <v>1.4102991703890331</v>
      </c>
      <c r="J72" s="2">
        <f t="shared" si="5"/>
        <v>0.46255378065690833</v>
      </c>
      <c r="K72" s="2">
        <f t="shared" si="3"/>
        <v>2</v>
      </c>
      <c r="L72" s="17">
        <f t="shared" si="4"/>
        <v>0.21395599999999926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6">SQRT((($C73-$C$3)^2)+(($D73-$D$3)^2)+(($E73-$E$3)^2)+(($F73-$F$3)^2))</f>
        <v>2.554174143545338</v>
      </c>
      <c r="H73" s="2">
        <f t="shared" ref="H73:H136" si="7">SQRT((($C73-$C$4)^2)+(($D73-$D$4)^2)+(($E73-$E$4)^2)+(($F73-$F$4)^2))</f>
        <v>0.81948520425935745</v>
      </c>
      <c r="I73" s="2">
        <f t="shared" ref="I73:I136" si="8">SQRT((($C73-$C$5)^2)+(($D73-$D$5)^2)+(($E73-$E$5)^2)+(($F73-$F$5)^2))</f>
        <v>2.5517530738690195</v>
      </c>
      <c r="J73" s="2">
        <f t="shared" si="5"/>
        <v>0.81948520425935745</v>
      </c>
      <c r="K73" s="2">
        <f t="shared" ref="K73:K136" si="9">IF(J73=I73,$I$8,IF(J73=H73,$H$8,IF(J73=G73,$G$8)))</f>
        <v>2</v>
      </c>
      <c r="L73" s="17">
        <f t="shared" si="4"/>
        <v>0.67155600000000082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6"/>
        <v>3.6672613154172105</v>
      </c>
      <c r="H74" s="2">
        <f t="shared" si="7"/>
        <v>0.93869909981846666</v>
      </c>
      <c r="I74" s="2">
        <f t="shared" si="8"/>
        <v>1.4708649666097822</v>
      </c>
      <c r="J74" s="2">
        <f t="shared" si="5"/>
        <v>0.93869909981846666</v>
      </c>
      <c r="K74" s="2">
        <f t="shared" si="9"/>
        <v>2</v>
      </c>
      <c r="L74" s="17">
        <f t="shared" ref="L74:L137" si="10">J74^2</f>
        <v>0.88115599999999961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6"/>
        <v>0.28367626305741572</v>
      </c>
      <c r="H75" s="2">
        <f t="shared" si="7"/>
        <v>3.5136243396242577</v>
      </c>
      <c r="I75" s="2">
        <f t="shared" si="8"/>
        <v>5.2318203094143039</v>
      </c>
      <c r="J75" s="2">
        <f t="shared" ref="J75:J138" si="11">MIN(G75:I75)</f>
        <v>0.28367626305741572</v>
      </c>
      <c r="K75" s="2">
        <f t="shared" si="9"/>
        <v>1</v>
      </c>
      <c r="L75" s="17">
        <f t="shared" si="10"/>
        <v>8.0472222222220127E-2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6"/>
        <v>2.9871623472601705</v>
      </c>
      <c r="H76" s="2">
        <f t="shared" si="7"/>
        <v>0.49553607335894351</v>
      </c>
      <c r="I76" s="2">
        <f t="shared" si="8"/>
        <v>2.2066816150047548</v>
      </c>
      <c r="J76" s="2">
        <f t="shared" si="11"/>
        <v>0.49553607335894351</v>
      </c>
      <c r="K76" s="2">
        <f t="shared" si="9"/>
        <v>2</v>
      </c>
      <c r="L76" s="17">
        <f t="shared" si="10"/>
        <v>0.24555600000000025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6"/>
        <v>3.7400720432752221</v>
      </c>
      <c r="H77" s="2">
        <f t="shared" si="7"/>
        <v>0.66809879508946868</v>
      </c>
      <c r="I77" s="2">
        <f t="shared" si="8"/>
        <v>1.6970397019516053</v>
      </c>
      <c r="J77" s="2">
        <f t="shared" si="11"/>
        <v>0.66809879508946868</v>
      </c>
      <c r="K77" s="2">
        <f t="shared" si="9"/>
        <v>2</v>
      </c>
      <c r="L77" s="17">
        <f t="shared" si="10"/>
        <v>0.44635599999999986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6"/>
        <v>2.8346908512608966</v>
      </c>
      <c r="H78" s="2">
        <f t="shared" si="7"/>
        <v>0.65081180075349032</v>
      </c>
      <c r="I78" s="2">
        <f t="shared" si="8"/>
        <v>2.4439606686687885</v>
      </c>
      <c r="J78" s="2">
        <f t="shared" si="11"/>
        <v>0.65081180075349032</v>
      </c>
      <c r="K78" s="2">
        <f t="shared" si="9"/>
        <v>2</v>
      </c>
      <c r="L78" s="17">
        <f t="shared" si="10"/>
        <v>0.42355600000000077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6"/>
        <v>3.8515112474052176</v>
      </c>
      <c r="H79" s="2">
        <f t="shared" si="7"/>
        <v>0.74776734349662499</v>
      </c>
      <c r="I79" s="2">
        <f t="shared" si="8"/>
        <v>1.3200165718656696</v>
      </c>
      <c r="J79" s="2">
        <f t="shared" si="11"/>
        <v>0.74776734349662499</v>
      </c>
      <c r="K79" s="2">
        <f t="shared" si="9"/>
        <v>2</v>
      </c>
      <c r="L79" s="17">
        <f t="shared" si="10"/>
        <v>0.55915599999999954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6"/>
        <v>3.0745957277159053</v>
      </c>
      <c r="H80" s="2">
        <f t="shared" si="7"/>
        <v>0.46514083888646018</v>
      </c>
      <c r="I80" s="2">
        <f t="shared" si="8"/>
        <v>2.0169144131568877</v>
      </c>
      <c r="J80" s="2">
        <f t="shared" si="11"/>
        <v>0.46514083888646018</v>
      </c>
      <c r="K80" s="2">
        <f t="shared" si="9"/>
        <v>2</v>
      </c>
      <c r="L80" s="17">
        <f t="shared" si="10"/>
        <v>0.21635599999999991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6"/>
        <v>0.28367626305741572</v>
      </c>
      <c r="H81" s="2">
        <f t="shared" si="7"/>
        <v>3.5136243396242577</v>
      </c>
      <c r="I81" s="2">
        <f t="shared" si="8"/>
        <v>5.2318203094143039</v>
      </c>
      <c r="J81" s="2">
        <f t="shared" si="11"/>
        <v>0.28367626305741572</v>
      </c>
      <c r="K81" s="2">
        <f t="shared" si="9"/>
        <v>1</v>
      </c>
      <c r="L81" s="17">
        <f t="shared" si="10"/>
        <v>8.0472222222220127E-2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6"/>
        <v>3.6530086534557005</v>
      </c>
      <c r="H82" s="2">
        <f t="shared" si="7"/>
        <v>0.48903578601161618</v>
      </c>
      <c r="I82" s="2">
        <f t="shared" si="8"/>
        <v>1.5293605689960739</v>
      </c>
      <c r="J82" s="2">
        <f t="shared" si="11"/>
        <v>0.48903578601161618</v>
      </c>
      <c r="K82" s="2">
        <f t="shared" si="9"/>
        <v>2</v>
      </c>
      <c r="L82" s="17">
        <f t="shared" si="10"/>
        <v>0.23915599999999926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6"/>
        <v>3.4339683878697689</v>
      </c>
      <c r="H83" s="2">
        <f t="shared" si="7"/>
        <v>0.60229228784702193</v>
      </c>
      <c r="I83" s="2">
        <f t="shared" si="8"/>
        <v>1.6607057987494338</v>
      </c>
      <c r="J83" s="2">
        <f t="shared" si="11"/>
        <v>0.60229228784702193</v>
      </c>
      <c r="K83" s="2">
        <f t="shared" si="9"/>
        <v>2</v>
      </c>
      <c r="L83" s="17">
        <f t="shared" si="10"/>
        <v>0.36275599999999991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6"/>
        <v>3.6274149044311019</v>
      </c>
      <c r="H84" s="2">
        <f t="shared" si="7"/>
        <v>0.80966412789501718</v>
      </c>
      <c r="I84" s="2">
        <f t="shared" si="8"/>
        <v>1.4822090776945049</v>
      </c>
      <c r="J84" s="2">
        <f t="shared" si="11"/>
        <v>0.80966412789501718</v>
      </c>
      <c r="K84" s="2">
        <f t="shared" si="9"/>
        <v>2</v>
      </c>
      <c r="L84" s="17">
        <f t="shared" si="10"/>
        <v>0.6555559999999987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6"/>
        <v>0.28367626305741572</v>
      </c>
      <c r="H85" s="2">
        <f t="shared" si="7"/>
        <v>3.5136243396242577</v>
      </c>
      <c r="I85" s="2">
        <f t="shared" si="8"/>
        <v>5.2318203094143039</v>
      </c>
      <c r="J85" s="2">
        <f t="shared" si="11"/>
        <v>0.28367626305741572</v>
      </c>
      <c r="K85" s="2">
        <f t="shared" si="9"/>
        <v>1</v>
      </c>
      <c r="L85" s="17">
        <f t="shared" si="10"/>
        <v>8.0472222222220127E-2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6"/>
        <v>4.2691691879750522</v>
      </c>
      <c r="H86" s="2">
        <f t="shared" si="7"/>
        <v>1.1431342878244879</v>
      </c>
      <c r="I86" s="2">
        <f t="shared" si="8"/>
        <v>0.80494953257952617</v>
      </c>
      <c r="J86" s="2">
        <f t="shared" si="11"/>
        <v>0.80494953257952617</v>
      </c>
      <c r="K86" s="2">
        <f t="shared" si="9"/>
        <v>3</v>
      </c>
      <c r="L86" s="17">
        <f t="shared" si="10"/>
        <v>0.64794374999999771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6"/>
        <v>3.5246000561135391</v>
      </c>
      <c r="H87" s="2">
        <f t="shared" si="7"/>
        <v>0.28347133893922977</v>
      </c>
      <c r="I87" s="2">
        <f t="shared" si="8"/>
        <v>1.5677830685397753</v>
      </c>
      <c r="J87" s="2">
        <f t="shared" si="11"/>
        <v>0.28347133893922977</v>
      </c>
      <c r="K87" s="2">
        <f t="shared" si="9"/>
        <v>2</v>
      </c>
      <c r="L87" s="17">
        <f t="shared" si="10"/>
        <v>8.0355999999999678E-2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6"/>
        <v>2.4581440605103326</v>
      </c>
      <c r="H88" s="2">
        <f t="shared" si="7"/>
        <v>0.97445164066771461</v>
      </c>
      <c r="I88" s="2">
        <f t="shared" si="8"/>
        <v>2.7287256641150259</v>
      </c>
      <c r="J88" s="2">
        <f t="shared" si="11"/>
        <v>0.97445164066771461</v>
      </c>
      <c r="K88" s="2">
        <f t="shared" si="9"/>
        <v>2</v>
      </c>
      <c r="L88" s="17">
        <f t="shared" si="10"/>
        <v>0.94955600000000084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6"/>
        <v>2.7567744839858697</v>
      </c>
      <c r="H89" s="2">
        <f t="shared" si="7"/>
        <v>0.79972245185439239</v>
      </c>
      <c r="I89" s="2">
        <f t="shared" si="8"/>
        <v>2.5917067253067025</v>
      </c>
      <c r="J89" s="2">
        <f t="shared" si="11"/>
        <v>0.79972245185439239</v>
      </c>
      <c r="K89" s="2">
        <f t="shared" si="9"/>
        <v>2</v>
      </c>
      <c r="L89" s="17">
        <f t="shared" si="10"/>
        <v>0.6395560000000009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6"/>
        <v>2.6402914401423363</v>
      </c>
      <c r="H90" s="2">
        <f t="shared" si="7"/>
        <v>0.91386869954058536</v>
      </c>
      <c r="I90" s="2">
        <f t="shared" si="8"/>
        <v>2.7040606039806114</v>
      </c>
      <c r="J90" s="2">
        <f t="shared" si="11"/>
        <v>0.91386869954058536</v>
      </c>
      <c r="K90" s="2">
        <f t="shared" si="9"/>
        <v>2</v>
      </c>
      <c r="L90" s="17">
        <f t="shared" si="10"/>
        <v>0.83515600000000068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6"/>
        <v>0.28367626305741572</v>
      </c>
      <c r="H91" s="2">
        <f t="shared" si="7"/>
        <v>3.5136243396242577</v>
      </c>
      <c r="I91" s="2">
        <f t="shared" si="8"/>
        <v>5.2318203094143039</v>
      </c>
      <c r="J91" s="2">
        <f t="shared" si="11"/>
        <v>0.28367626305741572</v>
      </c>
      <c r="K91" s="2">
        <f t="shared" si="9"/>
        <v>1</v>
      </c>
      <c r="L91" s="17">
        <f t="shared" si="10"/>
        <v>8.0472222222220127E-2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6"/>
        <v>4.1168522225387472</v>
      </c>
      <c r="H92" s="2">
        <f t="shared" si="7"/>
        <v>0.78176467047315379</v>
      </c>
      <c r="I92" s="2">
        <f t="shared" si="8"/>
        <v>1.1715134442250312</v>
      </c>
      <c r="J92" s="2">
        <f t="shared" si="11"/>
        <v>0.78176467047315379</v>
      </c>
      <c r="K92" s="2">
        <f t="shared" si="9"/>
        <v>2</v>
      </c>
      <c r="L92" s="17">
        <f t="shared" si="10"/>
        <v>0.6111559999999987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6"/>
        <v>3.3773962686595658</v>
      </c>
      <c r="H93" s="2">
        <f t="shared" si="7"/>
        <v>0.53512241590125875</v>
      </c>
      <c r="I93" s="2">
        <f t="shared" si="8"/>
        <v>1.9421492604843715</v>
      </c>
      <c r="J93" s="2">
        <f t="shared" si="11"/>
        <v>0.53512241590125875</v>
      </c>
      <c r="K93" s="2">
        <f t="shared" si="9"/>
        <v>2</v>
      </c>
      <c r="L93" s="17">
        <f t="shared" si="10"/>
        <v>0.28635599999999972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6"/>
        <v>3.5364490979260865</v>
      </c>
      <c r="H94" s="2">
        <f t="shared" si="7"/>
        <v>0.7213570544466863</v>
      </c>
      <c r="I94" s="2">
        <f t="shared" si="8"/>
        <v>1.5647503794535389</v>
      </c>
      <c r="J94" s="2">
        <f t="shared" si="11"/>
        <v>0.7213570544466863</v>
      </c>
      <c r="K94" s="2">
        <f t="shared" si="9"/>
        <v>2</v>
      </c>
      <c r="L94" s="17">
        <f t="shared" si="10"/>
        <v>0.52035599999999949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6"/>
        <v>0.28367626305741572</v>
      </c>
      <c r="H95" s="2">
        <f t="shared" si="7"/>
        <v>3.5136243396242577</v>
      </c>
      <c r="I95" s="2">
        <f t="shared" si="8"/>
        <v>5.2318203094143039</v>
      </c>
      <c r="J95" s="2">
        <f t="shared" si="11"/>
        <v>0.28367626305741572</v>
      </c>
      <c r="K95" s="2">
        <f t="shared" si="9"/>
        <v>1</v>
      </c>
      <c r="L95" s="17">
        <f t="shared" si="10"/>
        <v>8.0472222222220127E-2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6"/>
        <v>3.6008988075510024</v>
      </c>
      <c r="H96" s="2">
        <f t="shared" si="7"/>
        <v>0.64927344008514609</v>
      </c>
      <c r="I96" s="2">
        <f t="shared" si="8"/>
        <v>1.7680338656258803</v>
      </c>
      <c r="J96" s="2">
        <f t="shared" si="11"/>
        <v>0.64927344008514609</v>
      </c>
      <c r="K96" s="2">
        <f t="shared" si="9"/>
        <v>2</v>
      </c>
      <c r="L96" s="17">
        <f t="shared" si="10"/>
        <v>0.42155599999999976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6"/>
        <v>2.9787254918094681</v>
      </c>
      <c r="H97" s="2">
        <f t="shared" si="7"/>
        <v>0.4542642402831204</v>
      </c>
      <c r="I97" s="2">
        <f t="shared" si="8"/>
        <v>2.153588574913972</v>
      </c>
      <c r="J97" s="2">
        <f t="shared" si="11"/>
        <v>0.4542642402831204</v>
      </c>
      <c r="K97" s="2">
        <f t="shared" si="9"/>
        <v>2</v>
      </c>
      <c r="L97" s="17">
        <f t="shared" si="10"/>
        <v>0.20635600000000054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6"/>
        <v>2.9666713483109133</v>
      </c>
      <c r="H98" s="2">
        <f t="shared" si="7"/>
        <v>0.55781358893451194</v>
      </c>
      <c r="I98" s="2">
        <f t="shared" si="8"/>
        <v>2.3507325985743233</v>
      </c>
      <c r="J98" s="2">
        <f t="shared" si="11"/>
        <v>0.55781358893451194</v>
      </c>
      <c r="K98" s="2">
        <f t="shared" si="9"/>
        <v>2</v>
      </c>
      <c r="L98" s="17">
        <f t="shared" si="10"/>
        <v>0.31115600000000065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6"/>
        <v>3.2651909932226362</v>
      </c>
      <c r="H99" s="2">
        <f t="shared" si="7"/>
        <v>0.42609388636778173</v>
      </c>
      <c r="I99" s="2">
        <f t="shared" si="8"/>
        <v>2.0946225793684148</v>
      </c>
      <c r="J99" s="2">
        <f t="shared" si="11"/>
        <v>0.42609388636778173</v>
      </c>
      <c r="K99" s="2">
        <f t="shared" si="9"/>
        <v>2</v>
      </c>
      <c r="L99" s="17">
        <f t="shared" si="10"/>
        <v>0.18155600000000008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6"/>
        <v>3.5992784770778101</v>
      </c>
      <c r="H100" s="2">
        <f t="shared" si="7"/>
        <v>0.44537175482960195</v>
      </c>
      <c r="I100" s="2">
        <f t="shared" si="8"/>
        <v>1.475955199184581</v>
      </c>
      <c r="J100" s="2">
        <f t="shared" si="11"/>
        <v>0.44537175482960195</v>
      </c>
      <c r="K100" s="2">
        <f t="shared" si="9"/>
        <v>2</v>
      </c>
      <c r="L100" s="17">
        <f t="shared" si="10"/>
        <v>0.19835599999999906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6"/>
        <v>0.28367626305741572</v>
      </c>
      <c r="H101" s="2">
        <f t="shared" si="7"/>
        <v>3.5136243396242577</v>
      </c>
      <c r="I101" s="2">
        <f t="shared" si="8"/>
        <v>5.2318203094143039</v>
      </c>
      <c r="J101" s="2">
        <f t="shared" si="11"/>
        <v>0.28367626305741572</v>
      </c>
      <c r="K101" s="2">
        <f t="shared" si="9"/>
        <v>1</v>
      </c>
      <c r="L101" s="17">
        <f t="shared" si="10"/>
        <v>8.0472222222220127E-2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6"/>
        <v>2.2746000869505729</v>
      </c>
      <c r="H102" s="2">
        <f t="shared" si="7"/>
        <v>1.4780920133739992</v>
      </c>
      <c r="I102" s="2">
        <f t="shared" si="8"/>
        <v>3.2829017271310432</v>
      </c>
      <c r="J102" s="2">
        <f t="shared" si="11"/>
        <v>1.4780920133739992</v>
      </c>
      <c r="K102" s="2">
        <f t="shared" si="9"/>
        <v>2</v>
      </c>
      <c r="L102" s="17">
        <f t="shared" si="10"/>
        <v>2.1847560000000028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6"/>
        <v>3.1154141868386556</v>
      </c>
      <c r="H103" s="2">
        <f t="shared" si="7"/>
        <v>0.31041262860908281</v>
      </c>
      <c r="I103" s="2">
        <f t="shared" si="8"/>
        <v>2.109607487188077</v>
      </c>
      <c r="J103" s="2">
        <f t="shared" si="11"/>
        <v>0.31041262860908281</v>
      </c>
      <c r="K103" s="2">
        <f t="shared" si="9"/>
        <v>2</v>
      </c>
      <c r="L103" s="17">
        <f t="shared" si="10"/>
        <v>9.6356000000000372E-2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6"/>
        <v>3.0595433573583435</v>
      </c>
      <c r="H104" s="2">
        <f t="shared" si="7"/>
        <v>0.40194029407363469</v>
      </c>
      <c r="I104" s="2">
        <f t="shared" si="8"/>
        <v>2.0638419876531224</v>
      </c>
      <c r="J104" s="2">
        <f t="shared" si="11"/>
        <v>0.40194029407363469</v>
      </c>
      <c r="K104" s="2">
        <f t="shared" si="9"/>
        <v>2</v>
      </c>
      <c r="L104" s="17">
        <f t="shared" si="10"/>
        <v>0.16155599999999992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6"/>
        <v>0.28367626305741572</v>
      </c>
      <c r="H105" s="2">
        <f t="shared" si="7"/>
        <v>3.5136243396242577</v>
      </c>
      <c r="I105" s="2">
        <f t="shared" si="8"/>
        <v>5.2318203094143039</v>
      </c>
      <c r="J105" s="2">
        <f t="shared" si="11"/>
        <v>0.28367626305741572</v>
      </c>
      <c r="K105" s="2">
        <f t="shared" si="9"/>
        <v>1</v>
      </c>
      <c r="L105" s="17">
        <f t="shared" si="10"/>
        <v>8.0472222222220127E-2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6"/>
        <v>3.352432781661038</v>
      </c>
      <c r="H106" s="2">
        <f t="shared" si="7"/>
        <v>0.4208990377750938</v>
      </c>
      <c r="I106" s="2">
        <f t="shared" si="8"/>
        <v>1.721320350777273</v>
      </c>
      <c r="J106" s="2">
        <f t="shared" si="11"/>
        <v>0.4208990377750938</v>
      </c>
      <c r="K106" s="2">
        <f t="shared" si="9"/>
        <v>2</v>
      </c>
      <c r="L106" s="17">
        <f t="shared" si="10"/>
        <v>0.17715599999999984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6"/>
        <v>1.9892558631028057</v>
      </c>
      <c r="H107" s="2">
        <f t="shared" si="7"/>
        <v>1.5949783697592901</v>
      </c>
      <c r="I107" s="2">
        <f t="shared" si="8"/>
        <v>3.3896819541071972</v>
      </c>
      <c r="J107" s="2">
        <f t="shared" si="11"/>
        <v>1.5949783697592901</v>
      </c>
      <c r="K107" s="2">
        <f t="shared" si="9"/>
        <v>2</v>
      </c>
      <c r="L107" s="17">
        <f t="shared" si="10"/>
        <v>2.5439560000000028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6"/>
        <v>3.0317440891708234</v>
      </c>
      <c r="H108" s="2">
        <f t="shared" si="7"/>
        <v>0.32180118085550957</v>
      </c>
      <c r="I108" s="2">
        <f t="shared" si="8"/>
        <v>2.1136328323528644</v>
      </c>
      <c r="J108" s="2">
        <f t="shared" si="11"/>
        <v>0.32180118085550957</v>
      </c>
      <c r="K108" s="2">
        <f t="shared" si="9"/>
        <v>2</v>
      </c>
      <c r="L108" s="17">
        <f t="shared" si="10"/>
        <v>0.10355600000000038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6"/>
        <v>5.2906022551522653</v>
      </c>
      <c r="H109" s="2">
        <f t="shared" si="7"/>
        <v>2.0966535240711561</v>
      </c>
      <c r="I109" s="2">
        <f t="shared" si="8"/>
        <v>0.77067746171793527</v>
      </c>
      <c r="J109" s="2">
        <f t="shared" si="11"/>
        <v>0.77067746171793527</v>
      </c>
      <c r="K109" s="2">
        <f t="shared" si="9"/>
        <v>3</v>
      </c>
      <c r="L109" s="17">
        <f t="shared" si="10"/>
        <v>0.59394374999999955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6"/>
        <v>4.1792509961581503</v>
      </c>
      <c r="H110" s="2">
        <f t="shared" si="7"/>
        <v>0.88518698589619971</v>
      </c>
      <c r="I110" s="2">
        <f t="shared" si="8"/>
        <v>1.2425553307599606</v>
      </c>
      <c r="J110" s="2">
        <f t="shared" si="11"/>
        <v>0.88518698589619971</v>
      </c>
      <c r="K110" s="2">
        <f t="shared" si="9"/>
        <v>2</v>
      </c>
      <c r="L110" s="17">
        <f t="shared" si="10"/>
        <v>0.78355599999999881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6"/>
        <v>5.3284274311365927</v>
      </c>
      <c r="H111" s="2">
        <f t="shared" si="7"/>
        <v>2.1231005628561257</v>
      </c>
      <c r="I111" s="2">
        <f t="shared" si="8"/>
        <v>0.35418039189091394</v>
      </c>
      <c r="J111" s="2">
        <f t="shared" si="11"/>
        <v>0.35418039189091394</v>
      </c>
      <c r="K111" s="2">
        <f t="shared" si="9"/>
        <v>3</v>
      </c>
      <c r="L111" s="17">
        <f t="shared" si="10"/>
        <v>0.12544375000000138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6"/>
        <v>4.6892222761941627</v>
      </c>
      <c r="H112" s="2">
        <f t="shared" si="7"/>
        <v>1.3889406034816598</v>
      </c>
      <c r="I112" s="2">
        <f t="shared" si="8"/>
        <v>0.60946185278489573</v>
      </c>
      <c r="J112" s="2">
        <f t="shared" si="11"/>
        <v>0.60946185278489573</v>
      </c>
      <c r="K112" s="2">
        <f t="shared" si="9"/>
        <v>3</v>
      </c>
      <c r="L112" s="17">
        <f t="shared" si="10"/>
        <v>0.37144374999999791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6"/>
        <v>5.0626875822586141</v>
      </c>
      <c r="H113" s="2">
        <f t="shared" si="7"/>
        <v>1.7883948109967212</v>
      </c>
      <c r="I113" s="2">
        <f t="shared" si="8"/>
        <v>0.35558929961403379</v>
      </c>
      <c r="J113" s="2">
        <f t="shared" si="11"/>
        <v>0.35558929961403379</v>
      </c>
      <c r="K113" s="2">
        <f t="shared" si="9"/>
        <v>3</v>
      </c>
      <c r="L113" s="17">
        <f t="shared" si="10"/>
        <v>0.12644374999999911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6"/>
        <v>6.1302913651980875</v>
      </c>
      <c r="H114" s="2">
        <f t="shared" si="7"/>
        <v>2.9445468242159087</v>
      </c>
      <c r="I114" s="2">
        <f t="shared" si="8"/>
        <v>1.1955934718791348</v>
      </c>
      <c r="J114" s="2">
        <f t="shared" si="11"/>
        <v>1.1955934718791348</v>
      </c>
      <c r="K114" s="2">
        <f t="shared" si="9"/>
        <v>3</v>
      </c>
      <c r="L114" s="17">
        <f t="shared" si="10"/>
        <v>1.4294437500000035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6"/>
        <v>3.50725042669547</v>
      </c>
      <c r="H115" s="2">
        <f t="shared" si="7"/>
        <v>1.0150645299684153</v>
      </c>
      <c r="I115" s="2">
        <f t="shared" si="8"/>
        <v>2.355937976687839</v>
      </c>
      <c r="J115" s="2">
        <f t="shared" si="11"/>
        <v>1.0150645299684153</v>
      </c>
      <c r="K115" s="2">
        <f t="shared" si="9"/>
        <v>2</v>
      </c>
      <c r="L115" s="17">
        <f t="shared" si="10"/>
        <v>1.030356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6"/>
        <v>5.664845295524163</v>
      </c>
      <c r="H116" s="2">
        <f t="shared" si="7"/>
        <v>2.4669730440359485</v>
      </c>
      <c r="I116" s="2">
        <f t="shared" si="8"/>
        <v>0.83243242969024367</v>
      </c>
      <c r="J116" s="2">
        <f t="shared" si="11"/>
        <v>0.83243242969024367</v>
      </c>
      <c r="K116" s="2">
        <f t="shared" si="9"/>
        <v>3</v>
      </c>
      <c r="L116" s="17">
        <f t="shared" si="10"/>
        <v>0.69294375000000252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6"/>
        <v>5.0467288635533247</v>
      </c>
      <c r="H117" s="2">
        <f t="shared" si="7"/>
        <v>1.7395275220587909</v>
      </c>
      <c r="I117" s="2">
        <f t="shared" si="8"/>
        <v>0.63595892162937606</v>
      </c>
      <c r="J117" s="2">
        <f t="shared" si="11"/>
        <v>0.63595892162937606</v>
      </c>
      <c r="K117" s="2">
        <f t="shared" si="9"/>
        <v>3</v>
      </c>
      <c r="L117" s="17">
        <f t="shared" si="10"/>
        <v>0.40444374999999888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6"/>
        <v>5.6822066331859356</v>
      </c>
      <c r="H118" s="2">
        <f t="shared" si="7"/>
        <v>2.6092060094979077</v>
      </c>
      <c r="I118" s="2">
        <f t="shared" si="8"/>
        <v>0.88766195705347384</v>
      </c>
      <c r="J118" s="2">
        <f t="shared" si="11"/>
        <v>0.88766195705347384</v>
      </c>
      <c r="K118" s="2">
        <f t="shared" si="9"/>
        <v>3</v>
      </c>
      <c r="L118" s="17">
        <f t="shared" si="10"/>
        <v>0.78794375000000327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6"/>
        <v>4.3768107363949644</v>
      </c>
      <c r="H119" s="2">
        <f t="shared" si="7"/>
        <v>1.2422383024202717</v>
      </c>
      <c r="I119" s="2">
        <f t="shared" si="8"/>
        <v>0.69781354959616404</v>
      </c>
      <c r="J119" s="2">
        <f t="shared" si="11"/>
        <v>0.69781354959616404</v>
      </c>
      <c r="K119" s="2">
        <f t="shared" si="9"/>
        <v>3</v>
      </c>
      <c r="L119" s="17">
        <f t="shared" si="10"/>
        <v>0.48694374999999807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6"/>
        <v>4.5162084638431939</v>
      </c>
      <c r="H120" s="2">
        <f t="shared" si="7"/>
        <v>1.1988144143277553</v>
      </c>
      <c r="I120" s="2">
        <f t="shared" si="8"/>
        <v>0.69852970588228869</v>
      </c>
      <c r="J120" s="2">
        <f t="shared" si="11"/>
        <v>0.69852970588228869</v>
      </c>
      <c r="K120" s="2">
        <f t="shared" si="9"/>
        <v>3</v>
      </c>
      <c r="L120" s="17">
        <f t="shared" si="10"/>
        <v>0.48794374999999673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6"/>
        <v>4.8736166128337279</v>
      </c>
      <c r="H121" s="2">
        <f t="shared" si="7"/>
        <v>1.6629960913964885</v>
      </c>
      <c r="I121" s="2">
        <f t="shared" si="8"/>
        <v>0.21199941037653713</v>
      </c>
      <c r="J121" s="2">
        <f t="shared" si="11"/>
        <v>0.21199941037653713</v>
      </c>
      <c r="K121" s="2">
        <f t="shared" si="9"/>
        <v>3</v>
      </c>
      <c r="L121" s="17">
        <f t="shared" si="10"/>
        <v>4.4943749999999401E-2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6"/>
        <v>4.148510442181494</v>
      </c>
      <c r="H122" s="2">
        <f t="shared" si="7"/>
        <v>0.90705898374912741</v>
      </c>
      <c r="I122" s="2">
        <f t="shared" si="8"/>
        <v>1.4298404631286643</v>
      </c>
      <c r="J122" s="2">
        <f t="shared" si="11"/>
        <v>0.90705898374912741</v>
      </c>
      <c r="K122" s="2">
        <f t="shared" si="9"/>
        <v>2</v>
      </c>
      <c r="L122" s="17">
        <f t="shared" si="10"/>
        <v>0.82275599999999982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6"/>
        <v>4.3895867940185695</v>
      </c>
      <c r="H123" s="2">
        <f t="shared" si="7"/>
        <v>1.2314040766539629</v>
      </c>
      <c r="I123" s="2">
        <f t="shared" si="8"/>
        <v>1.2491772292192951</v>
      </c>
      <c r="J123" s="2">
        <f t="shared" si="11"/>
        <v>1.2314040766539629</v>
      </c>
      <c r="K123" s="2">
        <f t="shared" si="9"/>
        <v>2</v>
      </c>
      <c r="L123" s="17">
        <f t="shared" si="10"/>
        <v>1.5163559999999989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6"/>
        <v>4.637974294404354</v>
      </c>
      <c r="H124" s="2">
        <f t="shared" si="7"/>
        <v>1.4816058855174674</v>
      </c>
      <c r="I124" s="2">
        <f t="shared" si="8"/>
        <v>0.63635190735944025</v>
      </c>
      <c r="J124" s="2">
        <f t="shared" si="11"/>
        <v>0.63635190735944025</v>
      </c>
      <c r="K124" s="2">
        <f t="shared" si="9"/>
        <v>3</v>
      </c>
      <c r="L124" s="17">
        <f t="shared" si="10"/>
        <v>0.4049437499999976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6"/>
        <v>4.6563009877894377</v>
      </c>
      <c r="H125" s="2">
        <f t="shared" si="7"/>
        <v>1.3996985389718739</v>
      </c>
      <c r="I125" s="2">
        <f t="shared" si="8"/>
        <v>0.46469748223978807</v>
      </c>
      <c r="J125" s="2">
        <f t="shared" si="11"/>
        <v>0.46469748223978807</v>
      </c>
      <c r="K125" s="2">
        <f t="shared" si="9"/>
        <v>3</v>
      </c>
      <c r="L125" s="17">
        <f t="shared" si="10"/>
        <v>0.21594374999999816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6"/>
        <v>6.2982382898359432</v>
      </c>
      <c r="H126" s="2">
        <f t="shared" si="7"/>
        <v>3.2710787211560652</v>
      </c>
      <c r="I126" s="2">
        <f t="shared" si="8"/>
        <v>1.5342567418786228</v>
      </c>
      <c r="J126" s="2">
        <f t="shared" si="11"/>
        <v>1.5342567418786228</v>
      </c>
      <c r="K126" s="2">
        <f t="shared" si="9"/>
        <v>3</v>
      </c>
      <c r="L126" s="17">
        <f t="shared" si="10"/>
        <v>2.3539437500000071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6"/>
        <v>6.5217691021855595</v>
      </c>
      <c r="H127" s="2">
        <f t="shared" si="7"/>
        <v>3.2755390396085953</v>
      </c>
      <c r="I127" s="2">
        <f t="shared" si="8"/>
        <v>1.5749424592663714</v>
      </c>
      <c r="J127" s="2">
        <f t="shared" si="11"/>
        <v>1.5749424592663714</v>
      </c>
      <c r="K127" s="2">
        <f t="shared" si="9"/>
        <v>3</v>
      </c>
      <c r="L127" s="17">
        <f t="shared" si="10"/>
        <v>2.4804437500000063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6"/>
        <v>4.1036332140623335</v>
      </c>
      <c r="H128" s="2">
        <f t="shared" si="7"/>
        <v>0.85601168216327483</v>
      </c>
      <c r="I128" s="2">
        <f t="shared" si="8"/>
        <v>1.4874285697135152</v>
      </c>
      <c r="J128" s="2">
        <f t="shared" si="11"/>
        <v>0.85601168216327483</v>
      </c>
      <c r="K128" s="2">
        <f t="shared" si="9"/>
        <v>2</v>
      </c>
      <c r="L128" s="17">
        <f t="shared" si="10"/>
        <v>0.73275599999999941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6"/>
        <v>5.1482170592243781</v>
      </c>
      <c r="H129" s="2">
        <f t="shared" si="7"/>
        <v>1.9805948601367216</v>
      </c>
      <c r="I129" s="2">
        <f t="shared" si="8"/>
        <v>0.28362607425975606</v>
      </c>
      <c r="J129" s="2">
        <f t="shared" si="11"/>
        <v>0.28362607425975606</v>
      </c>
      <c r="K129" s="2">
        <f t="shared" si="9"/>
        <v>3</v>
      </c>
      <c r="L129" s="17">
        <f t="shared" si="10"/>
        <v>8.0443750000000661E-2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6"/>
        <v>3.9938042293310057</v>
      </c>
      <c r="H130" s="2">
        <f t="shared" si="7"/>
        <v>0.83063590098189255</v>
      </c>
      <c r="I130" s="2">
        <f t="shared" si="8"/>
        <v>1.4779863835637979</v>
      </c>
      <c r="J130" s="2">
        <f t="shared" si="11"/>
        <v>0.83063590098189255</v>
      </c>
      <c r="K130" s="2">
        <f t="shared" si="9"/>
        <v>2</v>
      </c>
      <c r="L130" s="17">
        <f t="shared" si="10"/>
        <v>0.68995600000000046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6"/>
        <v>6.2434343291350665</v>
      </c>
      <c r="H131" s="2">
        <f t="shared" si="7"/>
        <v>3.0495829223026547</v>
      </c>
      <c r="I131" s="2">
        <f t="shared" si="8"/>
        <v>1.3612287647563159</v>
      </c>
      <c r="J131" s="2">
        <f t="shared" si="11"/>
        <v>1.3612287647563159</v>
      </c>
      <c r="K131" s="2">
        <f t="shared" si="9"/>
        <v>3</v>
      </c>
      <c r="L131" s="17">
        <f t="shared" si="10"/>
        <v>1.8529437500000057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6"/>
        <v>4.10436420844393</v>
      </c>
      <c r="H132" s="2">
        <f t="shared" si="7"/>
        <v>0.80916994506716555</v>
      </c>
      <c r="I132" s="2">
        <f t="shared" si="8"/>
        <v>1.05211394344909</v>
      </c>
      <c r="J132" s="2">
        <f t="shared" si="11"/>
        <v>0.80916994506716555</v>
      </c>
      <c r="K132" s="2">
        <f t="shared" si="9"/>
        <v>2</v>
      </c>
      <c r="L132" s="17">
        <f t="shared" si="10"/>
        <v>0.65475599999999967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6"/>
        <v>4.9947444601523143</v>
      </c>
      <c r="H133" s="2">
        <f t="shared" si="7"/>
        <v>1.8242686205709944</v>
      </c>
      <c r="I133" s="2">
        <f t="shared" si="8"/>
        <v>0.27100507375324145</v>
      </c>
      <c r="J133" s="2">
        <f t="shared" si="11"/>
        <v>0.27100507375324145</v>
      </c>
      <c r="K133" s="2">
        <f t="shared" si="9"/>
        <v>3</v>
      </c>
      <c r="L133" s="17">
        <f t="shared" si="10"/>
        <v>7.3443749999999836E-2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6"/>
        <v>5.3498416383623519</v>
      </c>
      <c r="H134" s="2">
        <f t="shared" si="7"/>
        <v>2.2172857280918934</v>
      </c>
      <c r="I134" s="2">
        <f t="shared" si="8"/>
        <v>0.57787866373487295</v>
      </c>
      <c r="J134" s="2">
        <f t="shared" si="11"/>
        <v>0.57787866373487295</v>
      </c>
      <c r="K134" s="2">
        <f t="shared" si="9"/>
        <v>3</v>
      </c>
      <c r="L134" s="17">
        <f t="shared" si="10"/>
        <v>0.33394375000000237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6"/>
        <v>3.9721705513344836</v>
      </c>
      <c r="H135" s="2">
        <f t="shared" si="7"/>
        <v>0.69018548231616661</v>
      </c>
      <c r="I135" s="2">
        <f t="shared" si="8"/>
        <v>1.1527982260569258</v>
      </c>
      <c r="J135" s="2">
        <f t="shared" si="11"/>
        <v>0.69018548231616661</v>
      </c>
      <c r="K135" s="2">
        <f t="shared" si="9"/>
        <v>2</v>
      </c>
      <c r="L135" s="17">
        <f t="shared" si="10"/>
        <v>0.47635599999999956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6"/>
        <v>4.0055551702881624</v>
      </c>
      <c r="H136" s="2">
        <f t="shared" si="7"/>
        <v>0.7599710520802746</v>
      </c>
      <c r="I136" s="2">
        <f t="shared" si="8"/>
        <v>1.1085773540894632</v>
      </c>
      <c r="J136" s="2">
        <f t="shared" si="11"/>
        <v>0.7599710520802746</v>
      </c>
      <c r="K136" s="2">
        <f t="shared" si="9"/>
        <v>2</v>
      </c>
      <c r="L136" s="17">
        <f t="shared" si="10"/>
        <v>0.5775559999999994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2">SQRT((($C137-$C$3)^2)+(($D137-$D$3)^2)+(($E137-$E$3)^2)+(($F137-$F$3)^2))</f>
        <v>4.8376101767527979</v>
      </c>
      <c r="H137" s="2">
        <f t="shared" ref="H137:H158" si="13">SQRT((($C137-$C$4)^2)+(($D137-$D$4)^2)+(($E137-$E$4)^2)+(($F137-$F$4)^2))</f>
        <v>1.525501884626826</v>
      </c>
      <c r="I137" s="2">
        <f t="shared" ref="I137:I158" si="14">SQRT((($C137-$C$5)^2)+(($D137-$D$5)^2)+(($E137-$E$5)^2)+(($F137-$F$5)^2))</f>
        <v>0.49643101232698766</v>
      </c>
      <c r="J137" s="2">
        <f t="shared" si="11"/>
        <v>0.49643101232698766</v>
      </c>
      <c r="K137" s="2">
        <f t="shared" ref="K137:K158" si="15">IF(J137=I137,$I$8,IF(J137=H137,$H$8,IF(J137=G137,$G$8)))</f>
        <v>3</v>
      </c>
      <c r="L137" s="17">
        <f t="shared" si="10"/>
        <v>0.24644374999999777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2"/>
        <v>5.1318098388601889</v>
      </c>
      <c r="H138" s="2">
        <f t="shared" si="13"/>
        <v>2.0104616385298173</v>
      </c>
      <c r="I138" s="2">
        <f t="shared" si="14"/>
        <v>0.62124371224182329</v>
      </c>
      <c r="J138" s="2">
        <f t="shared" si="11"/>
        <v>0.62124371224182329</v>
      </c>
      <c r="K138" s="2">
        <f t="shared" si="15"/>
        <v>3</v>
      </c>
      <c r="L138" s="17">
        <f t="shared" ref="L138:L158" si="16">J138^2</f>
        <v>0.38594375000000136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2"/>
        <v>5.575554282361133</v>
      </c>
      <c r="H139" s="2">
        <f t="shared" si="13"/>
        <v>2.3906392450555978</v>
      </c>
      <c r="I139" s="2">
        <f t="shared" si="14"/>
        <v>0.77326822642599435</v>
      </c>
      <c r="J139" s="2">
        <f t="shared" ref="J139:J158" si="17">MIN(G139:I139)</f>
        <v>0.77326822642599435</v>
      </c>
      <c r="K139" s="2">
        <f t="shared" si="15"/>
        <v>3</v>
      </c>
      <c r="L139" s="17">
        <f t="shared" si="16"/>
        <v>0.59794375000000288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2"/>
        <v>6.082664346777289</v>
      </c>
      <c r="H140" s="2">
        <f t="shared" si="13"/>
        <v>3.1461652849143191</v>
      </c>
      <c r="I140" s="2">
        <f t="shared" si="14"/>
        <v>1.4931321944154869</v>
      </c>
      <c r="J140" s="2">
        <f t="shared" si="17"/>
        <v>1.4931321944154869</v>
      </c>
      <c r="K140" s="2">
        <f t="shared" si="15"/>
        <v>3</v>
      </c>
      <c r="L140" s="17">
        <f t="shared" si="16"/>
        <v>2.2294437500000077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2"/>
        <v>4.8771035347723446</v>
      </c>
      <c r="H141" s="2">
        <f t="shared" si="13"/>
        <v>1.5726271013816335</v>
      </c>
      <c r="I141" s="2">
        <f t="shared" si="14"/>
        <v>0.51180440599900845</v>
      </c>
      <c r="J141" s="2">
        <f t="shared" si="17"/>
        <v>0.51180440599900845</v>
      </c>
      <c r="K141" s="2">
        <f t="shared" si="15"/>
        <v>3</v>
      </c>
      <c r="L141" s="17">
        <f t="shared" si="16"/>
        <v>0.26194374999999787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2"/>
        <v>4.1603852652795945</v>
      </c>
      <c r="H142" s="2">
        <f t="shared" si="13"/>
        <v>0.88111066274333461</v>
      </c>
      <c r="I142" s="2">
        <f t="shared" si="14"/>
        <v>1.0091797411759695</v>
      </c>
      <c r="J142" s="2">
        <f t="shared" si="17"/>
        <v>0.88111066274333461</v>
      </c>
      <c r="K142" s="2">
        <f t="shared" si="15"/>
        <v>2</v>
      </c>
      <c r="L142" s="17">
        <f t="shared" si="16"/>
        <v>0.77635599999999838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2"/>
        <v>4.5528898027028459</v>
      </c>
      <c r="H143" s="2">
        <f t="shared" si="13"/>
        <v>1.2771671777805744</v>
      </c>
      <c r="I143" s="2">
        <f t="shared" si="14"/>
        <v>1.0851008017691244</v>
      </c>
      <c r="J143" s="2">
        <f t="shared" si="17"/>
        <v>1.0851008017691244</v>
      </c>
      <c r="K143" s="2">
        <f t="shared" si="15"/>
        <v>3</v>
      </c>
      <c r="L143" s="17">
        <f t="shared" si="16"/>
        <v>1.1774437499999966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2"/>
        <v>5.8300490754557321</v>
      </c>
      <c r="H144" s="2">
        <f t="shared" si="13"/>
        <v>2.7116703339454808</v>
      </c>
      <c r="I144" s="2">
        <f t="shared" si="14"/>
        <v>1.0002218503912039</v>
      </c>
      <c r="J144" s="2">
        <f t="shared" si="17"/>
        <v>1.0002218503912039</v>
      </c>
      <c r="K144" s="2">
        <f t="shared" si="15"/>
        <v>3</v>
      </c>
      <c r="L144" s="17">
        <f t="shared" si="16"/>
        <v>1.0004437500000039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2"/>
        <v>4.9041620645687845</v>
      </c>
      <c r="H145" s="2">
        <f t="shared" si="13"/>
        <v>1.7774014740626265</v>
      </c>
      <c r="I145" s="2">
        <f t="shared" si="14"/>
        <v>0.70671334358422777</v>
      </c>
      <c r="J145" s="2">
        <f t="shared" si="17"/>
        <v>0.70671334358422777</v>
      </c>
      <c r="K145" s="2">
        <f t="shared" si="15"/>
        <v>3</v>
      </c>
      <c r="L145" s="17">
        <f t="shared" si="16"/>
        <v>0.4994437499999988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2"/>
        <v>4.6171931107786941</v>
      </c>
      <c r="H146" s="2">
        <f t="shared" si="13"/>
        <v>1.3780986902250503</v>
      </c>
      <c r="I146" s="2">
        <f t="shared" si="14"/>
        <v>0.5361378087768085</v>
      </c>
      <c r="J146" s="2">
        <f t="shared" si="17"/>
        <v>0.5361378087768085</v>
      </c>
      <c r="K146" s="2">
        <f t="shared" si="15"/>
        <v>3</v>
      </c>
      <c r="L146" s="17">
        <f t="shared" si="16"/>
        <v>0.28744374999999767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2"/>
        <v>3.8900906873176573</v>
      </c>
      <c r="H147" s="2">
        <f t="shared" si="13"/>
        <v>0.66057247899076099</v>
      </c>
      <c r="I147" s="2">
        <f t="shared" si="14"/>
        <v>1.2457703440040604</v>
      </c>
      <c r="J147" s="2">
        <f t="shared" si="17"/>
        <v>0.66057247899076099</v>
      </c>
      <c r="K147" s="2">
        <f t="shared" si="15"/>
        <v>2</v>
      </c>
      <c r="L147" s="17">
        <f t="shared" si="16"/>
        <v>0.43635599999999936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2"/>
        <v>4.8247078207447522</v>
      </c>
      <c r="H148" s="2">
        <f t="shared" si="13"/>
        <v>1.677127305841748</v>
      </c>
      <c r="I148" s="2">
        <f t="shared" si="14"/>
        <v>0.31928631351813297</v>
      </c>
      <c r="J148" s="2">
        <f t="shared" si="17"/>
        <v>0.31928631351813297</v>
      </c>
      <c r="K148" s="2">
        <f t="shared" si="15"/>
        <v>3</v>
      </c>
      <c r="L148" s="17">
        <f t="shared" si="16"/>
        <v>0.1019437499999995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2"/>
        <v>5.0364146197689319</v>
      </c>
      <c r="H149" s="2">
        <f t="shared" si="13"/>
        <v>1.8390095160167057</v>
      </c>
      <c r="I149" s="2">
        <f t="shared" si="14"/>
        <v>0.36392822094473454</v>
      </c>
      <c r="J149" s="2">
        <f t="shared" si="17"/>
        <v>0.36392822094473454</v>
      </c>
      <c r="K149" s="2">
        <f t="shared" si="15"/>
        <v>3</v>
      </c>
      <c r="L149" s="17">
        <f t="shared" si="16"/>
        <v>0.13244374999999953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2"/>
        <v>4.6658481425019502</v>
      </c>
      <c r="H150" s="2">
        <f t="shared" si="13"/>
        <v>1.6092097439426594</v>
      </c>
      <c r="I150" s="2">
        <f t="shared" si="14"/>
        <v>0.65149347655981893</v>
      </c>
      <c r="J150" s="2">
        <f t="shared" si="17"/>
        <v>0.65149347655981893</v>
      </c>
      <c r="K150" s="2">
        <f t="shared" si="15"/>
        <v>3</v>
      </c>
      <c r="L150" s="17">
        <f t="shared" si="16"/>
        <v>0.42444374999999934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2"/>
        <v>4.1792509961581503</v>
      </c>
      <c r="H151" s="2">
        <f t="shared" si="13"/>
        <v>0.88518698589619971</v>
      </c>
      <c r="I151" s="2">
        <f t="shared" si="14"/>
        <v>1.2425553307599606</v>
      </c>
      <c r="J151" s="2">
        <f t="shared" si="17"/>
        <v>0.88518698589619971</v>
      </c>
      <c r="K151" s="2">
        <f t="shared" si="15"/>
        <v>2</v>
      </c>
      <c r="L151" s="17">
        <f t="shared" si="16"/>
        <v>0.78355599999999881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2"/>
        <v>5.2789650711311058</v>
      </c>
      <c r="H152" s="2">
        <f t="shared" si="13"/>
        <v>2.0728617898933828</v>
      </c>
      <c r="I152" s="2">
        <f t="shared" si="14"/>
        <v>0.33457996054755113</v>
      </c>
      <c r="J152" s="2">
        <f t="shared" si="17"/>
        <v>0.33457996054755113</v>
      </c>
      <c r="K152" s="2">
        <f t="shared" si="15"/>
        <v>3</v>
      </c>
      <c r="L152" s="17">
        <f t="shared" si="16"/>
        <v>0.11194375000000087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2"/>
        <v>5.1577261355067021</v>
      </c>
      <c r="H153" s="2">
        <f t="shared" si="13"/>
        <v>2.0079731073896383</v>
      </c>
      <c r="I153" s="2">
        <f t="shared" si="14"/>
        <v>0.50541443390548313</v>
      </c>
      <c r="J153" s="2">
        <f t="shared" si="17"/>
        <v>0.50541443390548313</v>
      </c>
      <c r="K153" s="2">
        <f t="shared" si="15"/>
        <v>3</v>
      </c>
      <c r="L153" s="17">
        <f t="shared" si="16"/>
        <v>0.25544374999999997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2"/>
        <v>4.6709533882876171</v>
      </c>
      <c r="H154" s="2">
        <f t="shared" si="13"/>
        <v>1.5164286992799889</v>
      </c>
      <c r="I154" s="2">
        <f t="shared" si="14"/>
        <v>0.56563570431859944</v>
      </c>
      <c r="J154" s="2">
        <f t="shared" si="17"/>
        <v>0.56563570431859944</v>
      </c>
      <c r="K154" s="2">
        <f t="shared" si="15"/>
        <v>3</v>
      </c>
      <c r="L154" s="17">
        <f t="shared" si="16"/>
        <v>0.31994374999999803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2"/>
        <v>4.2622144739820671</v>
      </c>
      <c r="H155" s="2">
        <f t="shared" si="13"/>
        <v>0.95580123456710342</v>
      </c>
      <c r="I155" s="2">
        <f t="shared" si="14"/>
        <v>1.0459176592829837</v>
      </c>
      <c r="J155" s="2">
        <f t="shared" si="17"/>
        <v>0.95580123456710342</v>
      </c>
      <c r="K155" s="2">
        <f t="shared" si="15"/>
        <v>2</v>
      </c>
      <c r="L155" s="17">
        <f t="shared" si="16"/>
        <v>0.91355599999999904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2"/>
        <v>4.4714060676952876</v>
      </c>
      <c r="H156" s="2">
        <f t="shared" si="13"/>
        <v>1.2473796535137165</v>
      </c>
      <c r="I156" s="2">
        <f t="shared" si="14"/>
        <v>0.59870172039171343</v>
      </c>
      <c r="J156" s="2">
        <f t="shared" si="17"/>
        <v>0.59870172039171343</v>
      </c>
      <c r="K156" s="2">
        <f t="shared" si="15"/>
        <v>3</v>
      </c>
      <c r="L156" s="17">
        <f t="shared" si="16"/>
        <v>0.3584437499999974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2"/>
        <v>4.6615954588769535</v>
      </c>
      <c r="H157" s="2">
        <f t="shared" si="13"/>
        <v>1.5599858973721523</v>
      </c>
      <c r="I157" s="2">
        <f t="shared" si="14"/>
        <v>0.79840074524013138</v>
      </c>
      <c r="J157" s="2">
        <f t="shared" si="17"/>
        <v>0.79840074524013138</v>
      </c>
      <c r="K157" s="2">
        <f t="shared" si="15"/>
        <v>3</v>
      </c>
      <c r="L157" s="17">
        <f t="shared" si="16"/>
        <v>0.6374437499999972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2"/>
        <v>4.1280914341725641</v>
      </c>
      <c r="H158" s="2">
        <f t="shared" si="13"/>
        <v>0.87678731742652327</v>
      </c>
      <c r="I158" s="2">
        <f t="shared" si="14"/>
        <v>1.1282480888527997</v>
      </c>
      <c r="J158" s="2">
        <f t="shared" si="17"/>
        <v>0.87678731742652327</v>
      </c>
      <c r="K158" s="2">
        <f t="shared" si="15"/>
        <v>2</v>
      </c>
      <c r="L158" s="17">
        <f t="shared" si="16"/>
        <v>0.76875599999999888</v>
      </c>
    </row>
  </sheetData>
  <mergeCells count="6">
    <mergeCell ref="K7:K8"/>
    <mergeCell ref="G2:I2"/>
    <mergeCell ref="B7:B8"/>
    <mergeCell ref="C7:F7"/>
    <mergeCell ref="G7:I7"/>
    <mergeCell ref="J7:J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8"/>
  <sheetViews>
    <sheetView showGridLines="0" tabSelected="1" workbookViewId="0">
      <selection activeCell="N18" sqref="N18"/>
    </sheetView>
  </sheetViews>
  <sheetFormatPr defaultRowHeight="20.100000000000001" customHeight="1" x14ac:dyDescent="0.25"/>
  <cols>
    <col min="1" max="11" width="15.7109375" style="1" customWidth="1"/>
    <col min="12" max="12" width="13.7109375" style="1" bestFit="1" customWidth="1"/>
    <col min="13" max="13" width="11.5703125" style="1" bestFit="1" customWidth="1"/>
    <col min="14" max="15" width="9.140625" style="1"/>
    <col min="16" max="16" width="58" style="1" customWidth="1"/>
    <col min="17" max="16384" width="9.140625" style="1"/>
  </cols>
  <sheetData>
    <row r="1" spans="1:16" ht="15.75" x14ac:dyDescent="0.25"/>
    <row r="2" spans="1:16" ht="30" customHeight="1" x14ac:dyDescent="0.25">
      <c r="A2" s="7" t="s">
        <v>8</v>
      </c>
      <c r="B2" s="7" t="s">
        <v>9</v>
      </c>
      <c r="C2" s="8" t="s">
        <v>1</v>
      </c>
      <c r="D2" s="8" t="s">
        <v>2</v>
      </c>
      <c r="E2" s="8" t="s">
        <v>3</v>
      </c>
      <c r="F2" s="8" t="s">
        <v>4</v>
      </c>
      <c r="G2" s="38" t="s">
        <v>17</v>
      </c>
      <c r="H2" s="39"/>
      <c r="I2" s="40"/>
      <c r="J2" s="9" t="s">
        <v>8</v>
      </c>
      <c r="K2" s="9" t="s">
        <v>21</v>
      </c>
      <c r="N2" s="38" t="s">
        <v>17</v>
      </c>
      <c r="O2" s="39"/>
      <c r="P2" s="40"/>
    </row>
    <row r="3" spans="1:16" ht="20.100000000000001" customHeight="1" x14ac:dyDescent="0.25">
      <c r="A3" s="7">
        <v>1</v>
      </c>
      <c r="B3" s="7">
        <f>'Iterasi 6'!K3</f>
        <v>60</v>
      </c>
      <c r="C3" s="10">
        <f>SUMIF('Iterasi 6'!$K$9:$K$158,$A$3,'Iterasi 6'!C$9:C$158)/$B$3</f>
        <v>4.9166666666666634</v>
      </c>
      <c r="D3" s="10">
        <f>SUMIF('Iterasi 6'!$K$9:$K$158,$A$3,'Iterasi 6'!D$9:D$158)/$B$3</f>
        <v>3.3299999999999983</v>
      </c>
      <c r="E3" s="10">
        <f>SUMIF('Iterasi 6'!$K$9:$K$158,$A$3,'Iterasi 6'!E$9:E$158)/$B$3</f>
        <v>1.4249999999999996</v>
      </c>
      <c r="F3" s="10">
        <f>SUMIF('Iterasi 6'!$K$9:$K$158,$A$3,'Iterasi 6'!F$9:F$158)/$B$3</f>
        <v>0.23166666666666649</v>
      </c>
      <c r="G3" s="41" t="s">
        <v>18</v>
      </c>
      <c r="H3" s="42"/>
      <c r="I3" s="43"/>
      <c r="J3" s="14">
        <v>1</v>
      </c>
      <c r="K3" s="15">
        <f>COUNTIF($K$9:$K$158,A3)</f>
        <v>60</v>
      </c>
      <c r="N3" s="41" t="s">
        <v>24</v>
      </c>
      <c r="O3" s="42"/>
      <c r="P3" s="43"/>
    </row>
    <row r="4" spans="1:16" ht="20.100000000000001" customHeight="1" x14ac:dyDescent="0.25">
      <c r="A4" s="7">
        <v>2</v>
      </c>
      <c r="B4" s="7">
        <f>'Iterasi 6'!K4</f>
        <v>52</v>
      </c>
      <c r="C4" s="10">
        <f>SUMIF('Iterasi 6'!$K$9:$K$158,$A$4,'Iterasi 6'!C$9:C$158)/$B$4</f>
        <v>5.8442307692307685</v>
      </c>
      <c r="D4" s="10">
        <f>SUMIF('Iterasi 6'!$K$9:$K$158,$A$4,'Iterasi 6'!D$9:D$158)/$B$4</f>
        <v>2.7326923076923082</v>
      </c>
      <c r="E4" s="10">
        <f>SUMIF('Iterasi 6'!$K$9:$K$158,$A$4,'Iterasi 6'!E$9:E$158)/$B$4</f>
        <v>4.384615384615385</v>
      </c>
      <c r="F4" s="10">
        <f>SUMIF('Iterasi 6'!$K$9:$K$158,$A$4,'Iterasi 6'!F$9:F$158)/$B$4</f>
        <v>1.448076923076923</v>
      </c>
      <c r="G4" s="44" t="s">
        <v>19</v>
      </c>
      <c r="H4" s="45"/>
      <c r="I4" s="46"/>
      <c r="J4" s="14">
        <v>2</v>
      </c>
      <c r="K4" s="15">
        <f>COUNTIF($K$9:$K$158,A4)</f>
        <v>52</v>
      </c>
      <c r="N4" s="44" t="s">
        <v>19</v>
      </c>
      <c r="O4" s="45"/>
      <c r="P4" s="46"/>
    </row>
    <row r="5" spans="1:16" ht="20.100000000000001" customHeight="1" x14ac:dyDescent="0.25">
      <c r="A5" s="7">
        <v>3</v>
      </c>
      <c r="B5" s="7">
        <f>'Iterasi 6'!K5</f>
        <v>38</v>
      </c>
      <c r="C5" s="10">
        <f>SUMIF('Iterasi 6'!$K$9:$K$158,$A$5,'Iterasi 6'!C$9:C$158)/$B$5</f>
        <v>6.852631578947368</v>
      </c>
      <c r="D5" s="10">
        <f>SUMIF('Iterasi 6'!$K$9:$K$158,$A$5,'Iterasi 6'!D$9:D$158)/$B$5</f>
        <v>3.0763157894736834</v>
      </c>
      <c r="E5" s="10">
        <f>SUMIF('Iterasi 6'!$K$9:$K$158,$A$5,'Iterasi 6'!E$9:E$158)/$B$5</f>
        <v>5.7368421052631575</v>
      </c>
      <c r="F5" s="10">
        <f>SUMIF('Iterasi 6'!$K$9:$K$158,$A$5,'Iterasi 6'!F$9:F$158)/$B$5</f>
        <v>2.0684210526315785</v>
      </c>
      <c r="G5" s="47" t="s">
        <v>20</v>
      </c>
      <c r="H5" s="48"/>
      <c r="I5" s="49"/>
      <c r="J5" s="14">
        <v>3</v>
      </c>
      <c r="K5" s="15">
        <f>COUNTIF($K$9:$K$158,A5)</f>
        <v>38</v>
      </c>
      <c r="N5" s="47" t="s">
        <v>25</v>
      </c>
      <c r="O5" s="48"/>
      <c r="P5" s="49"/>
    </row>
    <row r="6" spans="1:16" ht="15.75" x14ac:dyDescent="0.25"/>
    <row r="7" spans="1:16" ht="20.100000000000001" customHeight="1" x14ac:dyDescent="0.25">
      <c r="B7" s="33" t="s">
        <v>0</v>
      </c>
      <c r="C7" s="35" t="s">
        <v>10</v>
      </c>
      <c r="D7" s="36"/>
      <c r="E7" s="36"/>
      <c r="F7" s="37"/>
      <c r="G7" s="33" t="s">
        <v>5</v>
      </c>
      <c r="H7" s="33"/>
      <c r="I7" s="33"/>
      <c r="J7" s="33" t="s">
        <v>6</v>
      </c>
      <c r="K7" s="34" t="s">
        <v>7</v>
      </c>
      <c r="O7" s="1" t="s">
        <v>8</v>
      </c>
      <c r="P7" s="20" t="s">
        <v>26</v>
      </c>
    </row>
    <row r="8" spans="1:16" ht="20.100000000000001" customHeight="1" x14ac:dyDescent="0.25">
      <c r="B8" s="33"/>
      <c r="C8" s="8" t="s">
        <v>1</v>
      </c>
      <c r="D8" s="8" t="s">
        <v>2</v>
      </c>
      <c r="E8" s="8" t="s">
        <v>3</v>
      </c>
      <c r="F8" s="8" t="s">
        <v>4</v>
      </c>
      <c r="G8" s="7">
        <v>1</v>
      </c>
      <c r="H8" s="7">
        <v>2</v>
      </c>
      <c r="I8" s="7">
        <v>3</v>
      </c>
      <c r="J8" s="33"/>
      <c r="K8" s="34"/>
      <c r="L8" s="28" t="s">
        <v>22</v>
      </c>
      <c r="M8" s="16"/>
      <c r="N8" s="29" t="s">
        <v>23</v>
      </c>
      <c r="O8" s="1">
        <v>1</v>
      </c>
      <c r="P8" s="21" t="s">
        <v>27</v>
      </c>
    </row>
    <row r="9" spans="1:16" ht="20.100000000000001" customHeight="1" x14ac:dyDescent="0.25">
      <c r="B9" s="7">
        <v>1</v>
      </c>
      <c r="C9" s="2">
        <f>Dataset!C3</f>
        <v>5.0999999999999996</v>
      </c>
      <c r="D9" s="2">
        <f>Dataset!D3</f>
        <v>3.5</v>
      </c>
      <c r="E9" s="2">
        <f>Dataset!E3</f>
        <v>1.4</v>
      </c>
      <c r="F9" s="2">
        <f>Dataset!F3</f>
        <v>0.2</v>
      </c>
      <c r="G9" s="2">
        <f t="shared" ref="G9:G72" si="0">SQRT((($C9-$C$3)^2)+(($D9-$D$3)^2)+(($E9-$E$3)^2)+(($F9-$F$3)^2))</f>
        <v>0.25325656731640844</v>
      </c>
      <c r="H9" s="2">
        <f t="shared" ref="H9:H72" si="1">SQRT((($C9-$C$4)^2)+(($D9-$D$4)^2)+(($E9-$E$4)^2)+(($F9-$F$4)^2))</f>
        <v>3.4070904790663219</v>
      </c>
      <c r="I9" s="2">
        <f t="shared" ref="I9:I72" si="2">SQRT((($C9-$C$5)^2)+(($D9-$D$5)^2)+(($E9-$E$5)^2)+(($F9-$F$5)^2))</f>
        <v>5.0547425688825269</v>
      </c>
      <c r="J9" s="2">
        <f>MIN(G9:I9)</f>
        <v>0.25325656731640844</v>
      </c>
      <c r="K9" s="2">
        <f t="shared" ref="K9:K72" si="3">IF(J9=I9,$I$8,IF(J9=H9,$H$8,IF(J9=G9,$G$8)))</f>
        <v>1</v>
      </c>
      <c r="L9" s="26">
        <f>J9^2</f>
        <v>6.4138888888890522E-2</v>
      </c>
      <c r="M9" s="6"/>
      <c r="N9" s="27">
        <f>SUM(L9:L158)</f>
        <v>72.825806342780012</v>
      </c>
      <c r="O9" s="1">
        <v>2</v>
      </c>
      <c r="P9" s="21" t="s">
        <v>28</v>
      </c>
    </row>
    <row r="10" spans="1:16" ht="20.100000000000001" customHeight="1" x14ac:dyDescent="0.25">
      <c r="B10" s="7">
        <v>2</v>
      </c>
      <c r="C10" s="2">
        <f>Dataset!C4</f>
        <v>4.9000000000000004</v>
      </c>
      <c r="D10" s="2">
        <f>Dataset!D4</f>
        <v>3</v>
      </c>
      <c r="E10" s="2">
        <f>Dataset!E4</f>
        <v>1.4</v>
      </c>
      <c r="F10" s="2">
        <f>Dataset!F4</f>
        <v>0.2</v>
      </c>
      <c r="G10" s="2">
        <f t="shared" si="0"/>
        <v>0.33287468446181706</v>
      </c>
      <c r="H10" s="2">
        <f t="shared" si="1"/>
        <v>3.3806286616440135</v>
      </c>
      <c r="I10" s="2">
        <f t="shared" si="2"/>
        <v>5.1105568051559462</v>
      </c>
      <c r="J10" s="2">
        <f>MIN(G10:I10)</f>
        <v>0.33287468446181706</v>
      </c>
      <c r="K10" s="2">
        <f t="shared" si="3"/>
        <v>1</v>
      </c>
      <c r="L10" s="17">
        <f t="shared" ref="L10:L73" si="4">J10^2</f>
        <v>0.11080555555555427</v>
      </c>
      <c r="M10" s="6"/>
      <c r="O10" s="1">
        <v>3</v>
      </c>
      <c r="P10" s="21" t="s">
        <v>29</v>
      </c>
    </row>
    <row r="11" spans="1:16" ht="20.100000000000001" customHeight="1" x14ac:dyDescent="0.25">
      <c r="B11" s="7">
        <v>3</v>
      </c>
      <c r="C11" s="2">
        <v>4.7</v>
      </c>
      <c r="D11" s="2">
        <v>3.2</v>
      </c>
      <c r="E11" s="2">
        <v>1.3</v>
      </c>
      <c r="F11" s="2">
        <v>0.2</v>
      </c>
      <c r="G11" s="2">
        <f t="shared" si="0"/>
        <v>0.28367626305741572</v>
      </c>
      <c r="H11" s="2">
        <f t="shared" si="1"/>
        <v>3.5496744371093327</v>
      </c>
      <c r="I11" s="2">
        <f t="shared" si="2"/>
        <v>5.2750057436525948</v>
      </c>
      <c r="J11" s="2">
        <f t="shared" ref="J11:J74" si="5">MIN(G11:I11)</f>
        <v>0.28367626305741572</v>
      </c>
      <c r="K11" s="2">
        <f t="shared" si="3"/>
        <v>1</v>
      </c>
      <c r="L11" s="17">
        <f t="shared" si="4"/>
        <v>8.0472222222220127E-2</v>
      </c>
    </row>
    <row r="12" spans="1:16" ht="20.100000000000001" customHeight="1" x14ac:dyDescent="0.25">
      <c r="B12" s="7">
        <v>4</v>
      </c>
      <c r="C12" s="2">
        <f>Dataset!C6</f>
        <v>4.5999999999999996</v>
      </c>
      <c r="D12" s="2">
        <f>Dataset!D6</f>
        <v>3.1</v>
      </c>
      <c r="E12" s="2">
        <f>Dataset!E6</f>
        <v>1.5</v>
      </c>
      <c r="F12" s="2">
        <f>Dataset!F6</f>
        <v>0.2</v>
      </c>
      <c r="G12" s="2">
        <f t="shared" si="0"/>
        <v>0.39975687055453207</v>
      </c>
      <c r="H12" s="2">
        <f t="shared" si="1"/>
        <v>3.4002539715447608</v>
      </c>
      <c r="I12" s="2">
        <f t="shared" si="2"/>
        <v>5.1494405741931626</v>
      </c>
      <c r="J12" s="2">
        <f t="shared" si="5"/>
        <v>0.39975687055453207</v>
      </c>
      <c r="K12" s="2">
        <f t="shared" si="3"/>
        <v>1</v>
      </c>
      <c r="L12" s="17">
        <f t="shared" si="4"/>
        <v>0.15980555555555293</v>
      </c>
    </row>
    <row r="13" spans="1:16" ht="20.100000000000001" customHeight="1" x14ac:dyDescent="0.25">
      <c r="B13" s="7">
        <v>5</v>
      </c>
      <c r="C13" s="2">
        <f>Dataset!C7</f>
        <v>5</v>
      </c>
      <c r="D13" s="2">
        <f>Dataset!D7</f>
        <v>3.6</v>
      </c>
      <c r="E13" s="2">
        <f>Dataset!E7</f>
        <v>1.4</v>
      </c>
      <c r="F13" s="2">
        <f>Dataset!F7</f>
        <v>0.2</v>
      </c>
      <c r="G13" s="2">
        <f t="shared" si="0"/>
        <v>0.28543339367043885</v>
      </c>
      <c r="H13" s="2">
        <f t="shared" si="1"/>
        <v>3.4540661870977618</v>
      </c>
      <c r="I13" s="2">
        <f t="shared" si="2"/>
        <v>5.0995770016313955</v>
      </c>
      <c r="J13" s="2">
        <f t="shared" si="5"/>
        <v>0.28543339367043885</v>
      </c>
      <c r="K13" s="2">
        <f t="shared" si="3"/>
        <v>1</v>
      </c>
      <c r="L13" s="17">
        <f t="shared" si="4"/>
        <v>8.1472222222223722E-2</v>
      </c>
    </row>
    <row r="14" spans="1:16" ht="20.100000000000001" customHeight="1" x14ac:dyDescent="0.25">
      <c r="B14" s="7">
        <v>6</v>
      </c>
      <c r="C14" s="2">
        <f>Dataset!C8</f>
        <v>5.4</v>
      </c>
      <c r="D14" s="2">
        <f>Dataset!D8</f>
        <v>3.9</v>
      </c>
      <c r="E14" s="2">
        <f>Dataset!E8</f>
        <v>1.7</v>
      </c>
      <c r="F14" s="2">
        <f>Dataset!F8</f>
        <v>0.4</v>
      </c>
      <c r="G14" s="2">
        <f t="shared" si="0"/>
        <v>0.8139239658728743</v>
      </c>
      <c r="H14" s="2">
        <f t="shared" si="1"/>
        <v>3.1409510064393027</v>
      </c>
      <c r="I14" s="2">
        <f t="shared" si="2"/>
        <v>4.6763572547994263</v>
      </c>
      <c r="J14" s="2">
        <f t="shared" si="5"/>
        <v>0.8139239658728743</v>
      </c>
      <c r="K14" s="2">
        <f t="shared" si="3"/>
        <v>1</v>
      </c>
      <c r="L14" s="17">
        <f t="shared" si="4"/>
        <v>0.6624722222222279</v>
      </c>
    </row>
    <row r="15" spans="1:16" ht="20.100000000000001" customHeight="1" x14ac:dyDescent="0.25">
      <c r="B15" s="7">
        <v>7</v>
      </c>
      <c r="C15" s="2">
        <v>4.7</v>
      </c>
      <c r="D15" s="2">
        <v>3.2</v>
      </c>
      <c r="E15" s="2">
        <v>1.3</v>
      </c>
      <c r="F15" s="2">
        <v>0.2</v>
      </c>
      <c r="G15" s="2">
        <f t="shared" si="0"/>
        <v>0.28367626305741572</v>
      </c>
      <c r="H15" s="2">
        <f t="shared" si="1"/>
        <v>3.5496744371093327</v>
      </c>
      <c r="I15" s="2">
        <f t="shared" si="2"/>
        <v>5.2750057436525948</v>
      </c>
      <c r="J15" s="2">
        <f t="shared" si="5"/>
        <v>0.28367626305741572</v>
      </c>
      <c r="K15" s="2">
        <f t="shared" si="3"/>
        <v>1</v>
      </c>
      <c r="L15" s="17">
        <f t="shared" si="4"/>
        <v>8.0472222222220127E-2</v>
      </c>
    </row>
    <row r="16" spans="1:16" ht="20.100000000000001" customHeight="1" x14ac:dyDescent="0.25">
      <c r="B16" s="7">
        <v>8</v>
      </c>
      <c r="C16" s="2">
        <f>Dataset!C10</f>
        <v>5</v>
      </c>
      <c r="D16" s="2">
        <f>Dataset!D10</f>
        <v>3.4</v>
      </c>
      <c r="E16" s="2">
        <f>Dataset!E10</f>
        <v>1.5</v>
      </c>
      <c r="F16" s="2">
        <f>Dataset!F10</f>
        <v>0.2</v>
      </c>
      <c r="G16" s="2">
        <f t="shared" si="0"/>
        <v>0.13591255358583709</v>
      </c>
      <c r="H16" s="2">
        <f t="shared" si="1"/>
        <v>3.3221569907224309</v>
      </c>
      <c r="I16" s="2">
        <f t="shared" si="2"/>
        <v>4.9978839012430756</v>
      </c>
      <c r="J16" s="2">
        <f t="shared" si="5"/>
        <v>0.13591255358583709</v>
      </c>
      <c r="K16" s="2">
        <f t="shared" si="3"/>
        <v>1</v>
      </c>
      <c r="L16" s="17">
        <f t="shared" si="4"/>
        <v>1.8472222222223039E-2</v>
      </c>
    </row>
    <row r="17" spans="2:12" ht="20.100000000000001" customHeight="1" x14ac:dyDescent="0.25">
      <c r="B17" s="7">
        <v>9</v>
      </c>
      <c r="C17" s="2">
        <f>Dataset!C11</f>
        <v>4.4000000000000004</v>
      </c>
      <c r="D17" s="2">
        <f>Dataset!D11</f>
        <v>2.9</v>
      </c>
      <c r="E17" s="2">
        <f>Dataset!E11</f>
        <v>1.4</v>
      </c>
      <c r="F17" s="2">
        <f>Dataset!F11</f>
        <v>0.2</v>
      </c>
      <c r="G17" s="2">
        <f t="shared" si="0"/>
        <v>0.67340346169456022</v>
      </c>
      <c r="H17" s="2">
        <f t="shared" si="1"/>
        <v>3.5467477185018708</v>
      </c>
      <c r="I17" s="2">
        <f t="shared" si="2"/>
        <v>5.3240666407895247</v>
      </c>
      <c r="J17" s="2">
        <f t="shared" si="5"/>
        <v>0.67340346169456022</v>
      </c>
      <c r="K17" s="2">
        <f t="shared" si="3"/>
        <v>1</v>
      </c>
      <c r="L17" s="17">
        <f t="shared" si="4"/>
        <v>0.45347222222221706</v>
      </c>
    </row>
    <row r="18" spans="2:12" ht="20.100000000000001" customHeight="1" x14ac:dyDescent="0.25">
      <c r="B18" s="7">
        <v>10</v>
      </c>
      <c r="C18" s="2">
        <f>Dataset!C12</f>
        <v>4.9000000000000004</v>
      </c>
      <c r="D18" s="2">
        <f>Dataset!D12</f>
        <v>3.1</v>
      </c>
      <c r="E18" s="2">
        <f>Dataset!E12</f>
        <v>1.5</v>
      </c>
      <c r="F18" s="2">
        <f>Dataset!F12</f>
        <v>0.1</v>
      </c>
      <c r="G18" s="2">
        <f t="shared" si="0"/>
        <v>0.27593276153600887</v>
      </c>
      <c r="H18" s="2">
        <f t="shared" si="1"/>
        <v>3.341377559343278</v>
      </c>
      <c r="I18" s="2">
        <f t="shared" si="2"/>
        <v>5.0634813607146514</v>
      </c>
      <c r="J18" s="2">
        <f t="shared" si="5"/>
        <v>0.27593276153600887</v>
      </c>
      <c r="K18" s="2">
        <f t="shared" si="3"/>
        <v>1</v>
      </c>
      <c r="L18" s="17">
        <f t="shared" si="4"/>
        <v>7.6138888888887937E-2</v>
      </c>
    </row>
    <row r="19" spans="2:12" ht="20.100000000000001" customHeight="1" x14ac:dyDescent="0.25">
      <c r="B19" s="7">
        <v>11</v>
      </c>
      <c r="C19" s="2">
        <f>Dataset!C13</f>
        <v>5.4</v>
      </c>
      <c r="D19" s="2">
        <f>Dataset!D13</f>
        <v>3.7</v>
      </c>
      <c r="E19" s="2">
        <f>Dataset!E13</f>
        <v>1.5</v>
      </c>
      <c r="F19" s="2">
        <f>Dataset!F13</f>
        <v>0.2</v>
      </c>
      <c r="G19" s="2">
        <f t="shared" si="0"/>
        <v>0.61411634800654324</v>
      </c>
      <c r="H19" s="2">
        <f t="shared" si="1"/>
        <v>3.318392241885507</v>
      </c>
      <c r="I19" s="2">
        <f t="shared" si="2"/>
        <v>4.8929488811413719</v>
      </c>
      <c r="J19" s="2">
        <f t="shared" si="5"/>
        <v>0.61411634800654324</v>
      </c>
      <c r="K19" s="2">
        <f t="shared" si="3"/>
        <v>1</v>
      </c>
      <c r="L19" s="17">
        <f t="shared" si="4"/>
        <v>0.37713888888889374</v>
      </c>
    </row>
    <row r="20" spans="2:12" ht="20.100000000000001" customHeight="1" x14ac:dyDescent="0.25">
      <c r="B20" s="7">
        <v>12</v>
      </c>
      <c r="C20" s="2">
        <f>Dataset!C14</f>
        <v>4.8</v>
      </c>
      <c r="D20" s="2">
        <f>Dataset!D14</f>
        <v>3.4</v>
      </c>
      <c r="E20" s="2">
        <f>Dataset!E14</f>
        <v>1.6</v>
      </c>
      <c r="F20" s="2">
        <f>Dataset!F14</f>
        <v>0.2</v>
      </c>
      <c r="G20" s="2">
        <f t="shared" si="0"/>
        <v>0.22391714737573931</v>
      </c>
      <c r="H20" s="2">
        <f t="shared" si="1"/>
        <v>3.2935537496411302</v>
      </c>
      <c r="I20" s="2">
        <f t="shared" si="2"/>
        <v>4.9922467588082045</v>
      </c>
      <c r="J20" s="2">
        <f t="shared" si="5"/>
        <v>0.22391714737573931</v>
      </c>
      <c r="K20" s="2">
        <f t="shared" si="3"/>
        <v>1</v>
      </c>
      <c r="L20" s="17">
        <f t="shared" si="4"/>
        <v>5.0138888888888559E-2</v>
      </c>
    </row>
    <row r="21" spans="2:12" ht="20.100000000000001" customHeight="1" x14ac:dyDescent="0.25">
      <c r="B21" s="7">
        <v>13</v>
      </c>
      <c r="C21" s="2">
        <v>4.7</v>
      </c>
      <c r="D21" s="2">
        <v>3.2</v>
      </c>
      <c r="E21" s="2">
        <v>1.3</v>
      </c>
      <c r="F21" s="2">
        <v>0.2</v>
      </c>
      <c r="G21" s="2">
        <f t="shared" si="0"/>
        <v>0.28367626305741572</v>
      </c>
      <c r="H21" s="2">
        <f t="shared" si="1"/>
        <v>3.5496744371093327</v>
      </c>
      <c r="I21" s="2">
        <f t="shared" si="2"/>
        <v>5.2750057436525948</v>
      </c>
      <c r="J21" s="2">
        <f t="shared" si="5"/>
        <v>0.28367626305741572</v>
      </c>
      <c r="K21" s="2">
        <f t="shared" si="3"/>
        <v>1</v>
      </c>
      <c r="L21" s="17">
        <f t="shared" si="4"/>
        <v>8.0472222222220127E-2</v>
      </c>
    </row>
    <row r="22" spans="2:12" ht="20.100000000000001" customHeight="1" x14ac:dyDescent="0.25">
      <c r="B22" s="7">
        <v>14</v>
      </c>
      <c r="C22" s="2">
        <f>Dataset!C16</f>
        <v>4.3</v>
      </c>
      <c r="D22" s="2">
        <f>Dataset!D16</f>
        <v>3</v>
      </c>
      <c r="E22" s="2">
        <f>Dataset!E16</f>
        <v>1.1000000000000001</v>
      </c>
      <c r="F22" s="2">
        <f>Dataset!F16</f>
        <v>0.1</v>
      </c>
      <c r="G22" s="2">
        <f t="shared" si="0"/>
        <v>0.78239305268444437</v>
      </c>
      <c r="H22" s="2">
        <f t="shared" si="1"/>
        <v>3.8809936467856438</v>
      </c>
      <c r="I22" s="2">
        <f t="shared" si="2"/>
        <v>5.6477197369510836</v>
      </c>
      <c r="J22" s="2">
        <f t="shared" si="5"/>
        <v>0.78239305268444437</v>
      </c>
      <c r="K22" s="2">
        <f t="shared" si="3"/>
        <v>1</v>
      </c>
      <c r="L22" s="17">
        <f t="shared" si="4"/>
        <v>0.61213888888888379</v>
      </c>
    </row>
    <row r="23" spans="2:12" ht="20.100000000000001" customHeight="1" x14ac:dyDescent="0.25">
      <c r="B23" s="7">
        <v>15</v>
      </c>
      <c r="C23" s="2">
        <f>Dataset!C17</f>
        <v>5.8</v>
      </c>
      <c r="D23" s="2">
        <f>Dataset!D17</f>
        <v>4</v>
      </c>
      <c r="E23" s="2">
        <f>Dataset!E17</f>
        <v>1.2</v>
      </c>
      <c r="F23" s="2">
        <f>Dataset!F17</f>
        <v>0.2</v>
      </c>
      <c r="G23" s="2">
        <f t="shared" si="0"/>
        <v>1.1317268025259291</v>
      </c>
      <c r="H23" s="2">
        <f t="shared" si="1"/>
        <v>3.6479441198811076</v>
      </c>
      <c r="I23" s="2">
        <f t="shared" si="2"/>
        <v>5.1024659998650055</v>
      </c>
      <c r="J23" s="2">
        <f t="shared" si="5"/>
        <v>1.1317268025259291</v>
      </c>
      <c r="K23" s="2">
        <f t="shared" si="3"/>
        <v>1</v>
      </c>
      <c r="L23" s="17">
        <f t="shared" si="4"/>
        <v>1.2808055555555633</v>
      </c>
    </row>
    <row r="24" spans="2:12" ht="20.100000000000001" customHeight="1" x14ac:dyDescent="0.25">
      <c r="B24" s="7">
        <v>16</v>
      </c>
      <c r="C24" s="2">
        <f>Dataset!C18</f>
        <v>5.7</v>
      </c>
      <c r="D24" s="2">
        <f>Dataset!D18</f>
        <v>4.4000000000000004</v>
      </c>
      <c r="E24" s="2">
        <f>Dataset!E18</f>
        <v>1.5</v>
      </c>
      <c r="F24" s="2">
        <f>Dataset!F18</f>
        <v>0.4</v>
      </c>
      <c r="G24" s="2">
        <f t="shared" si="0"/>
        <v>1.3388324100581939</v>
      </c>
      <c r="H24" s="2">
        <f t="shared" si="1"/>
        <v>3.4957386357488827</v>
      </c>
      <c r="I24" s="2">
        <f t="shared" si="2"/>
        <v>4.880077794439182</v>
      </c>
      <c r="J24" s="2">
        <f t="shared" si="5"/>
        <v>1.3388324100581939</v>
      </c>
      <c r="K24" s="2">
        <f t="shared" si="3"/>
        <v>1</v>
      </c>
      <c r="L24" s="17">
        <f t="shared" si="4"/>
        <v>1.7924722222222318</v>
      </c>
    </row>
    <row r="25" spans="2:12" ht="20.100000000000001" customHeight="1" x14ac:dyDescent="0.25">
      <c r="B25" s="7">
        <v>17</v>
      </c>
      <c r="C25" s="2">
        <v>4.7</v>
      </c>
      <c r="D25" s="2">
        <v>3.2</v>
      </c>
      <c r="E25" s="2">
        <v>1.3</v>
      </c>
      <c r="F25" s="2">
        <v>0.2</v>
      </c>
      <c r="G25" s="2">
        <f t="shared" si="0"/>
        <v>0.28367626305741572</v>
      </c>
      <c r="H25" s="2">
        <f t="shared" si="1"/>
        <v>3.5496744371093327</v>
      </c>
      <c r="I25" s="2">
        <f t="shared" si="2"/>
        <v>5.2750057436525948</v>
      </c>
      <c r="J25" s="2">
        <f t="shared" si="5"/>
        <v>0.28367626305741572</v>
      </c>
      <c r="K25" s="2">
        <f t="shared" si="3"/>
        <v>1</v>
      </c>
      <c r="L25" s="17">
        <f t="shared" si="4"/>
        <v>8.0472222222220127E-2</v>
      </c>
    </row>
    <row r="26" spans="2:12" ht="20.100000000000001" customHeight="1" x14ac:dyDescent="0.25">
      <c r="B26" s="7">
        <v>18</v>
      </c>
      <c r="C26" s="2">
        <f>Dataset!C20</f>
        <v>5.0999999999999996</v>
      </c>
      <c r="D26" s="2">
        <f>Dataset!D20</f>
        <v>3.5</v>
      </c>
      <c r="E26" s="2">
        <f>Dataset!E20</f>
        <v>1.4</v>
      </c>
      <c r="F26" s="2">
        <f>Dataset!F20</f>
        <v>0.3</v>
      </c>
      <c r="G26" s="2">
        <f t="shared" si="0"/>
        <v>0.26039499909859481</v>
      </c>
      <c r="H26" s="2">
        <f t="shared" si="1"/>
        <v>3.3717428946954118</v>
      </c>
      <c r="I26" s="2">
        <f t="shared" si="2"/>
        <v>5.0186390811799573</v>
      </c>
      <c r="J26" s="2">
        <f t="shared" si="5"/>
        <v>0.26039499909859481</v>
      </c>
      <c r="K26" s="2">
        <f t="shared" si="3"/>
        <v>1</v>
      </c>
      <c r="L26" s="17">
        <f t="shared" si="4"/>
        <v>6.7805555555557201E-2</v>
      </c>
    </row>
    <row r="27" spans="2:12" ht="20.100000000000001" customHeight="1" x14ac:dyDescent="0.25">
      <c r="B27" s="7">
        <v>19</v>
      </c>
      <c r="C27" s="2">
        <f>Dataset!C21</f>
        <v>5.7</v>
      </c>
      <c r="D27" s="2">
        <f>Dataset!D21</f>
        <v>3.8</v>
      </c>
      <c r="E27" s="2">
        <f>Dataset!E21</f>
        <v>1.7</v>
      </c>
      <c r="F27" s="2">
        <f>Dataset!F21</f>
        <v>0.3</v>
      </c>
      <c r="G27" s="2">
        <f t="shared" si="0"/>
        <v>0.95645468034589209</v>
      </c>
      <c r="H27" s="2">
        <f t="shared" si="1"/>
        <v>3.1121035666358301</v>
      </c>
      <c r="I27" s="2">
        <f t="shared" si="2"/>
        <v>4.6125573812764502</v>
      </c>
      <c r="J27" s="2">
        <f t="shared" si="5"/>
        <v>0.95645468034589209</v>
      </c>
      <c r="K27" s="2">
        <f t="shared" si="3"/>
        <v>1</v>
      </c>
      <c r="L27" s="17">
        <f t="shared" si="4"/>
        <v>0.91480555555556264</v>
      </c>
    </row>
    <row r="28" spans="2:12" ht="20.100000000000001" customHeight="1" x14ac:dyDescent="0.25">
      <c r="B28" s="7">
        <v>20</v>
      </c>
      <c r="C28" s="2">
        <f>Dataset!C22</f>
        <v>5.0999999999999996</v>
      </c>
      <c r="D28" s="2">
        <f>Dataset!D22</f>
        <v>3.8</v>
      </c>
      <c r="E28" s="2">
        <f>Dataset!E22</f>
        <v>1.5</v>
      </c>
      <c r="F28" s="2">
        <f>Dataset!F22</f>
        <v>0.3</v>
      </c>
      <c r="G28" s="2">
        <f t="shared" si="0"/>
        <v>0.51459261125239453</v>
      </c>
      <c r="H28" s="2">
        <f t="shared" si="1"/>
        <v>3.3663201996231038</v>
      </c>
      <c r="I28" s="2">
        <f t="shared" si="2"/>
        <v>4.9672507821137808</v>
      </c>
      <c r="J28" s="2">
        <f t="shared" si="5"/>
        <v>0.51459261125239453</v>
      </c>
      <c r="K28" s="2">
        <f t="shared" si="3"/>
        <v>1</v>
      </c>
      <c r="L28" s="17">
        <f t="shared" si="4"/>
        <v>0.26480555555555801</v>
      </c>
    </row>
    <row r="29" spans="2:12" ht="20.100000000000001" customHeight="1" x14ac:dyDescent="0.25">
      <c r="B29" s="7">
        <v>21</v>
      </c>
      <c r="C29" s="2">
        <f>Dataset!C23</f>
        <v>5.4</v>
      </c>
      <c r="D29" s="2">
        <f>Dataset!D23</f>
        <v>3.4</v>
      </c>
      <c r="E29" s="2">
        <f>Dataset!E23</f>
        <v>1.7</v>
      </c>
      <c r="F29" s="2">
        <f>Dataset!F23</f>
        <v>0.2</v>
      </c>
      <c r="G29" s="2">
        <f t="shared" si="0"/>
        <v>0.56137232643664647</v>
      </c>
      <c r="H29" s="2">
        <f t="shared" si="1"/>
        <v>3.0671642117394282</v>
      </c>
      <c r="I29" s="2">
        <f t="shared" si="2"/>
        <v>4.6906291033337464</v>
      </c>
      <c r="J29" s="2">
        <f t="shared" si="5"/>
        <v>0.56137232643664647</v>
      </c>
      <c r="K29" s="2">
        <f t="shared" si="3"/>
        <v>1</v>
      </c>
      <c r="L29" s="17">
        <f t="shared" si="4"/>
        <v>0.31513888888889274</v>
      </c>
    </row>
    <row r="30" spans="2:12" ht="20.100000000000001" customHeight="1" x14ac:dyDescent="0.25">
      <c r="B30" s="7">
        <v>22</v>
      </c>
      <c r="C30" s="2">
        <f>Dataset!C24</f>
        <v>5.0999999999999996</v>
      </c>
      <c r="D30" s="2">
        <f>Dataset!D24</f>
        <v>3.7</v>
      </c>
      <c r="E30" s="2">
        <f>Dataset!E24</f>
        <v>1.5</v>
      </c>
      <c r="F30" s="2">
        <f>Dataset!F24</f>
        <v>0.4</v>
      </c>
      <c r="G30" s="2">
        <f t="shared" si="0"/>
        <v>0.45218604823924496</v>
      </c>
      <c r="H30" s="2">
        <f t="shared" si="1"/>
        <v>3.3028827958790199</v>
      </c>
      <c r="I30" s="2">
        <f t="shared" si="2"/>
        <v>4.9188575177350273</v>
      </c>
      <c r="J30" s="2">
        <f t="shared" si="5"/>
        <v>0.45218604823924496</v>
      </c>
      <c r="K30" s="2">
        <f t="shared" si="3"/>
        <v>1</v>
      </c>
      <c r="L30" s="17">
        <f t="shared" si="4"/>
        <v>0.20447222222222478</v>
      </c>
    </row>
    <row r="31" spans="2:12" ht="20.100000000000001" customHeight="1" x14ac:dyDescent="0.25">
      <c r="B31" s="7">
        <v>23</v>
      </c>
      <c r="C31" s="2">
        <v>4.7</v>
      </c>
      <c r="D31" s="2">
        <v>3.2</v>
      </c>
      <c r="E31" s="2">
        <v>1.3</v>
      </c>
      <c r="F31" s="2">
        <v>0.2</v>
      </c>
      <c r="G31" s="2">
        <f t="shared" si="0"/>
        <v>0.28367626305741572</v>
      </c>
      <c r="H31" s="2">
        <f t="shared" si="1"/>
        <v>3.5496744371093327</v>
      </c>
      <c r="I31" s="2">
        <f t="shared" si="2"/>
        <v>5.2750057436525948</v>
      </c>
      <c r="J31" s="2">
        <f t="shared" si="5"/>
        <v>0.28367626305741572</v>
      </c>
      <c r="K31" s="2">
        <f t="shared" si="3"/>
        <v>1</v>
      </c>
      <c r="L31" s="17">
        <f t="shared" si="4"/>
        <v>8.0472222222220127E-2</v>
      </c>
    </row>
    <row r="32" spans="2:12" ht="20.100000000000001" customHeight="1" x14ac:dyDescent="0.25">
      <c r="B32" s="7">
        <v>24</v>
      </c>
      <c r="C32" s="2">
        <f>Dataset!C26</f>
        <v>5.0999999999999996</v>
      </c>
      <c r="D32" s="2">
        <f>Dataset!D26</f>
        <v>3.3</v>
      </c>
      <c r="E32" s="2">
        <f>Dataset!E26</f>
        <v>1.7</v>
      </c>
      <c r="F32" s="2">
        <f>Dataset!F26</f>
        <v>0.5</v>
      </c>
      <c r="G32" s="2">
        <f t="shared" si="0"/>
        <v>0.42677732939893864</v>
      </c>
      <c r="H32" s="2">
        <f t="shared" si="1"/>
        <v>2.9969529644300255</v>
      </c>
      <c r="I32" s="2">
        <f t="shared" si="2"/>
        <v>4.6773700792994513</v>
      </c>
      <c r="J32" s="2">
        <f t="shared" si="5"/>
        <v>0.42677732939893864</v>
      </c>
      <c r="K32" s="2">
        <f t="shared" si="3"/>
        <v>1</v>
      </c>
      <c r="L32" s="17">
        <f t="shared" si="4"/>
        <v>0.18213888888889018</v>
      </c>
    </row>
    <row r="33" spans="2:12" ht="20.100000000000001" customHeight="1" x14ac:dyDescent="0.25">
      <c r="B33" s="7">
        <v>25</v>
      </c>
      <c r="C33" s="2">
        <f>Dataset!C27</f>
        <v>4.8</v>
      </c>
      <c r="D33" s="2">
        <f>Dataset!D27</f>
        <v>3.4</v>
      </c>
      <c r="E33" s="2">
        <f>Dataset!E27</f>
        <v>1.9</v>
      </c>
      <c r="F33" s="2">
        <f>Dataset!F27</f>
        <v>0.2</v>
      </c>
      <c r="G33" s="2">
        <f t="shared" si="0"/>
        <v>0.49511502591709805</v>
      </c>
      <c r="H33" s="2">
        <f t="shared" si="1"/>
        <v>3.0441299366166872</v>
      </c>
      <c r="I33" s="2">
        <f t="shared" si="2"/>
        <v>4.7466222134980498</v>
      </c>
      <c r="J33" s="2">
        <f t="shared" si="5"/>
        <v>0.49511502591709805</v>
      </c>
      <c r="K33" s="2">
        <f t="shared" si="3"/>
        <v>1</v>
      </c>
      <c r="L33" s="17">
        <f t="shared" si="4"/>
        <v>0.24513888888888868</v>
      </c>
    </row>
    <row r="34" spans="2:12" ht="20.100000000000001" customHeight="1" x14ac:dyDescent="0.25">
      <c r="B34" s="7">
        <v>26</v>
      </c>
      <c r="C34" s="2">
        <f>Dataset!C28</f>
        <v>5</v>
      </c>
      <c r="D34" s="2">
        <f>Dataset!D28</f>
        <v>3</v>
      </c>
      <c r="E34" s="2">
        <f>Dataset!E28</f>
        <v>1.6</v>
      </c>
      <c r="F34" s="2">
        <f>Dataset!F28</f>
        <v>0.2</v>
      </c>
      <c r="G34" s="2">
        <f t="shared" si="0"/>
        <v>0.38402112210426892</v>
      </c>
      <c r="H34" s="2">
        <f t="shared" si="1"/>
        <v>3.17741370303533</v>
      </c>
      <c r="I34" s="2">
        <f t="shared" si="2"/>
        <v>4.90331802974588</v>
      </c>
      <c r="J34" s="2">
        <f t="shared" si="5"/>
        <v>0.38402112210426892</v>
      </c>
      <c r="K34" s="2">
        <f t="shared" si="3"/>
        <v>1</v>
      </c>
      <c r="L34" s="17">
        <f t="shared" si="4"/>
        <v>0.14747222222222181</v>
      </c>
    </row>
    <row r="35" spans="2:12" ht="20.100000000000001" customHeight="1" x14ac:dyDescent="0.25">
      <c r="B35" s="7">
        <v>27</v>
      </c>
      <c r="C35" s="2">
        <v>4.7</v>
      </c>
      <c r="D35" s="2">
        <v>3.2</v>
      </c>
      <c r="E35" s="2">
        <v>1.3</v>
      </c>
      <c r="F35" s="2">
        <v>0.2</v>
      </c>
      <c r="G35" s="2">
        <f t="shared" si="0"/>
        <v>0.28367626305741572</v>
      </c>
      <c r="H35" s="2">
        <f t="shared" si="1"/>
        <v>3.5496744371093327</v>
      </c>
      <c r="I35" s="2">
        <f t="shared" si="2"/>
        <v>5.2750057436525948</v>
      </c>
      <c r="J35" s="2">
        <f t="shared" si="5"/>
        <v>0.28367626305741572</v>
      </c>
      <c r="K35" s="2">
        <f t="shared" si="3"/>
        <v>1</v>
      </c>
      <c r="L35" s="17">
        <f t="shared" si="4"/>
        <v>8.0472222222220127E-2</v>
      </c>
    </row>
    <row r="36" spans="2:12" ht="20.100000000000001" customHeight="1" x14ac:dyDescent="0.25">
      <c r="B36" s="7">
        <v>28</v>
      </c>
      <c r="C36" s="2">
        <f>Dataset!C30</f>
        <v>5.2</v>
      </c>
      <c r="D36" s="2">
        <f>Dataset!D30</f>
        <v>3.5</v>
      </c>
      <c r="E36" s="2">
        <f>Dataset!E30</f>
        <v>1.5</v>
      </c>
      <c r="F36" s="2">
        <f>Dataset!F30</f>
        <v>0.2</v>
      </c>
      <c r="G36" s="2">
        <f t="shared" si="0"/>
        <v>0.34030215332195318</v>
      </c>
      <c r="H36" s="2">
        <f t="shared" si="1"/>
        <v>3.2988628801111375</v>
      </c>
      <c r="I36" s="2">
        <f t="shared" si="2"/>
        <v>4.9348280315357513</v>
      </c>
      <c r="J36" s="2">
        <f t="shared" si="5"/>
        <v>0.34030215332195318</v>
      </c>
      <c r="K36" s="2">
        <f t="shared" si="3"/>
        <v>1</v>
      </c>
      <c r="L36" s="17">
        <f t="shared" si="4"/>
        <v>0.11580555555555813</v>
      </c>
    </row>
    <row r="37" spans="2:12" ht="20.100000000000001" customHeight="1" x14ac:dyDescent="0.25">
      <c r="B37" s="7">
        <v>29</v>
      </c>
      <c r="C37" s="2">
        <f>Dataset!C31</f>
        <v>5.2</v>
      </c>
      <c r="D37" s="2">
        <f>Dataset!D31</f>
        <v>3.4</v>
      </c>
      <c r="E37" s="2">
        <f>Dataset!E31</f>
        <v>1.4</v>
      </c>
      <c r="F37" s="2">
        <f>Dataset!F31</f>
        <v>0.2</v>
      </c>
      <c r="G37" s="2">
        <f t="shared" si="0"/>
        <v>0.29462782549439842</v>
      </c>
      <c r="H37" s="2">
        <f t="shared" si="1"/>
        <v>3.3654060438878233</v>
      </c>
      <c r="I37" s="2">
        <f t="shared" si="2"/>
        <v>5.013497709162575</v>
      </c>
      <c r="J37" s="2">
        <f t="shared" si="5"/>
        <v>0.29462782549439842</v>
      </c>
      <c r="K37" s="2">
        <f t="shared" si="3"/>
        <v>1</v>
      </c>
      <c r="L37" s="17">
        <f t="shared" si="4"/>
        <v>8.680555555555769E-2</v>
      </c>
    </row>
    <row r="38" spans="2:12" ht="20.100000000000001" customHeight="1" x14ac:dyDescent="0.25">
      <c r="B38" s="7">
        <v>30</v>
      </c>
      <c r="C38" s="2">
        <f>Dataset!C32</f>
        <v>4.7</v>
      </c>
      <c r="D38" s="2">
        <f>Dataset!D32</f>
        <v>3.2</v>
      </c>
      <c r="E38" s="2">
        <f>Dataset!E32</f>
        <v>1.6</v>
      </c>
      <c r="F38" s="2">
        <f>Dataset!F32</f>
        <v>0.2</v>
      </c>
      <c r="G38" s="2">
        <f t="shared" si="0"/>
        <v>0.30898579614962951</v>
      </c>
      <c r="H38" s="2">
        <f t="shared" si="1"/>
        <v>3.2923273498694239</v>
      </c>
      <c r="I38" s="2">
        <f t="shared" si="2"/>
        <v>5.0252940543225897</v>
      </c>
      <c r="J38" s="2">
        <f t="shared" si="5"/>
        <v>0.30898579614962951</v>
      </c>
      <c r="K38" s="2">
        <f t="shared" si="3"/>
        <v>1</v>
      </c>
      <c r="L38" s="17">
        <f t="shared" si="4"/>
        <v>9.5472222222220404E-2</v>
      </c>
    </row>
    <row r="39" spans="2:12" ht="20.100000000000001" customHeight="1" x14ac:dyDescent="0.25">
      <c r="B39" s="7">
        <v>31</v>
      </c>
      <c r="C39" s="2">
        <f>Dataset!C33</f>
        <v>4.8</v>
      </c>
      <c r="D39" s="2">
        <f>Dataset!D33</f>
        <v>3.1</v>
      </c>
      <c r="E39" s="2">
        <f>Dataset!E33</f>
        <v>1.6</v>
      </c>
      <c r="F39" s="2">
        <f>Dataset!F33</f>
        <v>0.2</v>
      </c>
      <c r="G39" s="2">
        <f t="shared" si="0"/>
        <v>0.31327127044925057</v>
      </c>
      <c r="H39" s="2">
        <f t="shared" si="1"/>
        <v>3.2460917556949207</v>
      </c>
      <c r="I39" s="2">
        <f t="shared" si="2"/>
        <v>4.9817985883127829</v>
      </c>
      <c r="J39" s="2">
        <f t="shared" si="5"/>
        <v>0.31327127044925057</v>
      </c>
      <c r="K39" s="2">
        <f t="shared" si="3"/>
        <v>1</v>
      </c>
      <c r="L39" s="17">
        <f t="shared" si="4"/>
        <v>9.8138888888887499E-2</v>
      </c>
    </row>
    <row r="40" spans="2:12" ht="20.100000000000001" customHeight="1" x14ac:dyDescent="0.25">
      <c r="B40" s="7">
        <v>32</v>
      </c>
      <c r="C40" s="2">
        <f>Dataset!C34</f>
        <v>5.4</v>
      </c>
      <c r="D40" s="2">
        <f>Dataset!D34</f>
        <v>3.4</v>
      </c>
      <c r="E40" s="2">
        <f>Dataset!E34</f>
        <v>1.5</v>
      </c>
      <c r="F40" s="2">
        <f>Dataset!F34</f>
        <v>0.4</v>
      </c>
      <c r="G40" s="2">
        <f t="shared" si="0"/>
        <v>0.5219887184817561</v>
      </c>
      <c r="H40" s="2">
        <f t="shared" si="1"/>
        <v>3.1720831777225724</v>
      </c>
      <c r="I40" s="2">
        <f t="shared" si="2"/>
        <v>4.7905500525612066</v>
      </c>
      <c r="J40" s="2">
        <f t="shared" si="5"/>
        <v>0.5219887184817561</v>
      </c>
      <c r="K40" s="2">
        <f t="shared" si="3"/>
        <v>1</v>
      </c>
      <c r="L40" s="17">
        <f t="shared" si="4"/>
        <v>0.272472222222226</v>
      </c>
    </row>
    <row r="41" spans="2:12" ht="20.100000000000001" customHeight="1" x14ac:dyDescent="0.25">
      <c r="B41" s="7">
        <v>33</v>
      </c>
      <c r="C41" s="2">
        <v>4.7</v>
      </c>
      <c r="D41" s="2">
        <v>3.2</v>
      </c>
      <c r="E41" s="2">
        <v>1.3</v>
      </c>
      <c r="F41" s="2">
        <v>0.2</v>
      </c>
      <c r="G41" s="2">
        <f t="shared" si="0"/>
        <v>0.28367626305741572</v>
      </c>
      <c r="H41" s="2">
        <f t="shared" si="1"/>
        <v>3.5496744371093327</v>
      </c>
      <c r="I41" s="2">
        <f t="shared" si="2"/>
        <v>5.2750057436525948</v>
      </c>
      <c r="J41" s="2">
        <f t="shared" si="5"/>
        <v>0.28367626305741572</v>
      </c>
      <c r="K41" s="2">
        <f t="shared" si="3"/>
        <v>1</v>
      </c>
      <c r="L41" s="17">
        <f t="shared" si="4"/>
        <v>8.0472222222220127E-2</v>
      </c>
    </row>
    <row r="42" spans="2:12" ht="20.100000000000001" customHeight="1" x14ac:dyDescent="0.25">
      <c r="B42" s="7">
        <v>34</v>
      </c>
      <c r="C42" s="2">
        <f>Dataset!C36</f>
        <v>5.5</v>
      </c>
      <c r="D42" s="2">
        <f>Dataset!D36</f>
        <v>4.2</v>
      </c>
      <c r="E42" s="2">
        <f>Dataset!E36</f>
        <v>1.4</v>
      </c>
      <c r="F42" s="2">
        <f>Dataset!F36</f>
        <v>0.2</v>
      </c>
      <c r="G42" s="2">
        <f t="shared" si="0"/>
        <v>1.0482392644599621</v>
      </c>
      <c r="H42" s="2">
        <f t="shared" si="1"/>
        <v>3.568909033078671</v>
      </c>
      <c r="I42" s="2">
        <f t="shared" si="2"/>
        <v>5.0389954424718493</v>
      </c>
      <c r="J42" s="2">
        <f t="shared" si="5"/>
        <v>1.0482392644599621</v>
      </c>
      <c r="K42" s="2">
        <f t="shared" si="3"/>
        <v>1</v>
      </c>
      <c r="L42" s="17">
        <f t="shared" si="4"/>
        <v>1.0988055555555623</v>
      </c>
    </row>
    <row r="43" spans="2:12" ht="20.100000000000001" customHeight="1" x14ac:dyDescent="0.25">
      <c r="B43" s="7">
        <v>35</v>
      </c>
      <c r="C43" s="2">
        <f>Dataset!C37</f>
        <v>4.9000000000000004</v>
      </c>
      <c r="D43" s="2">
        <f>Dataset!D37</f>
        <v>3.1</v>
      </c>
      <c r="E43" s="2">
        <f>Dataset!E37</f>
        <v>1.5</v>
      </c>
      <c r="F43" s="2">
        <f>Dataset!F37</f>
        <v>0.1</v>
      </c>
      <c r="G43" s="2">
        <f t="shared" si="0"/>
        <v>0.27593276153600887</v>
      </c>
      <c r="H43" s="2">
        <f t="shared" si="1"/>
        <v>3.341377559343278</v>
      </c>
      <c r="I43" s="2">
        <f t="shared" si="2"/>
        <v>5.0634813607146514</v>
      </c>
      <c r="J43" s="2">
        <f t="shared" si="5"/>
        <v>0.27593276153600887</v>
      </c>
      <c r="K43" s="2">
        <f t="shared" si="3"/>
        <v>1</v>
      </c>
      <c r="L43" s="17">
        <f t="shared" si="4"/>
        <v>7.6138888888887937E-2</v>
      </c>
    </row>
    <row r="44" spans="2:12" ht="20.100000000000001" customHeight="1" x14ac:dyDescent="0.25">
      <c r="B44" s="7">
        <v>36</v>
      </c>
      <c r="C44" s="2">
        <f>Dataset!C38</f>
        <v>5</v>
      </c>
      <c r="D44" s="2">
        <f>Dataset!D38</f>
        <v>3.2</v>
      </c>
      <c r="E44" s="2">
        <f>Dataset!E38</f>
        <v>1.2</v>
      </c>
      <c r="F44" s="2">
        <f>Dataset!F38</f>
        <v>0.2</v>
      </c>
      <c r="G44" s="2">
        <f t="shared" si="0"/>
        <v>0.27472208178852697</v>
      </c>
      <c r="H44" s="2">
        <f t="shared" si="1"/>
        <v>3.5539517758197103</v>
      </c>
      <c r="I44" s="2">
        <f t="shared" si="2"/>
        <v>5.2460914087777839</v>
      </c>
      <c r="J44" s="2">
        <f t="shared" si="5"/>
        <v>0.27472208178852697</v>
      </c>
      <c r="K44" s="2">
        <f t="shared" si="3"/>
        <v>1</v>
      </c>
      <c r="L44" s="17">
        <f t="shared" si="4"/>
        <v>7.5472222222222107E-2</v>
      </c>
    </row>
    <row r="45" spans="2:12" ht="20.100000000000001" customHeight="1" x14ac:dyDescent="0.25">
      <c r="B45" s="7">
        <v>37</v>
      </c>
      <c r="C45" s="2">
        <v>4.7</v>
      </c>
      <c r="D45" s="2">
        <v>3.2</v>
      </c>
      <c r="E45" s="2">
        <v>1.3</v>
      </c>
      <c r="F45" s="2">
        <v>0.2</v>
      </c>
      <c r="G45" s="2">
        <f t="shared" si="0"/>
        <v>0.28367626305741572</v>
      </c>
      <c r="H45" s="2">
        <f t="shared" si="1"/>
        <v>3.5496744371093327</v>
      </c>
      <c r="I45" s="2">
        <f t="shared" si="2"/>
        <v>5.2750057436525948</v>
      </c>
      <c r="J45" s="2">
        <f t="shared" si="5"/>
        <v>0.28367626305741572</v>
      </c>
      <c r="K45" s="2">
        <f t="shared" si="3"/>
        <v>1</v>
      </c>
      <c r="L45" s="17">
        <f t="shared" si="4"/>
        <v>8.0472222222220127E-2</v>
      </c>
    </row>
    <row r="46" spans="2:12" ht="20.100000000000001" customHeight="1" x14ac:dyDescent="0.25">
      <c r="B46" s="7">
        <v>38</v>
      </c>
      <c r="C46" s="2">
        <f>Dataset!C40</f>
        <v>4.9000000000000004</v>
      </c>
      <c r="D46" s="2">
        <f>Dataset!D40</f>
        <v>3.1</v>
      </c>
      <c r="E46" s="2">
        <f>Dataset!E40</f>
        <v>1.5</v>
      </c>
      <c r="F46" s="2">
        <f>Dataset!F40</f>
        <v>0.1</v>
      </c>
      <c r="G46" s="2">
        <f t="shared" si="0"/>
        <v>0.27593276153600887</v>
      </c>
      <c r="H46" s="2">
        <f t="shared" si="1"/>
        <v>3.341377559343278</v>
      </c>
      <c r="I46" s="2">
        <f t="shared" si="2"/>
        <v>5.0634813607146514</v>
      </c>
      <c r="J46" s="2">
        <f t="shared" si="5"/>
        <v>0.27593276153600887</v>
      </c>
      <c r="K46" s="2">
        <f t="shared" si="3"/>
        <v>1</v>
      </c>
      <c r="L46" s="17">
        <f t="shared" si="4"/>
        <v>7.6138888888887937E-2</v>
      </c>
    </row>
    <row r="47" spans="2:12" ht="20.100000000000001" customHeight="1" x14ac:dyDescent="0.25">
      <c r="B47" s="7">
        <v>39</v>
      </c>
      <c r="C47" s="2">
        <f>Dataset!C41</f>
        <v>4.4000000000000004</v>
      </c>
      <c r="D47" s="2">
        <f>Dataset!D41</f>
        <v>3</v>
      </c>
      <c r="E47" s="2">
        <f>Dataset!E41</f>
        <v>1.3</v>
      </c>
      <c r="F47" s="2">
        <f>Dataset!F41</f>
        <v>0.2</v>
      </c>
      <c r="G47" s="2">
        <f t="shared" si="0"/>
        <v>0.62647603483470715</v>
      </c>
      <c r="H47" s="2">
        <f t="shared" si="1"/>
        <v>3.6372797519688862</v>
      </c>
      <c r="I47" s="2">
        <f t="shared" si="2"/>
        <v>5.4034980206090344</v>
      </c>
      <c r="J47" s="2">
        <f t="shared" si="5"/>
        <v>0.62647603483470715</v>
      </c>
      <c r="K47" s="2">
        <f t="shared" si="3"/>
        <v>1</v>
      </c>
      <c r="L47" s="17">
        <f t="shared" si="4"/>
        <v>0.39247222222221723</v>
      </c>
    </row>
    <row r="48" spans="2:12" ht="20.100000000000001" customHeight="1" x14ac:dyDescent="0.25">
      <c r="B48" s="7">
        <v>40</v>
      </c>
      <c r="C48" s="2">
        <f>Dataset!C42</f>
        <v>5.0999999999999996</v>
      </c>
      <c r="D48" s="2">
        <f>Dataset!D42</f>
        <v>3.4</v>
      </c>
      <c r="E48" s="2">
        <f>Dataset!E42</f>
        <v>1.5</v>
      </c>
      <c r="F48" s="2">
        <f>Dataset!F42</f>
        <v>0.2</v>
      </c>
      <c r="G48" s="2">
        <f t="shared" si="0"/>
        <v>0.21245914639970251</v>
      </c>
      <c r="H48" s="2">
        <f t="shared" si="1"/>
        <v>3.2981632641759515</v>
      </c>
      <c r="I48" s="2">
        <f t="shared" si="2"/>
        <v>4.961684912861279</v>
      </c>
      <c r="J48" s="2">
        <f t="shared" si="5"/>
        <v>0.21245914639970251</v>
      </c>
      <c r="K48" s="2">
        <f t="shared" si="3"/>
        <v>1</v>
      </c>
      <c r="L48" s="17">
        <f t="shared" si="4"/>
        <v>4.513888888889022E-2</v>
      </c>
    </row>
    <row r="49" spans="2:12" ht="20.100000000000001" customHeight="1" x14ac:dyDescent="0.25">
      <c r="B49" s="7">
        <v>41</v>
      </c>
      <c r="C49" s="2">
        <f>Dataset!C43</f>
        <v>5</v>
      </c>
      <c r="D49" s="2">
        <f>Dataset!D43</f>
        <v>3.5</v>
      </c>
      <c r="E49" s="2">
        <f>Dataset!E43</f>
        <v>1.3</v>
      </c>
      <c r="F49" s="2">
        <f>Dataset!F43</f>
        <v>0.3</v>
      </c>
      <c r="G49" s="2">
        <f t="shared" si="0"/>
        <v>0.23693646593314827</v>
      </c>
      <c r="H49" s="2">
        <f t="shared" si="1"/>
        <v>3.4834493506721502</v>
      </c>
      <c r="I49" s="2">
        <f t="shared" si="2"/>
        <v>5.1404895646221203</v>
      </c>
      <c r="J49" s="2">
        <f t="shared" si="5"/>
        <v>0.23693646593314827</v>
      </c>
      <c r="K49" s="2">
        <f t="shared" si="3"/>
        <v>1</v>
      </c>
      <c r="L49" s="17">
        <f t="shared" si="4"/>
        <v>5.6138888888889932E-2</v>
      </c>
    </row>
    <row r="50" spans="2:12" ht="20.100000000000001" customHeight="1" x14ac:dyDescent="0.25">
      <c r="B50" s="7">
        <v>42</v>
      </c>
      <c r="C50" s="2">
        <f>Dataset!C44</f>
        <v>4.5</v>
      </c>
      <c r="D50" s="2">
        <f>Dataset!D44</f>
        <v>2.2999999999999998</v>
      </c>
      <c r="E50" s="2">
        <f>Dataset!E44</f>
        <v>1.3</v>
      </c>
      <c r="F50" s="2">
        <f>Dataset!F44</f>
        <v>0.3</v>
      </c>
      <c r="G50" s="2">
        <f t="shared" si="0"/>
        <v>1.1201810369558796</v>
      </c>
      <c r="H50" s="2">
        <f t="shared" si="1"/>
        <v>3.5814957331247141</v>
      </c>
      <c r="I50" s="2">
        <f t="shared" si="2"/>
        <v>5.3805596769920809</v>
      </c>
      <c r="J50" s="2">
        <f t="shared" si="5"/>
        <v>1.1201810369558796</v>
      </c>
      <c r="K50" s="2">
        <f t="shared" si="3"/>
        <v>1</v>
      </c>
      <c r="L50" s="17">
        <f t="shared" si="4"/>
        <v>1.2548055555555495</v>
      </c>
    </row>
    <row r="51" spans="2:12" ht="20.100000000000001" customHeight="1" x14ac:dyDescent="0.25">
      <c r="B51" s="7">
        <v>43</v>
      </c>
      <c r="C51" s="2">
        <v>4.7</v>
      </c>
      <c r="D51" s="2">
        <v>3.2</v>
      </c>
      <c r="E51" s="2">
        <v>1.3</v>
      </c>
      <c r="F51" s="2">
        <v>0.2</v>
      </c>
      <c r="G51" s="2">
        <f t="shared" si="0"/>
        <v>0.28367626305741572</v>
      </c>
      <c r="H51" s="2">
        <f t="shared" si="1"/>
        <v>3.5496744371093327</v>
      </c>
      <c r="I51" s="2">
        <f t="shared" si="2"/>
        <v>5.2750057436525948</v>
      </c>
      <c r="J51" s="2">
        <f t="shared" si="5"/>
        <v>0.28367626305741572</v>
      </c>
      <c r="K51" s="2">
        <f t="shared" si="3"/>
        <v>1</v>
      </c>
      <c r="L51" s="17">
        <f t="shared" si="4"/>
        <v>8.0472222222220127E-2</v>
      </c>
    </row>
    <row r="52" spans="2:12" ht="20.100000000000001" customHeight="1" x14ac:dyDescent="0.25">
      <c r="B52" s="7">
        <v>44</v>
      </c>
      <c r="C52" s="2">
        <f>Dataset!C46</f>
        <v>5</v>
      </c>
      <c r="D52" s="2">
        <f>Dataset!D46</f>
        <v>3.5</v>
      </c>
      <c r="E52" s="2">
        <f>Dataset!E46</f>
        <v>1.6</v>
      </c>
      <c r="F52" s="2">
        <f>Dataset!F46</f>
        <v>0.6</v>
      </c>
      <c r="G52" s="2">
        <f t="shared" si="0"/>
        <v>0.44959858639556499</v>
      </c>
      <c r="H52" s="2">
        <f t="shared" si="1"/>
        <v>3.1264682941112389</v>
      </c>
      <c r="I52" s="2">
        <f t="shared" si="2"/>
        <v>4.7834584841150312</v>
      </c>
      <c r="J52" s="2">
        <f t="shared" si="5"/>
        <v>0.44959858639556499</v>
      </c>
      <c r="K52" s="2">
        <f t="shared" si="3"/>
        <v>1</v>
      </c>
      <c r="L52" s="17">
        <f t="shared" si="4"/>
        <v>0.20213888888889031</v>
      </c>
    </row>
    <row r="53" spans="2:12" ht="20.100000000000001" customHeight="1" x14ac:dyDescent="0.25">
      <c r="B53" s="7">
        <v>45</v>
      </c>
      <c r="C53" s="2">
        <f>Dataset!C47</f>
        <v>5.0999999999999996</v>
      </c>
      <c r="D53" s="2">
        <f>Dataset!D47</f>
        <v>3.8</v>
      </c>
      <c r="E53" s="2">
        <f>Dataset!E47</f>
        <v>1.9</v>
      </c>
      <c r="F53" s="2">
        <f>Dataset!F47</f>
        <v>0.4</v>
      </c>
      <c r="G53" s="2">
        <f t="shared" si="0"/>
        <v>0.71307238217604885</v>
      </c>
      <c r="H53" s="2">
        <f t="shared" si="1"/>
        <v>2.9941282527779003</v>
      </c>
      <c r="I53" s="2">
        <f t="shared" si="2"/>
        <v>4.5935196132892617</v>
      </c>
      <c r="J53" s="2">
        <f t="shared" si="5"/>
        <v>0.71307238217604885</v>
      </c>
      <c r="K53" s="2">
        <f t="shared" si="3"/>
        <v>1</v>
      </c>
      <c r="L53" s="17">
        <f t="shared" si="4"/>
        <v>0.5084722222222251</v>
      </c>
    </row>
    <row r="54" spans="2:12" ht="20.100000000000001" customHeight="1" x14ac:dyDescent="0.25">
      <c r="B54" s="7">
        <v>46</v>
      </c>
      <c r="C54" s="2">
        <f>Dataset!C48</f>
        <v>4.8</v>
      </c>
      <c r="D54" s="2">
        <f>Dataset!D48</f>
        <v>3</v>
      </c>
      <c r="E54" s="2">
        <f>Dataset!E48</f>
        <v>1.4</v>
      </c>
      <c r="F54" s="2">
        <f>Dataset!F48</f>
        <v>0.3</v>
      </c>
      <c r="G54" s="2">
        <f t="shared" si="0"/>
        <v>0.35749902874770684</v>
      </c>
      <c r="H54" s="2">
        <f t="shared" si="1"/>
        <v>3.3745934447218624</v>
      </c>
      <c r="I54" s="2">
        <f t="shared" si="2"/>
        <v>5.1141600448156597</v>
      </c>
      <c r="J54" s="2">
        <f t="shared" si="5"/>
        <v>0.35749902874770684</v>
      </c>
      <c r="K54" s="2">
        <f t="shared" si="3"/>
        <v>1</v>
      </c>
      <c r="L54" s="17">
        <f t="shared" si="4"/>
        <v>0.12780555555555373</v>
      </c>
    </row>
    <row r="55" spans="2:12" ht="20.100000000000001" customHeight="1" x14ac:dyDescent="0.25">
      <c r="B55" s="7">
        <v>47</v>
      </c>
      <c r="C55" s="2">
        <v>4.7</v>
      </c>
      <c r="D55" s="2">
        <v>3.2</v>
      </c>
      <c r="E55" s="2">
        <v>1.3</v>
      </c>
      <c r="F55" s="2">
        <v>0.2</v>
      </c>
      <c r="G55" s="2">
        <f t="shared" si="0"/>
        <v>0.28367626305741572</v>
      </c>
      <c r="H55" s="2">
        <f t="shared" si="1"/>
        <v>3.5496744371093327</v>
      </c>
      <c r="I55" s="2">
        <f t="shared" si="2"/>
        <v>5.2750057436525948</v>
      </c>
      <c r="J55" s="2">
        <f t="shared" si="5"/>
        <v>0.28367626305741572</v>
      </c>
      <c r="K55" s="2">
        <f t="shared" si="3"/>
        <v>1</v>
      </c>
      <c r="L55" s="17">
        <f t="shared" si="4"/>
        <v>8.0472222222220127E-2</v>
      </c>
    </row>
    <row r="56" spans="2:12" ht="20.100000000000001" customHeight="1" x14ac:dyDescent="0.25">
      <c r="B56" s="7">
        <v>48</v>
      </c>
      <c r="C56" s="2">
        <f>Dataset!C50</f>
        <v>4.5999999999999996</v>
      </c>
      <c r="D56" s="2">
        <f>Dataset!D50</f>
        <v>3.2</v>
      </c>
      <c r="E56" s="2">
        <f>Dataset!E50</f>
        <v>1.4</v>
      </c>
      <c r="F56" s="2">
        <f>Dataset!F50</f>
        <v>0.2</v>
      </c>
      <c r="G56" s="2">
        <f t="shared" si="0"/>
        <v>0.34468181784879981</v>
      </c>
      <c r="H56" s="2">
        <f t="shared" si="1"/>
        <v>3.4974435930248444</v>
      </c>
      <c r="I56" s="2">
        <f t="shared" si="2"/>
        <v>5.2334351520110287</v>
      </c>
      <c r="J56" s="2">
        <f t="shared" si="5"/>
        <v>0.34468181784879981</v>
      </c>
      <c r="K56" s="2">
        <f t="shared" si="3"/>
        <v>1</v>
      </c>
      <c r="L56" s="17">
        <f t="shared" si="4"/>
        <v>0.11880555555555321</v>
      </c>
    </row>
    <row r="57" spans="2:12" ht="20.100000000000001" customHeight="1" x14ac:dyDescent="0.25">
      <c r="B57" s="7">
        <v>49</v>
      </c>
      <c r="C57" s="2">
        <f>Dataset!C51</f>
        <v>5.3</v>
      </c>
      <c r="D57" s="2">
        <f>Dataset!D51</f>
        <v>3.7</v>
      </c>
      <c r="E57" s="2">
        <f>Dataset!E51</f>
        <v>1.5</v>
      </c>
      <c r="F57" s="2">
        <f>Dataset!F51</f>
        <v>0.2</v>
      </c>
      <c r="G57" s="2">
        <f t="shared" si="0"/>
        <v>0.53895474969817825</v>
      </c>
      <c r="H57" s="2">
        <f t="shared" si="1"/>
        <v>3.3332526494179935</v>
      </c>
      <c r="I57" s="2">
        <f t="shared" si="2"/>
        <v>4.9235632492385104</v>
      </c>
      <c r="J57" s="2">
        <f t="shared" si="5"/>
        <v>0.53895474969817825</v>
      </c>
      <c r="K57" s="2">
        <f t="shared" si="3"/>
        <v>1</v>
      </c>
      <c r="L57" s="17">
        <f t="shared" si="4"/>
        <v>0.29047222222222596</v>
      </c>
    </row>
    <row r="58" spans="2:12" ht="20.100000000000001" customHeight="1" x14ac:dyDescent="0.25">
      <c r="B58" s="7">
        <v>50</v>
      </c>
      <c r="C58" s="2">
        <f>Dataset!C52</f>
        <v>5</v>
      </c>
      <c r="D58" s="2">
        <f>Dataset!D52</f>
        <v>3.3</v>
      </c>
      <c r="E58" s="2">
        <f>Dataset!E52</f>
        <v>1.4</v>
      </c>
      <c r="F58" s="2">
        <f>Dataset!F52</f>
        <v>0.2</v>
      </c>
      <c r="G58" s="2">
        <f t="shared" si="0"/>
        <v>9.7325342137711726E-2</v>
      </c>
      <c r="H58" s="2">
        <f t="shared" si="1"/>
        <v>3.3911928003974436</v>
      </c>
      <c r="I58" s="2">
        <f t="shared" si="2"/>
        <v>5.077546166136953</v>
      </c>
      <c r="J58" s="2">
        <f t="shared" si="5"/>
        <v>9.7325342137711726E-2</v>
      </c>
      <c r="K58" s="2">
        <f t="shared" si="3"/>
        <v>1</v>
      </c>
      <c r="L58" s="17">
        <f t="shared" si="4"/>
        <v>9.4722222222226454E-3</v>
      </c>
    </row>
    <row r="59" spans="2:12" ht="20.100000000000001" customHeight="1" x14ac:dyDescent="0.25">
      <c r="B59" s="7">
        <v>51</v>
      </c>
      <c r="C59" s="2">
        <f>Dataset!C53</f>
        <v>7</v>
      </c>
      <c r="D59" s="2">
        <f>Dataset!D53</f>
        <v>3.2</v>
      </c>
      <c r="E59" s="2">
        <f>Dataset!E53</f>
        <v>4.7</v>
      </c>
      <c r="F59" s="2">
        <f>Dataset!F53</f>
        <v>1.4</v>
      </c>
      <c r="G59" s="2">
        <f t="shared" si="0"/>
        <v>4.0555894214719972</v>
      </c>
      <c r="H59" s="2">
        <f t="shared" si="1"/>
        <v>1.2868402543582043</v>
      </c>
      <c r="I59" s="2">
        <f t="shared" si="2"/>
        <v>1.2485365394351533</v>
      </c>
      <c r="J59" s="2">
        <f t="shared" si="5"/>
        <v>1.2485365394351533</v>
      </c>
      <c r="K59" s="2">
        <f t="shared" si="3"/>
        <v>3</v>
      </c>
      <c r="L59" s="17">
        <f t="shared" si="4"/>
        <v>1.5588434903047081</v>
      </c>
    </row>
    <row r="60" spans="2:12" ht="20.100000000000001" customHeight="1" x14ac:dyDescent="0.25">
      <c r="B60" s="7">
        <v>52</v>
      </c>
      <c r="C60" s="2">
        <f>Dataset!C54</f>
        <v>6.4</v>
      </c>
      <c r="D60" s="2">
        <f>Dataset!D54</f>
        <v>3.2</v>
      </c>
      <c r="E60" s="2">
        <f>Dataset!E54</f>
        <v>4.5</v>
      </c>
      <c r="F60" s="2">
        <f>Dataset!F54</f>
        <v>1.5</v>
      </c>
      <c r="G60" s="2">
        <f t="shared" si="0"/>
        <v>3.6443754227881402</v>
      </c>
      <c r="H60" s="2">
        <f t="shared" si="1"/>
        <v>0.73706548728344323</v>
      </c>
      <c r="I60" s="2">
        <f t="shared" si="2"/>
        <v>1.4398104099569835</v>
      </c>
      <c r="J60" s="2">
        <f t="shared" si="5"/>
        <v>0.73706548728344323</v>
      </c>
      <c r="K60" s="2">
        <f t="shared" si="3"/>
        <v>2</v>
      </c>
      <c r="L60" s="17">
        <f t="shared" si="4"/>
        <v>0.54326553254437959</v>
      </c>
    </row>
    <row r="61" spans="2:12" ht="20.100000000000001" customHeight="1" x14ac:dyDescent="0.25">
      <c r="B61" s="7">
        <v>53</v>
      </c>
      <c r="C61" s="2">
        <v>4.7</v>
      </c>
      <c r="D61" s="2">
        <v>3.2</v>
      </c>
      <c r="E61" s="2">
        <v>1.3</v>
      </c>
      <c r="F61" s="2">
        <v>0.2</v>
      </c>
      <c r="G61" s="2">
        <f t="shared" si="0"/>
        <v>0.28367626305741572</v>
      </c>
      <c r="H61" s="2">
        <f t="shared" si="1"/>
        <v>3.5496744371093327</v>
      </c>
      <c r="I61" s="2">
        <f t="shared" si="2"/>
        <v>5.2750057436525948</v>
      </c>
      <c r="J61" s="2">
        <f t="shared" si="5"/>
        <v>0.28367626305741572</v>
      </c>
      <c r="K61" s="2">
        <f t="shared" si="3"/>
        <v>1</v>
      </c>
      <c r="L61" s="17">
        <f t="shared" si="4"/>
        <v>8.0472222222220127E-2</v>
      </c>
    </row>
    <row r="62" spans="2:12" ht="20.100000000000001" customHeight="1" x14ac:dyDescent="0.25">
      <c r="B62" s="7">
        <v>54</v>
      </c>
      <c r="C62" s="2">
        <f>Dataset!C56</f>
        <v>5.5</v>
      </c>
      <c r="D62" s="2">
        <f>Dataset!D56</f>
        <v>2.2999999999999998</v>
      </c>
      <c r="E62" s="2">
        <f>Dataset!E56</f>
        <v>4</v>
      </c>
      <c r="F62" s="2">
        <f>Dataset!F56</f>
        <v>1.3</v>
      </c>
      <c r="G62" s="2">
        <f t="shared" si="0"/>
        <v>3.0287190178174157</v>
      </c>
      <c r="H62" s="2">
        <f t="shared" si="1"/>
        <v>0.68961817323216712</v>
      </c>
      <c r="I62" s="2">
        <f t="shared" si="2"/>
        <v>2.4575129310126078</v>
      </c>
      <c r="J62" s="2">
        <f t="shared" si="5"/>
        <v>0.68961817323216712</v>
      </c>
      <c r="K62" s="2">
        <f t="shared" si="3"/>
        <v>2</v>
      </c>
      <c r="L62" s="17">
        <f t="shared" si="4"/>
        <v>0.47557322485207126</v>
      </c>
    </row>
    <row r="63" spans="2:12" ht="20.100000000000001" customHeight="1" x14ac:dyDescent="0.25">
      <c r="B63" s="7">
        <v>55</v>
      </c>
      <c r="C63" s="2">
        <f>Dataset!C57</f>
        <v>6.5</v>
      </c>
      <c r="D63" s="2">
        <f>Dataset!D57</f>
        <v>2.8</v>
      </c>
      <c r="E63" s="2">
        <f>Dataset!E57</f>
        <v>4.5999999999999996</v>
      </c>
      <c r="F63" s="2">
        <f>Dataset!F57</f>
        <v>1.5</v>
      </c>
      <c r="G63" s="2">
        <f t="shared" si="0"/>
        <v>3.8048835578620404</v>
      </c>
      <c r="H63" s="2">
        <f t="shared" si="1"/>
        <v>0.69544960128609945</v>
      </c>
      <c r="I63" s="2">
        <f t="shared" si="2"/>
        <v>1.3476690659643931</v>
      </c>
      <c r="J63" s="2">
        <f t="shared" si="5"/>
        <v>0.69544960128609945</v>
      </c>
      <c r="K63" s="2">
        <f t="shared" si="3"/>
        <v>2</v>
      </c>
      <c r="L63" s="17">
        <f t="shared" si="4"/>
        <v>0.48365014792899469</v>
      </c>
    </row>
    <row r="64" spans="2:12" ht="20.100000000000001" customHeight="1" x14ac:dyDescent="0.25">
      <c r="B64" s="7">
        <v>56</v>
      </c>
      <c r="C64" s="2">
        <f>Dataset!C58</f>
        <v>5.7</v>
      </c>
      <c r="D64" s="2">
        <f>Dataset!D58</f>
        <v>2.8</v>
      </c>
      <c r="E64" s="2">
        <f>Dataset!E58</f>
        <v>4.5</v>
      </c>
      <c r="F64" s="2">
        <f>Dataset!F58</f>
        <v>1.3</v>
      </c>
      <c r="G64" s="2">
        <f t="shared" si="0"/>
        <v>3.389907406142862</v>
      </c>
      <c r="H64" s="2">
        <f t="shared" si="1"/>
        <v>0.24611628319164605</v>
      </c>
      <c r="I64" s="2">
        <f t="shared" si="2"/>
        <v>1.8775407531604713</v>
      </c>
      <c r="J64" s="2">
        <f t="shared" si="5"/>
        <v>0.24611628319164605</v>
      </c>
      <c r="K64" s="2">
        <f t="shared" si="3"/>
        <v>2</v>
      </c>
      <c r="L64" s="17">
        <f t="shared" si="4"/>
        <v>6.0573224852070513E-2</v>
      </c>
    </row>
    <row r="65" spans="2:12" ht="20.100000000000001" customHeight="1" x14ac:dyDescent="0.25">
      <c r="B65" s="7">
        <v>57</v>
      </c>
      <c r="C65" s="2">
        <v>4.7</v>
      </c>
      <c r="D65" s="2">
        <v>3.2</v>
      </c>
      <c r="E65" s="2">
        <v>1.3</v>
      </c>
      <c r="F65" s="2">
        <v>0.2</v>
      </c>
      <c r="G65" s="2">
        <f t="shared" si="0"/>
        <v>0.28367626305741572</v>
      </c>
      <c r="H65" s="2">
        <f t="shared" si="1"/>
        <v>3.5496744371093327</v>
      </c>
      <c r="I65" s="2">
        <f t="shared" si="2"/>
        <v>5.2750057436525948</v>
      </c>
      <c r="J65" s="2">
        <f t="shared" si="5"/>
        <v>0.28367626305741572</v>
      </c>
      <c r="K65" s="2">
        <f t="shared" si="3"/>
        <v>1</v>
      </c>
      <c r="L65" s="17">
        <f t="shared" si="4"/>
        <v>8.0472222222220127E-2</v>
      </c>
    </row>
    <row r="66" spans="2:12" ht="20.100000000000001" customHeight="1" x14ac:dyDescent="0.25">
      <c r="B66" s="7">
        <v>58</v>
      </c>
      <c r="C66" s="2">
        <f>Dataset!C60</f>
        <v>4.9000000000000004</v>
      </c>
      <c r="D66" s="2">
        <f>Dataset!D60</f>
        <v>2.4</v>
      </c>
      <c r="E66" s="2">
        <f>Dataset!E60</f>
        <v>3.3</v>
      </c>
      <c r="F66" s="2">
        <f>Dataset!F60</f>
        <v>1</v>
      </c>
      <c r="G66" s="2">
        <f t="shared" si="0"/>
        <v>2.2296050970718753</v>
      </c>
      <c r="H66" s="2">
        <f t="shared" si="1"/>
        <v>1.5425366701308025</v>
      </c>
      <c r="I66" s="2">
        <f t="shared" si="2"/>
        <v>3.3689606886818448</v>
      </c>
      <c r="J66" s="2">
        <f t="shared" si="5"/>
        <v>1.5425366701308025</v>
      </c>
      <c r="K66" s="2">
        <f t="shared" si="3"/>
        <v>2</v>
      </c>
      <c r="L66" s="17">
        <f t="shared" si="4"/>
        <v>2.3794193786982243</v>
      </c>
    </row>
    <row r="67" spans="2:12" ht="20.100000000000001" customHeight="1" x14ac:dyDescent="0.25">
      <c r="B67" s="7">
        <v>59</v>
      </c>
      <c r="C67" s="2">
        <f>Dataset!C61</f>
        <v>6.6</v>
      </c>
      <c r="D67" s="2">
        <f>Dataset!D61</f>
        <v>2.9</v>
      </c>
      <c r="E67" s="2">
        <f>Dataset!E61</f>
        <v>4.5999999999999996</v>
      </c>
      <c r="F67" s="2">
        <f>Dataset!F61</f>
        <v>1.3</v>
      </c>
      <c r="G67" s="2">
        <f t="shared" si="0"/>
        <v>3.7736550216232314</v>
      </c>
      <c r="H67" s="2">
        <f t="shared" si="1"/>
        <v>0.81700446863842069</v>
      </c>
      <c r="I67" s="2">
        <f t="shared" si="2"/>
        <v>1.4063395246972761</v>
      </c>
      <c r="J67" s="2">
        <f t="shared" si="5"/>
        <v>0.81700446863842069</v>
      </c>
      <c r="K67" s="2">
        <f t="shared" si="3"/>
        <v>2</v>
      </c>
      <c r="L67" s="17">
        <f t="shared" si="4"/>
        <v>0.66749630177514818</v>
      </c>
    </row>
    <row r="68" spans="2:12" ht="20.100000000000001" customHeight="1" x14ac:dyDescent="0.25">
      <c r="B68" s="7">
        <v>60</v>
      </c>
      <c r="C68" s="2">
        <f>Dataset!C62</f>
        <v>5.2</v>
      </c>
      <c r="D68" s="2">
        <f>Dataset!D62</f>
        <v>2.7</v>
      </c>
      <c r="E68" s="2">
        <f>Dataset!E62</f>
        <v>3.9</v>
      </c>
      <c r="F68" s="2">
        <f>Dataset!F62</f>
        <v>1.4</v>
      </c>
      <c r="G68" s="2">
        <f t="shared" si="0"/>
        <v>2.8227301598905195</v>
      </c>
      <c r="H68" s="2">
        <f t="shared" si="1"/>
        <v>0.80824843491613274</v>
      </c>
      <c r="I68" s="2">
        <f t="shared" si="2"/>
        <v>2.5871954569398055</v>
      </c>
      <c r="J68" s="2">
        <f t="shared" si="5"/>
        <v>0.80824843491613274</v>
      </c>
      <c r="K68" s="2">
        <f t="shared" si="3"/>
        <v>2</v>
      </c>
      <c r="L68" s="17">
        <f t="shared" si="4"/>
        <v>0.65326553254437802</v>
      </c>
    </row>
    <row r="69" spans="2:12" ht="20.100000000000001" customHeight="1" x14ac:dyDescent="0.25">
      <c r="B69" s="7">
        <v>61</v>
      </c>
      <c r="C69" s="2">
        <f>Dataset!C63</f>
        <v>5</v>
      </c>
      <c r="D69" s="2">
        <f>Dataset!D63</f>
        <v>2</v>
      </c>
      <c r="E69" s="2">
        <f>Dataset!E63</f>
        <v>3.5</v>
      </c>
      <c r="F69" s="2">
        <f>Dataset!F63</f>
        <v>1</v>
      </c>
      <c r="G69" s="2">
        <f t="shared" si="0"/>
        <v>2.5829838473276507</v>
      </c>
      <c r="H69" s="2">
        <f t="shared" si="1"/>
        <v>1.4942827433788304</v>
      </c>
      <c r="I69" s="2">
        <f t="shared" si="2"/>
        <v>3.2765356087745885</v>
      </c>
      <c r="J69" s="2">
        <f t="shared" si="5"/>
        <v>1.4942827433788304</v>
      </c>
      <c r="K69" s="2">
        <f t="shared" si="3"/>
        <v>2</v>
      </c>
      <c r="L69" s="17">
        <f t="shared" si="4"/>
        <v>2.2328809171597634</v>
      </c>
    </row>
    <row r="70" spans="2:12" ht="20.100000000000001" customHeight="1" x14ac:dyDescent="0.25">
      <c r="B70" s="7">
        <v>62</v>
      </c>
      <c r="C70" s="2">
        <f>Dataset!C64</f>
        <v>5.9</v>
      </c>
      <c r="D70" s="2">
        <f>Dataset!D64</f>
        <v>3</v>
      </c>
      <c r="E70" s="2">
        <f>Dataset!E64</f>
        <v>4.2</v>
      </c>
      <c r="F70" s="2">
        <f>Dataset!F64</f>
        <v>1.5</v>
      </c>
      <c r="G70" s="2">
        <f t="shared" si="0"/>
        <v>3.2225981581464511</v>
      </c>
      <c r="H70" s="2">
        <f t="shared" si="1"/>
        <v>0.33368016965546771</v>
      </c>
      <c r="I70" s="2">
        <f t="shared" si="2"/>
        <v>1.8969230808114574</v>
      </c>
      <c r="J70" s="2">
        <f t="shared" si="5"/>
        <v>0.33368016965546771</v>
      </c>
      <c r="K70" s="2">
        <f t="shared" si="3"/>
        <v>2</v>
      </c>
      <c r="L70" s="17">
        <f t="shared" si="4"/>
        <v>0.11134245562130171</v>
      </c>
    </row>
    <row r="71" spans="2:12" ht="20.100000000000001" customHeight="1" x14ac:dyDescent="0.25">
      <c r="B71" s="7">
        <v>63</v>
      </c>
      <c r="C71" s="2">
        <v>4.7</v>
      </c>
      <c r="D71" s="2">
        <v>3.2</v>
      </c>
      <c r="E71" s="2">
        <v>1.3</v>
      </c>
      <c r="F71" s="2">
        <v>0.2</v>
      </c>
      <c r="G71" s="2">
        <f t="shared" si="0"/>
        <v>0.28367626305741572</v>
      </c>
      <c r="H71" s="2">
        <f t="shared" si="1"/>
        <v>3.5496744371093327</v>
      </c>
      <c r="I71" s="2">
        <f t="shared" si="2"/>
        <v>5.2750057436525948</v>
      </c>
      <c r="J71" s="2">
        <f t="shared" si="5"/>
        <v>0.28367626305741572</v>
      </c>
      <c r="K71" s="2">
        <f t="shared" si="3"/>
        <v>1</v>
      </c>
      <c r="L71" s="17">
        <f t="shared" si="4"/>
        <v>8.0472222222220127E-2</v>
      </c>
    </row>
    <row r="72" spans="2:12" ht="20.100000000000001" customHeight="1" x14ac:dyDescent="0.25">
      <c r="B72" s="7">
        <v>64</v>
      </c>
      <c r="C72" s="2">
        <f>Dataset!C66</f>
        <v>6.1</v>
      </c>
      <c r="D72" s="2">
        <f>Dataset!D66</f>
        <v>2.9</v>
      </c>
      <c r="E72" s="2">
        <f>Dataset!E66</f>
        <v>4.7</v>
      </c>
      <c r="F72" s="2">
        <f>Dataset!F66</f>
        <v>1.4</v>
      </c>
      <c r="G72" s="2">
        <f t="shared" si="0"/>
        <v>3.6980813343618557</v>
      </c>
      <c r="H72" s="2">
        <f t="shared" si="1"/>
        <v>0.44180154986991105</v>
      </c>
      <c r="I72" s="2">
        <f t="shared" si="2"/>
        <v>1.4558055522954227</v>
      </c>
      <c r="J72" s="2">
        <f t="shared" si="5"/>
        <v>0.44180154986991105</v>
      </c>
      <c r="K72" s="2">
        <f t="shared" si="3"/>
        <v>2</v>
      </c>
      <c r="L72" s="17">
        <f t="shared" si="4"/>
        <v>0.1951886094674555</v>
      </c>
    </row>
    <row r="73" spans="2:12" ht="20.100000000000001" customHeight="1" x14ac:dyDescent="0.25">
      <c r="B73" s="7">
        <v>65</v>
      </c>
      <c r="C73" s="2">
        <f>Dataset!C67</f>
        <v>5.6</v>
      </c>
      <c r="D73" s="2">
        <f>Dataset!D67</f>
        <v>2.9</v>
      </c>
      <c r="E73" s="2">
        <f>Dataset!E67</f>
        <v>3.6</v>
      </c>
      <c r="F73" s="2">
        <f>Dataset!F67</f>
        <v>1.3</v>
      </c>
      <c r="G73" s="2">
        <f t="shared" ref="G73:G136" si="6">SQRT((($C73-$C$3)^2)+(($D73-$D$3)^2)+(($E73-$E$3)^2)+(($F73-$F$3)^2))</f>
        <v>2.554174143545338</v>
      </c>
      <c r="H73" s="2">
        <f t="shared" ref="H73:H136" si="7">SQRT((($C73-$C$4)^2)+(($D73-$D$4)^2)+(($E73-$E$4)^2)+(($F73-$F$4)^2))</f>
        <v>0.85158006638686401</v>
      </c>
      <c r="I73" s="2">
        <f t="shared" ref="I73:I136" si="8">SQRT((($C73-$C$5)^2)+(($D73-$D$5)^2)+(($E73-$E$5)^2)+(($F73-$F$5)^2))</f>
        <v>2.5993726603060998</v>
      </c>
      <c r="J73" s="2">
        <f t="shared" si="5"/>
        <v>0.85158006638686401</v>
      </c>
      <c r="K73" s="2">
        <f t="shared" ref="K73:K136" si="9">IF(J73=I73,$I$8,IF(J73=H73,$H$8,IF(J73=G73,$G$8)))</f>
        <v>2</v>
      </c>
      <c r="L73" s="17">
        <f t="shared" si="4"/>
        <v>0.72518860946745567</v>
      </c>
    </row>
    <row r="74" spans="2:12" ht="20.100000000000001" customHeight="1" x14ac:dyDescent="0.25">
      <c r="B74" s="7">
        <v>66</v>
      </c>
      <c r="C74" s="2">
        <f>Dataset!C68</f>
        <v>6.7</v>
      </c>
      <c r="D74" s="2">
        <f>Dataset!D68</f>
        <v>3.1</v>
      </c>
      <c r="E74" s="2">
        <f>Dataset!E68</f>
        <v>4.4000000000000004</v>
      </c>
      <c r="F74" s="2">
        <f>Dataset!F68</f>
        <v>1.4</v>
      </c>
      <c r="G74" s="2">
        <f t="shared" si="6"/>
        <v>3.6672613154172105</v>
      </c>
      <c r="H74" s="2">
        <f t="shared" si="7"/>
        <v>0.93263282918994528</v>
      </c>
      <c r="I74" s="2">
        <f t="shared" si="8"/>
        <v>1.5025947087374425</v>
      </c>
      <c r="J74" s="2">
        <f t="shared" si="5"/>
        <v>0.93263282918994528</v>
      </c>
      <c r="K74" s="2">
        <f t="shared" si="9"/>
        <v>2</v>
      </c>
      <c r="L74" s="17">
        <f t="shared" ref="L74:L137" si="10">J74^2</f>
        <v>0.86980399408284159</v>
      </c>
    </row>
    <row r="75" spans="2:12" ht="20.100000000000001" customHeight="1" x14ac:dyDescent="0.25">
      <c r="B75" s="7">
        <v>67</v>
      </c>
      <c r="C75" s="2">
        <v>4.7</v>
      </c>
      <c r="D75" s="2">
        <v>3.2</v>
      </c>
      <c r="E75" s="2">
        <v>1.3</v>
      </c>
      <c r="F75" s="2">
        <v>0.2</v>
      </c>
      <c r="G75" s="2">
        <f t="shared" si="6"/>
        <v>0.28367626305741572</v>
      </c>
      <c r="H75" s="2">
        <f t="shared" si="7"/>
        <v>3.5496744371093327</v>
      </c>
      <c r="I75" s="2">
        <f t="shared" si="8"/>
        <v>5.2750057436525948</v>
      </c>
      <c r="J75" s="2">
        <f t="shared" ref="J75:J138" si="11">MIN(G75:I75)</f>
        <v>0.28367626305741572</v>
      </c>
      <c r="K75" s="2">
        <f t="shared" si="9"/>
        <v>1</v>
      </c>
      <c r="L75" s="17">
        <f t="shared" si="10"/>
        <v>8.0472222222220127E-2</v>
      </c>
    </row>
    <row r="76" spans="2:12" ht="20.100000000000001" customHeight="1" x14ac:dyDescent="0.25">
      <c r="B76" s="7">
        <v>68</v>
      </c>
      <c r="C76" s="2">
        <f>Dataset!C70</f>
        <v>5.8</v>
      </c>
      <c r="D76" s="2">
        <f>Dataset!D70</f>
        <v>2.7</v>
      </c>
      <c r="E76" s="2">
        <f>Dataset!E70</f>
        <v>4.0999999999999996</v>
      </c>
      <c r="F76" s="2">
        <f>Dataset!F70</f>
        <v>1</v>
      </c>
      <c r="G76" s="2">
        <f t="shared" si="6"/>
        <v>2.9871623472601705</v>
      </c>
      <c r="H76" s="2">
        <f t="shared" si="7"/>
        <v>0.53367030466650534</v>
      </c>
      <c r="I76" s="2">
        <f t="shared" si="8"/>
        <v>2.2517598534642027</v>
      </c>
      <c r="J76" s="2">
        <f t="shared" si="11"/>
        <v>0.53367030466650534</v>
      </c>
      <c r="K76" s="2">
        <f t="shared" si="9"/>
        <v>2</v>
      </c>
      <c r="L76" s="17">
        <f t="shared" si="10"/>
        <v>0.28480399408284063</v>
      </c>
    </row>
    <row r="77" spans="2:12" ht="20.100000000000001" customHeight="1" x14ac:dyDescent="0.25">
      <c r="B77" s="7">
        <v>69</v>
      </c>
      <c r="C77" s="2">
        <f>Dataset!C71</f>
        <v>6.2</v>
      </c>
      <c r="D77" s="2">
        <f>Dataset!D71</f>
        <v>2.2000000000000002</v>
      </c>
      <c r="E77" s="2">
        <f>Dataset!E71</f>
        <v>4.5</v>
      </c>
      <c r="F77" s="2">
        <f>Dataset!F71</f>
        <v>1.5</v>
      </c>
      <c r="G77" s="2">
        <f t="shared" si="6"/>
        <v>3.7400720432752221</v>
      </c>
      <c r="H77" s="2">
        <f t="shared" si="7"/>
        <v>0.65294904519518426</v>
      </c>
      <c r="I77" s="2">
        <f t="shared" si="8"/>
        <v>1.7454908270016232</v>
      </c>
      <c r="J77" s="2">
        <f t="shared" si="11"/>
        <v>0.65294904519518426</v>
      </c>
      <c r="K77" s="2">
        <f t="shared" si="9"/>
        <v>2</v>
      </c>
      <c r="L77" s="17">
        <f t="shared" si="10"/>
        <v>0.4263424556213028</v>
      </c>
    </row>
    <row r="78" spans="2:12" ht="20.100000000000001" customHeight="1" x14ac:dyDescent="0.25">
      <c r="B78" s="7">
        <v>70</v>
      </c>
      <c r="C78" s="2">
        <f>Dataset!C72</f>
        <v>5.6</v>
      </c>
      <c r="D78" s="2">
        <f>Dataset!D72</f>
        <v>2.5</v>
      </c>
      <c r="E78" s="2">
        <f>Dataset!E72</f>
        <v>3.9</v>
      </c>
      <c r="F78" s="2">
        <f>Dataset!F72</f>
        <v>1.1000000000000001</v>
      </c>
      <c r="G78" s="2">
        <f t="shared" si="6"/>
        <v>2.8346908512608966</v>
      </c>
      <c r="H78" s="2">
        <f t="shared" si="7"/>
        <v>0.68542249312583892</v>
      </c>
      <c r="I78" s="2">
        <f t="shared" si="8"/>
        <v>2.4925998508827076</v>
      </c>
      <c r="J78" s="2">
        <f t="shared" si="11"/>
        <v>0.68542249312583892</v>
      </c>
      <c r="K78" s="2">
        <f t="shared" si="9"/>
        <v>2</v>
      </c>
      <c r="L78" s="17">
        <f t="shared" si="10"/>
        <v>0.46980399408284068</v>
      </c>
    </row>
    <row r="79" spans="2:12" ht="20.100000000000001" customHeight="1" x14ac:dyDescent="0.25">
      <c r="B79" s="7">
        <v>71</v>
      </c>
      <c r="C79" s="2">
        <f>Dataset!C73</f>
        <v>5.9</v>
      </c>
      <c r="D79" s="2">
        <f>Dataset!D73</f>
        <v>3.2</v>
      </c>
      <c r="E79" s="2">
        <f>Dataset!E73</f>
        <v>4.8</v>
      </c>
      <c r="F79" s="2">
        <f>Dataset!F73</f>
        <v>1.8</v>
      </c>
      <c r="G79" s="2">
        <f t="shared" si="6"/>
        <v>3.8515112474052176</v>
      </c>
      <c r="H79" s="2">
        <f t="shared" si="7"/>
        <v>0.71963943552293097</v>
      </c>
      <c r="I79" s="2">
        <f t="shared" si="8"/>
        <v>1.3684033399663358</v>
      </c>
      <c r="J79" s="2">
        <f t="shared" si="11"/>
        <v>0.71963943552293097</v>
      </c>
      <c r="K79" s="2">
        <f t="shared" si="9"/>
        <v>2</v>
      </c>
      <c r="L79" s="17">
        <f t="shared" si="10"/>
        <v>0.5178809171597627</v>
      </c>
    </row>
    <row r="80" spans="2:12" ht="20.100000000000001" customHeight="1" x14ac:dyDescent="0.25">
      <c r="B80" s="7">
        <v>72</v>
      </c>
      <c r="C80" s="2">
        <f>Dataset!C74</f>
        <v>6.1</v>
      </c>
      <c r="D80" s="2">
        <f>Dataset!D74</f>
        <v>2.8</v>
      </c>
      <c r="E80" s="2">
        <f>Dataset!E74</f>
        <v>4</v>
      </c>
      <c r="F80" s="2">
        <f>Dataset!F74</f>
        <v>1.3</v>
      </c>
      <c r="G80" s="2">
        <f t="shared" si="6"/>
        <v>3.0745957277159053</v>
      </c>
      <c r="H80" s="2">
        <f t="shared" si="7"/>
        <v>0.48969785999414028</v>
      </c>
      <c r="I80" s="2">
        <f t="shared" si="8"/>
        <v>2.0615276185110045</v>
      </c>
      <c r="J80" s="2">
        <f t="shared" si="11"/>
        <v>0.48969785999414028</v>
      </c>
      <c r="K80" s="2">
        <f t="shared" si="9"/>
        <v>2</v>
      </c>
      <c r="L80" s="17">
        <f t="shared" si="10"/>
        <v>0.23980399408284062</v>
      </c>
    </row>
    <row r="81" spans="2:12" ht="20.100000000000001" customHeight="1" x14ac:dyDescent="0.25">
      <c r="B81" s="7">
        <v>73</v>
      </c>
      <c r="C81" s="2">
        <v>4.7</v>
      </c>
      <c r="D81" s="2">
        <v>3.2</v>
      </c>
      <c r="E81" s="2">
        <v>1.3</v>
      </c>
      <c r="F81" s="2">
        <v>0.2</v>
      </c>
      <c r="G81" s="2">
        <f t="shared" si="6"/>
        <v>0.28367626305741572</v>
      </c>
      <c r="H81" s="2">
        <f t="shared" si="7"/>
        <v>3.5496744371093327</v>
      </c>
      <c r="I81" s="2">
        <f t="shared" si="8"/>
        <v>5.2750057436525948</v>
      </c>
      <c r="J81" s="2">
        <f t="shared" si="11"/>
        <v>0.28367626305741572</v>
      </c>
      <c r="K81" s="2">
        <f t="shared" si="9"/>
        <v>1</v>
      </c>
      <c r="L81" s="17">
        <f t="shared" si="10"/>
        <v>8.0472222222220127E-2</v>
      </c>
    </row>
    <row r="82" spans="2:12" ht="20.100000000000001" customHeight="1" x14ac:dyDescent="0.25">
      <c r="B82" s="7">
        <v>74</v>
      </c>
      <c r="C82" s="2">
        <f>Dataset!C76</f>
        <v>6.1</v>
      </c>
      <c r="D82" s="2">
        <f>Dataset!D76</f>
        <v>2.8</v>
      </c>
      <c r="E82" s="2">
        <f>Dataset!E76</f>
        <v>4.7</v>
      </c>
      <c r="F82" s="2">
        <f>Dataset!F76</f>
        <v>1.2</v>
      </c>
      <c r="G82" s="2">
        <f t="shared" si="6"/>
        <v>3.6530086534557005</v>
      </c>
      <c r="H82" s="2">
        <f t="shared" si="7"/>
        <v>0.48058073227782067</v>
      </c>
      <c r="I82" s="2">
        <f t="shared" si="8"/>
        <v>1.5722599610247503</v>
      </c>
      <c r="J82" s="2">
        <f t="shared" si="11"/>
        <v>0.48058073227782067</v>
      </c>
      <c r="K82" s="2">
        <f t="shared" si="9"/>
        <v>2</v>
      </c>
      <c r="L82" s="17">
        <f t="shared" si="10"/>
        <v>0.23095784023668633</v>
      </c>
    </row>
    <row r="83" spans="2:12" ht="20.100000000000001" customHeight="1" x14ac:dyDescent="0.25">
      <c r="B83" s="7">
        <v>75</v>
      </c>
      <c r="C83" s="2">
        <f>Dataset!C77</f>
        <v>6.4</v>
      </c>
      <c r="D83" s="2">
        <f>Dataset!D77</f>
        <v>2.9</v>
      </c>
      <c r="E83" s="2">
        <f>Dataset!E77</f>
        <v>4.3</v>
      </c>
      <c r="F83" s="2">
        <f>Dataset!F77</f>
        <v>1.3</v>
      </c>
      <c r="G83" s="2">
        <f t="shared" si="6"/>
        <v>3.4339683878697689</v>
      </c>
      <c r="H83" s="2">
        <f t="shared" si="7"/>
        <v>0.60494449351712221</v>
      </c>
      <c r="I83" s="2">
        <f t="shared" si="8"/>
        <v>1.7002790222379978</v>
      </c>
      <c r="J83" s="2">
        <f t="shared" si="11"/>
        <v>0.60494449351712221</v>
      </c>
      <c r="K83" s="2">
        <f t="shared" si="9"/>
        <v>2</v>
      </c>
      <c r="L83" s="17">
        <f t="shared" si="10"/>
        <v>0.36595784023668754</v>
      </c>
    </row>
    <row r="84" spans="2:12" ht="20.100000000000001" customHeight="1" x14ac:dyDescent="0.25">
      <c r="B84" s="7">
        <v>76</v>
      </c>
      <c r="C84" s="2">
        <f>Dataset!C78</f>
        <v>6.6</v>
      </c>
      <c r="D84" s="2">
        <f>Dataset!D78</f>
        <v>3</v>
      </c>
      <c r="E84" s="2">
        <f>Dataset!E78</f>
        <v>4.4000000000000004</v>
      </c>
      <c r="F84" s="2">
        <f>Dataset!F78</f>
        <v>1.4</v>
      </c>
      <c r="G84" s="2">
        <f t="shared" si="6"/>
        <v>3.6274149044311019</v>
      </c>
      <c r="H84" s="2">
        <f t="shared" si="7"/>
        <v>0.80323633475301393</v>
      </c>
      <c r="I84" s="2">
        <f t="shared" si="8"/>
        <v>1.5177550304347438</v>
      </c>
      <c r="J84" s="2">
        <f t="shared" si="11"/>
        <v>0.80323633475301393</v>
      </c>
      <c r="K84" s="2">
        <f t="shared" si="9"/>
        <v>2</v>
      </c>
      <c r="L84" s="17">
        <f t="shared" si="10"/>
        <v>0.64518860946745582</v>
      </c>
    </row>
    <row r="85" spans="2:12" ht="20.100000000000001" customHeight="1" x14ac:dyDescent="0.25">
      <c r="B85" s="7">
        <v>77</v>
      </c>
      <c r="C85" s="2">
        <v>4.7</v>
      </c>
      <c r="D85" s="2">
        <v>3.2</v>
      </c>
      <c r="E85" s="2">
        <v>1.3</v>
      </c>
      <c r="F85" s="2">
        <v>0.2</v>
      </c>
      <c r="G85" s="2">
        <f t="shared" si="6"/>
        <v>0.28367626305741572</v>
      </c>
      <c r="H85" s="2">
        <f t="shared" si="7"/>
        <v>3.5496744371093327</v>
      </c>
      <c r="I85" s="2">
        <f t="shared" si="8"/>
        <v>5.2750057436525948</v>
      </c>
      <c r="J85" s="2">
        <f t="shared" si="11"/>
        <v>0.28367626305741572</v>
      </c>
      <c r="K85" s="2">
        <f t="shared" si="9"/>
        <v>1</v>
      </c>
      <c r="L85" s="17">
        <f t="shared" si="10"/>
        <v>8.0472222222220127E-2</v>
      </c>
    </row>
    <row r="86" spans="2:12" ht="20.100000000000001" customHeight="1" x14ac:dyDescent="0.25">
      <c r="B86" s="7">
        <v>78</v>
      </c>
      <c r="C86" s="2">
        <f>Dataset!C80</f>
        <v>6.7</v>
      </c>
      <c r="D86" s="2">
        <f>Dataset!D80</f>
        <v>3</v>
      </c>
      <c r="E86" s="2">
        <f>Dataset!E80</f>
        <v>5</v>
      </c>
      <c r="F86" s="2">
        <f>Dataset!F80</f>
        <v>1.7</v>
      </c>
      <c r="G86" s="2">
        <f t="shared" si="6"/>
        <v>4.2691691879750522</v>
      </c>
      <c r="H86" s="2">
        <f t="shared" si="7"/>
        <v>1.1162248161713155</v>
      </c>
      <c r="I86" s="2">
        <f t="shared" si="8"/>
        <v>0.8413030718627863</v>
      </c>
      <c r="J86" s="2">
        <f t="shared" si="11"/>
        <v>0.8413030718627863</v>
      </c>
      <c r="K86" s="2">
        <f t="shared" si="9"/>
        <v>3</v>
      </c>
      <c r="L86" s="17">
        <f t="shared" si="10"/>
        <v>0.70779085872576053</v>
      </c>
    </row>
    <row r="87" spans="2:12" ht="20.100000000000001" customHeight="1" x14ac:dyDescent="0.25">
      <c r="B87" s="7">
        <v>79</v>
      </c>
      <c r="C87" s="2">
        <f>Dataset!C81</f>
        <v>6</v>
      </c>
      <c r="D87" s="2">
        <f>Dataset!D81</f>
        <v>2.9</v>
      </c>
      <c r="E87" s="2">
        <f>Dataset!E81</f>
        <v>4.5</v>
      </c>
      <c r="F87" s="2">
        <f>Dataset!F81</f>
        <v>1.5</v>
      </c>
      <c r="G87" s="2">
        <f t="shared" si="6"/>
        <v>3.5246000561135391</v>
      </c>
      <c r="H87" s="2">
        <f t="shared" si="7"/>
        <v>0.26127673555902109</v>
      </c>
      <c r="I87" s="2">
        <f t="shared" si="8"/>
        <v>1.6158430472860295</v>
      </c>
      <c r="J87" s="2">
        <f t="shared" si="11"/>
        <v>0.26127673555902109</v>
      </c>
      <c r="K87" s="2">
        <f t="shared" si="9"/>
        <v>2</v>
      </c>
      <c r="L87" s="17">
        <f t="shared" si="10"/>
        <v>6.8265532544378629E-2</v>
      </c>
    </row>
    <row r="88" spans="2:12" ht="20.100000000000001" customHeight="1" x14ac:dyDescent="0.25">
      <c r="B88" s="7">
        <v>80</v>
      </c>
      <c r="C88" s="2">
        <f>Dataset!C82</f>
        <v>5.7</v>
      </c>
      <c r="D88" s="2">
        <f>Dataset!D82</f>
        <v>2.6</v>
      </c>
      <c r="E88" s="2">
        <f>Dataset!E82</f>
        <v>3.5</v>
      </c>
      <c r="F88" s="2">
        <f>Dataset!F82</f>
        <v>1</v>
      </c>
      <c r="G88" s="2">
        <f t="shared" si="6"/>
        <v>2.4581440605103326</v>
      </c>
      <c r="H88" s="2">
        <f t="shared" si="7"/>
        <v>1.010805159764194</v>
      </c>
      <c r="I88" s="2">
        <f t="shared" si="8"/>
        <v>2.7749635020434278</v>
      </c>
      <c r="J88" s="2">
        <f t="shared" si="11"/>
        <v>1.010805159764194</v>
      </c>
      <c r="K88" s="2">
        <f t="shared" si="9"/>
        <v>2</v>
      </c>
      <c r="L88" s="17">
        <f t="shared" si="10"/>
        <v>1.0217270710059179</v>
      </c>
    </row>
    <row r="89" spans="2:12" ht="20.100000000000001" customHeight="1" x14ac:dyDescent="0.25">
      <c r="B89" s="7">
        <v>81</v>
      </c>
      <c r="C89" s="2">
        <f>Dataset!C83</f>
        <v>5.5</v>
      </c>
      <c r="D89" s="2">
        <f>Dataset!D83</f>
        <v>2.4</v>
      </c>
      <c r="E89" s="2">
        <f>Dataset!E83</f>
        <v>3.8</v>
      </c>
      <c r="F89" s="2">
        <f>Dataset!F83</f>
        <v>1.1000000000000001</v>
      </c>
      <c r="G89" s="2">
        <f t="shared" si="6"/>
        <v>2.7567744839858697</v>
      </c>
      <c r="H89" s="2">
        <f t="shared" si="7"/>
        <v>0.83193250110242301</v>
      </c>
      <c r="I89" s="2">
        <f t="shared" si="8"/>
        <v>2.6412519590825365</v>
      </c>
      <c r="J89" s="2">
        <f t="shared" si="11"/>
        <v>0.83193250110242301</v>
      </c>
      <c r="K89" s="2">
        <f t="shared" si="9"/>
        <v>2</v>
      </c>
      <c r="L89" s="17">
        <f t="shared" si="10"/>
        <v>0.69211168639053311</v>
      </c>
    </row>
    <row r="90" spans="2:12" ht="20.100000000000001" customHeight="1" x14ac:dyDescent="0.25">
      <c r="B90" s="7">
        <v>82</v>
      </c>
      <c r="C90" s="2">
        <f>Dataset!C84</f>
        <v>5.5</v>
      </c>
      <c r="D90" s="2">
        <f>Dataset!D84</f>
        <v>2.4</v>
      </c>
      <c r="E90" s="2">
        <f>Dataset!E84</f>
        <v>3.7</v>
      </c>
      <c r="F90" s="2">
        <f>Dataset!F84</f>
        <v>1</v>
      </c>
      <c r="G90" s="2">
        <f t="shared" si="6"/>
        <v>2.6402914401423363</v>
      </c>
      <c r="H90" s="2">
        <f t="shared" si="7"/>
        <v>0.94797159658345997</v>
      </c>
      <c r="I90" s="2">
        <f t="shared" si="8"/>
        <v>2.7526831533862159</v>
      </c>
      <c r="J90" s="2">
        <f t="shared" si="11"/>
        <v>0.94797159658345997</v>
      </c>
      <c r="K90" s="2">
        <f t="shared" si="9"/>
        <v>2</v>
      </c>
      <c r="L90" s="17">
        <f t="shared" si="10"/>
        <v>0.89865014792899423</v>
      </c>
    </row>
    <row r="91" spans="2:12" ht="20.100000000000001" customHeight="1" x14ac:dyDescent="0.25">
      <c r="B91" s="7">
        <v>83</v>
      </c>
      <c r="C91" s="2">
        <v>4.7</v>
      </c>
      <c r="D91" s="2">
        <v>3.2</v>
      </c>
      <c r="E91" s="2">
        <v>1.3</v>
      </c>
      <c r="F91" s="2">
        <v>0.2</v>
      </c>
      <c r="G91" s="2">
        <f t="shared" si="6"/>
        <v>0.28367626305741572</v>
      </c>
      <c r="H91" s="2">
        <f t="shared" si="7"/>
        <v>3.5496744371093327</v>
      </c>
      <c r="I91" s="2">
        <f t="shared" si="8"/>
        <v>5.2750057436525948</v>
      </c>
      <c r="J91" s="2">
        <f t="shared" si="11"/>
        <v>0.28367626305741572</v>
      </c>
      <c r="K91" s="2">
        <f t="shared" si="9"/>
        <v>1</v>
      </c>
      <c r="L91" s="17">
        <f t="shared" si="10"/>
        <v>8.0472222222220127E-2</v>
      </c>
    </row>
    <row r="92" spans="2:12" ht="20.100000000000001" customHeight="1" x14ac:dyDescent="0.25">
      <c r="B92" s="7">
        <v>84</v>
      </c>
      <c r="C92" s="2">
        <f>Dataset!C86</f>
        <v>6</v>
      </c>
      <c r="D92" s="2">
        <f>Dataset!D86</f>
        <v>2.7</v>
      </c>
      <c r="E92" s="2">
        <f>Dataset!E86</f>
        <v>5.0999999999999996</v>
      </c>
      <c r="F92" s="2">
        <f>Dataset!F86</f>
        <v>1.6</v>
      </c>
      <c r="G92" s="2">
        <f t="shared" si="6"/>
        <v>4.1168522225387472</v>
      </c>
      <c r="H92" s="2">
        <f t="shared" si="7"/>
        <v>0.74845748674687929</v>
      </c>
      <c r="I92" s="2">
        <f t="shared" si="8"/>
        <v>1.2221212429255823</v>
      </c>
      <c r="J92" s="2">
        <f t="shared" si="11"/>
        <v>0.74845748674687929</v>
      </c>
      <c r="K92" s="2">
        <f t="shared" si="9"/>
        <v>2</v>
      </c>
      <c r="L92" s="17">
        <f t="shared" si="10"/>
        <v>0.56018860946745497</v>
      </c>
    </row>
    <row r="93" spans="2:12" ht="20.100000000000001" customHeight="1" x14ac:dyDescent="0.25">
      <c r="B93" s="7">
        <v>85</v>
      </c>
      <c r="C93" s="2">
        <f>Dataset!C87</f>
        <v>5.4</v>
      </c>
      <c r="D93" s="2">
        <f>Dataset!D87</f>
        <v>3</v>
      </c>
      <c r="E93" s="2">
        <f>Dataset!E87</f>
        <v>4.5</v>
      </c>
      <c r="F93" s="2">
        <f>Dataset!F87</f>
        <v>1.5</v>
      </c>
      <c r="G93" s="2">
        <f t="shared" si="6"/>
        <v>3.3773962686595658</v>
      </c>
      <c r="H93" s="2">
        <f t="shared" si="7"/>
        <v>0.53367030466650367</v>
      </c>
      <c r="I93" s="2">
        <f t="shared" si="8"/>
        <v>1.9921956455892342</v>
      </c>
      <c r="J93" s="2">
        <f t="shared" si="11"/>
        <v>0.53367030466650367</v>
      </c>
      <c r="K93" s="2">
        <f t="shared" si="9"/>
        <v>2</v>
      </c>
      <c r="L93" s="17">
        <f t="shared" si="10"/>
        <v>0.28480399408283885</v>
      </c>
    </row>
    <row r="94" spans="2:12" ht="20.100000000000001" customHeight="1" x14ac:dyDescent="0.25">
      <c r="B94" s="7">
        <v>86</v>
      </c>
      <c r="C94" s="2">
        <f>Dataset!C88</f>
        <v>6</v>
      </c>
      <c r="D94" s="2">
        <f>Dataset!D88</f>
        <v>3.4</v>
      </c>
      <c r="E94" s="2">
        <f>Dataset!E88</f>
        <v>4.5</v>
      </c>
      <c r="F94" s="2">
        <f>Dataset!F88</f>
        <v>1.6</v>
      </c>
      <c r="G94" s="2">
        <f t="shared" si="6"/>
        <v>3.5364490979260865</v>
      </c>
      <c r="H94" s="2">
        <f t="shared" si="7"/>
        <v>0.7113071349541531</v>
      </c>
      <c r="I94" s="2">
        <f t="shared" si="8"/>
        <v>1.6065331473276865</v>
      </c>
      <c r="J94" s="2">
        <f t="shared" si="11"/>
        <v>0.7113071349541531</v>
      </c>
      <c r="K94" s="2">
        <f t="shared" si="9"/>
        <v>2</v>
      </c>
      <c r="L94" s="17">
        <f t="shared" si="10"/>
        <v>0.50595784023668577</v>
      </c>
    </row>
    <row r="95" spans="2:12" ht="20.100000000000001" customHeight="1" x14ac:dyDescent="0.25">
      <c r="B95" s="7">
        <v>87</v>
      </c>
      <c r="C95" s="2">
        <v>4.7</v>
      </c>
      <c r="D95" s="2">
        <v>3.2</v>
      </c>
      <c r="E95" s="2">
        <v>1.3</v>
      </c>
      <c r="F95" s="2">
        <v>0.2</v>
      </c>
      <c r="G95" s="2">
        <f t="shared" si="6"/>
        <v>0.28367626305741572</v>
      </c>
      <c r="H95" s="2">
        <f t="shared" si="7"/>
        <v>3.5496744371093327</v>
      </c>
      <c r="I95" s="2">
        <f t="shared" si="8"/>
        <v>5.2750057436525948</v>
      </c>
      <c r="J95" s="2">
        <f t="shared" si="11"/>
        <v>0.28367626305741572</v>
      </c>
      <c r="K95" s="2">
        <f t="shared" si="9"/>
        <v>1</v>
      </c>
      <c r="L95" s="17">
        <f t="shared" si="10"/>
        <v>8.0472222222220127E-2</v>
      </c>
    </row>
    <row r="96" spans="2:12" ht="20.100000000000001" customHeight="1" x14ac:dyDescent="0.25">
      <c r="B96" s="7">
        <v>88</v>
      </c>
      <c r="C96" s="2">
        <f>Dataset!C90</f>
        <v>6.3</v>
      </c>
      <c r="D96" s="2">
        <f>Dataset!D90</f>
        <v>2.2999999999999998</v>
      </c>
      <c r="E96" s="2">
        <f>Dataset!E90</f>
        <v>4.4000000000000004</v>
      </c>
      <c r="F96" s="2">
        <f>Dataset!F90</f>
        <v>1.3</v>
      </c>
      <c r="G96" s="2">
        <f t="shared" si="6"/>
        <v>3.6008988075510024</v>
      </c>
      <c r="H96" s="2">
        <f t="shared" si="7"/>
        <v>0.64584184317101478</v>
      </c>
      <c r="I96" s="2">
        <f t="shared" si="8"/>
        <v>1.8126460204816226</v>
      </c>
      <c r="J96" s="2">
        <f t="shared" si="11"/>
        <v>0.64584184317101478</v>
      </c>
      <c r="K96" s="2">
        <f t="shared" si="9"/>
        <v>2</v>
      </c>
      <c r="L96" s="17">
        <f t="shared" si="10"/>
        <v>0.41711168639053364</v>
      </c>
    </row>
    <row r="97" spans="2:12" ht="20.100000000000001" customHeight="1" x14ac:dyDescent="0.25">
      <c r="B97" s="7">
        <v>89</v>
      </c>
      <c r="C97" s="2">
        <f>Dataset!C91</f>
        <v>5.6</v>
      </c>
      <c r="D97" s="2">
        <f>Dataset!D91</f>
        <v>3</v>
      </c>
      <c r="E97" s="2">
        <f>Dataset!E91</f>
        <v>4.0999999999999996</v>
      </c>
      <c r="F97" s="2">
        <f>Dataset!F91</f>
        <v>1.3</v>
      </c>
      <c r="G97" s="2">
        <f t="shared" si="6"/>
        <v>2.9787254918094681</v>
      </c>
      <c r="H97" s="2">
        <f t="shared" si="7"/>
        <v>0.48377139571662298</v>
      </c>
      <c r="I97" s="2">
        <f t="shared" si="8"/>
        <v>2.2010526945052722</v>
      </c>
      <c r="J97" s="2">
        <f t="shared" si="11"/>
        <v>0.48377139571662298</v>
      </c>
      <c r="K97" s="2">
        <f t="shared" si="9"/>
        <v>2</v>
      </c>
      <c r="L97" s="17">
        <f t="shared" si="10"/>
        <v>0.23403476331360942</v>
      </c>
    </row>
    <row r="98" spans="2:12" ht="20.100000000000001" customHeight="1" x14ac:dyDescent="0.25">
      <c r="B98" s="7">
        <v>90</v>
      </c>
      <c r="C98" s="2">
        <f>Dataset!C92</f>
        <v>5.5</v>
      </c>
      <c r="D98" s="2">
        <f>Dataset!D92</f>
        <v>2.5</v>
      </c>
      <c r="E98" s="2">
        <f>Dataset!E92</f>
        <v>4</v>
      </c>
      <c r="F98" s="2">
        <f>Dataset!F92</f>
        <v>1.3</v>
      </c>
      <c r="G98" s="2">
        <f t="shared" si="6"/>
        <v>2.9666713483109133</v>
      </c>
      <c r="H98" s="2">
        <f t="shared" si="7"/>
        <v>0.58523183592072969</v>
      </c>
      <c r="I98" s="2">
        <f t="shared" si="8"/>
        <v>2.4018416871860446</v>
      </c>
      <c r="J98" s="2">
        <f t="shared" si="11"/>
        <v>0.58523183592072969</v>
      </c>
      <c r="K98" s="2">
        <f t="shared" si="9"/>
        <v>2</v>
      </c>
      <c r="L98" s="17">
        <f t="shared" si="10"/>
        <v>0.34249630177514789</v>
      </c>
    </row>
    <row r="99" spans="2:12" ht="20.100000000000001" customHeight="1" x14ac:dyDescent="0.25">
      <c r="B99" s="7">
        <v>91</v>
      </c>
      <c r="C99" s="2">
        <f>Dataset!C93</f>
        <v>5.5</v>
      </c>
      <c r="D99" s="2">
        <f>Dataset!D93</f>
        <v>2.6</v>
      </c>
      <c r="E99" s="2">
        <f>Dataset!E93</f>
        <v>4.4000000000000004</v>
      </c>
      <c r="F99" s="2">
        <f>Dataset!F93</f>
        <v>1.2</v>
      </c>
      <c r="G99" s="2">
        <f t="shared" si="6"/>
        <v>3.2651909932226362</v>
      </c>
      <c r="H99" s="2">
        <f t="shared" si="7"/>
        <v>0.44483807970964323</v>
      </c>
      <c r="I99" s="2">
        <f t="shared" si="8"/>
        <v>2.1442459883898017</v>
      </c>
      <c r="J99" s="2">
        <f t="shared" si="11"/>
        <v>0.44483807970964323</v>
      </c>
      <c r="K99" s="2">
        <f t="shared" si="9"/>
        <v>2</v>
      </c>
      <c r="L99" s="17">
        <f t="shared" si="10"/>
        <v>0.19788091715976291</v>
      </c>
    </row>
    <row r="100" spans="2:12" ht="20.100000000000001" customHeight="1" x14ac:dyDescent="0.25">
      <c r="B100" s="7">
        <v>92</v>
      </c>
      <c r="C100" s="2">
        <f>Dataset!C94</f>
        <v>6.1</v>
      </c>
      <c r="D100" s="2">
        <f>Dataset!D94</f>
        <v>3</v>
      </c>
      <c r="E100" s="2">
        <f>Dataset!E94</f>
        <v>4.5999999999999996</v>
      </c>
      <c r="F100" s="2">
        <f>Dataset!F94</f>
        <v>1.4</v>
      </c>
      <c r="G100" s="2">
        <f t="shared" si="6"/>
        <v>3.5992784770778101</v>
      </c>
      <c r="H100" s="2">
        <f t="shared" si="7"/>
        <v>0.43078210832400021</v>
      </c>
      <c r="I100" s="2">
        <f t="shared" si="8"/>
        <v>1.520353600072061</v>
      </c>
      <c r="J100" s="2">
        <f t="shared" si="11"/>
        <v>0.43078210832400021</v>
      </c>
      <c r="K100" s="2">
        <f t="shared" si="9"/>
        <v>2</v>
      </c>
      <c r="L100" s="17">
        <f t="shared" si="10"/>
        <v>0.18557322485207065</v>
      </c>
    </row>
    <row r="101" spans="2:12" ht="20.100000000000001" customHeight="1" x14ac:dyDescent="0.25">
      <c r="B101" s="7">
        <v>93</v>
      </c>
      <c r="C101" s="2">
        <v>4.7</v>
      </c>
      <c r="D101" s="2">
        <v>3.2</v>
      </c>
      <c r="E101" s="2">
        <v>1.3</v>
      </c>
      <c r="F101" s="2">
        <v>0.2</v>
      </c>
      <c r="G101" s="2">
        <f t="shared" si="6"/>
        <v>0.28367626305741572</v>
      </c>
      <c r="H101" s="2">
        <f t="shared" si="7"/>
        <v>3.5496744371093327</v>
      </c>
      <c r="I101" s="2">
        <f t="shared" si="8"/>
        <v>5.2750057436525948</v>
      </c>
      <c r="J101" s="2">
        <f t="shared" si="11"/>
        <v>0.28367626305741572</v>
      </c>
      <c r="K101" s="2">
        <f t="shared" si="9"/>
        <v>1</v>
      </c>
      <c r="L101" s="17">
        <f t="shared" si="10"/>
        <v>8.0472222222220127E-2</v>
      </c>
    </row>
    <row r="102" spans="2:12" ht="20.100000000000001" customHeight="1" x14ac:dyDescent="0.25">
      <c r="B102" s="7">
        <v>94</v>
      </c>
      <c r="C102" s="2">
        <f>Dataset!C96</f>
        <v>5</v>
      </c>
      <c r="D102" s="2">
        <f>Dataset!D96</f>
        <v>2.2999999999999998</v>
      </c>
      <c r="E102" s="2">
        <f>Dataset!E96</f>
        <v>3.3</v>
      </c>
      <c r="F102" s="2">
        <f>Dataset!F96</f>
        <v>1</v>
      </c>
      <c r="G102" s="2">
        <f t="shared" si="6"/>
        <v>2.2746000869505729</v>
      </c>
      <c r="H102" s="2">
        <f t="shared" si="7"/>
        <v>1.5090101677558481</v>
      </c>
      <c r="I102" s="2">
        <f t="shared" si="8"/>
        <v>3.3338615694100007</v>
      </c>
      <c r="J102" s="2">
        <f t="shared" si="11"/>
        <v>1.5090101677558481</v>
      </c>
      <c r="K102" s="2">
        <f t="shared" si="9"/>
        <v>2</v>
      </c>
      <c r="L102" s="17">
        <f t="shared" si="10"/>
        <v>2.2771116863905325</v>
      </c>
    </row>
    <row r="103" spans="2:12" ht="20.100000000000001" customHeight="1" x14ac:dyDescent="0.25">
      <c r="B103" s="7">
        <v>95</v>
      </c>
      <c r="C103" s="2">
        <f>Dataset!C97</f>
        <v>5.6</v>
      </c>
      <c r="D103" s="2">
        <f>Dataset!D97</f>
        <v>2.7</v>
      </c>
      <c r="E103" s="2">
        <f>Dataset!E97</f>
        <v>4.2</v>
      </c>
      <c r="F103" s="2">
        <f>Dataset!F97</f>
        <v>1.3</v>
      </c>
      <c r="G103" s="2">
        <f t="shared" si="6"/>
        <v>3.1154141868386556</v>
      </c>
      <c r="H103" s="2">
        <f t="shared" si="7"/>
        <v>0.3416534369882982</v>
      </c>
      <c r="I103" s="2">
        <f t="shared" si="8"/>
        <v>2.1594105715728298</v>
      </c>
      <c r="J103" s="2">
        <f t="shared" si="11"/>
        <v>0.3416534369882982</v>
      </c>
      <c r="K103" s="2">
        <f t="shared" si="9"/>
        <v>2</v>
      </c>
      <c r="L103" s="17">
        <f t="shared" si="10"/>
        <v>0.11672707100591705</v>
      </c>
    </row>
    <row r="104" spans="2:12" ht="20.100000000000001" customHeight="1" x14ac:dyDescent="0.25">
      <c r="B104" s="7">
        <v>96</v>
      </c>
      <c r="C104" s="2">
        <f>Dataset!C98</f>
        <v>5.7</v>
      </c>
      <c r="D104" s="2">
        <f>Dataset!D98</f>
        <v>3</v>
      </c>
      <c r="E104" s="2">
        <f>Dataset!E98</f>
        <v>4.2</v>
      </c>
      <c r="F104" s="2">
        <f>Dataset!F98</f>
        <v>1.2</v>
      </c>
      <c r="G104" s="2">
        <f t="shared" si="6"/>
        <v>3.0595433573583435</v>
      </c>
      <c r="H104" s="2">
        <f t="shared" si="7"/>
        <v>0.43345232397550121</v>
      </c>
      <c r="I104" s="2">
        <f t="shared" si="8"/>
        <v>2.1096024359279464</v>
      </c>
      <c r="J104" s="2">
        <f t="shared" si="11"/>
        <v>0.43345232397550121</v>
      </c>
      <c r="K104" s="2">
        <f t="shared" si="9"/>
        <v>2</v>
      </c>
      <c r="L104" s="17">
        <f t="shared" si="10"/>
        <v>0.18788091715976285</v>
      </c>
    </row>
    <row r="105" spans="2:12" ht="20.100000000000001" customHeight="1" x14ac:dyDescent="0.25">
      <c r="B105" s="7">
        <v>97</v>
      </c>
      <c r="C105" s="2">
        <v>4.7</v>
      </c>
      <c r="D105" s="2">
        <v>3.2</v>
      </c>
      <c r="E105" s="2">
        <v>1.3</v>
      </c>
      <c r="F105" s="2">
        <v>0.2</v>
      </c>
      <c r="G105" s="2">
        <f t="shared" si="6"/>
        <v>0.28367626305741572</v>
      </c>
      <c r="H105" s="2">
        <f t="shared" si="7"/>
        <v>3.5496744371093327</v>
      </c>
      <c r="I105" s="2">
        <f t="shared" si="8"/>
        <v>5.2750057436525948</v>
      </c>
      <c r="J105" s="2">
        <f t="shared" si="11"/>
        <v>0.28367626305741572</v>
      </c>
      <c r="K105" s="2">
        <f t="shared" si="9"/>
        <v>1</v>
      </c>
      <c r="L105" s="17">
        <f t="shared" si="10"/>
        <v>8.0472222222220127E-2</v>
      </c>
    </row>
    <row r="106" spans="2:12" ht="20.100000000000001" customHeight="1" x14ac:dyDescent="0.25">
      <c r="B106" s="7">
        <v>98</v>
      </c>
      <c r="C106" s="2">
        <f>Dataset!C100</f>
        <v>6.2</v>
      </c>
      <c r="D106" s="2">
        <f>Dataset!D100</f>
        <v>2.9</v>
      </c>
      <c r="E106" s="2">
        <f>Dataset!E100</f>
        <v>4.3</v>
      </c>
      <c r="F106" s="2">
        <f>Dataset!F100</f>
        <v>1.3</v>
      </c>
      <c r="G106" s="2">
        <f t="shared" si="6"/>
        <v>3.352432781661038</v>
      </c>
      <c r="H106" s="2">
        <f t="shared" si="7"/>
        <v>0.428544219339142</v>
      </c>
      <c r="I106" s="2">
        <f t="shared" si="8"/>
        <v>1.7640865582622494</v>
      </c>
      <c r="J106" s="2">
        <f t="shared" si="11"/>
        <v>0.428544219339142</v>
      </c>
      <c r="K106" s="2">
        <f t="shared" si="9"/>
        <v>2</v>
      </c>
      <c r="L106" s="17">
        <f t="shared" si="10"/>
        <v>0.18365014792899464</v>
      </c>
    </row>
    <row r="107" spans="2:12" ht="20.100000000000001" customHeight="1" x14ac:dyDescent="0.25">
      <c r="B107" s="7">
        <v>99</v>
      </c>
      <c r="C107" s="2">
        <f>Dataset!C101</f>
        <v>5.0999999999999996</v>
      </c>
      <c r="D107" s="2">
        <f>Dataset!D101</f>
        <v>2.5</v>
      </c>
      <c r="E107" s="2">
        <f>Dataset!E101</f>
        <v>3</v>
      </c>
      <c r="F107" s="2">
        <f>Dataset!F101</f>
        <v>1.1000000000000001</v>
      </c>
      <c r="G107" s="2">
        <f t="shared" si="6"/>
        <v>1.9892558631028057</v>
      </c>
      <c r="H107" s="2">
        <f t="shared" si="7"/>
        <v>1.6267582658838107</v>
      </c>
      <c r="I107" s="2">
        <f t="shared" si="8"/>
        <v>3.4397676353267741</v>
      </c>
      <c r="J107" s="2">
        <f t="shared" si="11"/>
        <v>1.6267582658838107</v>
      </c>
      <c r="K107" s="2">
        <f t="shared" si="9"/>
        <v>2</v>
      </c>
      <c r="L107" s="17">
        <f t="shared" si="10"/>
        <v>2.6463424556213027</v>
      </c>
    </row>
    <row r="108" spans="2:12" ht="20.100000000000001" customHeight="1" x14ac:dyDescent="0.25">
      <c r="B108" s="7">
        <v>100</v>
      </c>
      <c r="C108" s="2">
        <f>Dataset!C102</f>
        <v>5.7</v>
      </c>
      <c r="D108" s="2">
        <f>Dataset!D102</f>
        <v>2.8</v>
      </c>
      <c r="E108" s="2">
        <f>Dataset!E102</f>
        <v>4.0999999999999996</v>
      </c>
      <c r="F108" s="2">
        <f>Dataset!F102</f>
        <v>1.3</v>
      </c>
      <c r="G108" s="2">
        <f t="shared" si="6"/>
        <v>3.0317440891708234</v>
      </c>
      <c r="H108" s="2">
        <f t="shared" si="7"/>
        <v>0.35814177715588941</v>
      </c>
      <c r="I108" s="2">
        <f t="shared" si="8"/>
        <v>2.1620899527977362</v>
      </c>
      <c r="J108" s="2">
        <f t="shared" si="11"/>
        <v>0.35814177715588941</v>
      </c>
      <c r="K108" s="2">
        <f t="shared" si="9"/>
        <v>2</v>
      </c>
      <c r="L108" s="17">
        <f t="shared" si="10"/>
        <v>0.12826553254437875</v>
      </c>
    </row>
    <row r="109" spans="2:12" ht="20.100000000000001" customHeight="1" x14ac:dyDescent="0.25">
      <c r="B109" s="7">
        <v>101</v>
      </c>
      <c r="C109" s="2">
        <f>Dataset!C103</f>
        <v>6.3</v>
      </c>
      <c r="D109" s="2">
        <f>Dataset!D103</f>
        <v>3.3</v>
      </c>
      <c r="E109" s="2">
        <f>Dataset!E103</f>
        <v>6</v>
      </c>
      <c r="F109" s="2">
        <f>Dataset!F103</f>
        <v>2.5</v>
      </c>
      <c r="G109" s="2">
        <f t="shared" si="6"/>
        <v>5.2906022551522653</v>
      </c>
      <c r="H109" s="2">
        <f t="shared" si="7"/>
        <v>2.0604788824086673</v>
      </c>
      <c r="I109" s="2">
        <f t="shared" si="8"/>
        <v>0.78163210877151434</v>
      </c>
      <c r="J109" s="2">
        <f t="shared" si="11"/>
        <v>0.78163210877151434</v>
      </c>
      <c r="K109" s="2">
        <f t="shared" si="9"/>
        <v>3</v>
      </c>
      <c r="L109" s="17">
        <f t="shared" si="10"/>
        <v>0.61094875346260447</v>
      </c>
    </row>
    <row r="110" spans="2:12" ht="20.100000000000001" customHeight="1" x14ac:dyDescent="0.25">
      <c r="B110" s="7">
        <v>102</v>
      </c>
      <c r="C110" s="2">
        <f>Dataset!C104</f>
        <v>5.8</v>
      </c>
      <c r="D110" s="2">
        <f>Dataset!D104</f>
        <v>2.7</v>
      </c>
      <c r="E110" s="2">
        <f>Dataset!E104</f>
        <v>5.0999999999999996</v>
      </c>
      <c r="F110" s="2">
        <f>Dataset!F104</f>
        <v>1.9</v>
      </c>
      <c r="G110" s="2">
        <f t="shared" si="6"/>
        <v>4.1792509961581503</v>
      </c>
      <c r="H110" s="2">
        <f t="shared" si="7"/>
        <v>0.8479591754993917</v>
      </c>
      <c r="I110" s="2">
        <f t="shared" si="8"/>
        <v>1.2975285478208065</v>
      </c>
      <c r="J110" s="2">
        <f t="shared" si="11"/>
        <v>0.8479591754993917</v>
      </c>
      <c r="K110" s="2">
        <f t="shared" si="9"/>
        <v>2</v>
      </c>
      <c r="L110" s="17">
        <f t="shared" si="10"/>
        <v>0.71903476331360816</v>
      </c>
    </row>
    <row r="111" spans="2:12" ht="20.100000000000001" customHeight="1" x14ac:dyDescent="0.25">
      <c r="B111" s="7">
        <v>103</v>
      </c>
      <c r="C111" s="2">
        <f>Dataset!C105</f>
        <v>7.1</v>
      </c>
      <c r="D111" s="2">
        <f>Dataset!D105</f>
        <v>3</v>
      </c>
      <c r="E111" s="2">
        <f>Dataset!E105</f>
        <v>5.9</v>
      </c>
      <c r="F111" s="2">
        <f>Dataset!F105</f>
        <v>2.1</v>
      </c>
      <c r="G111" s="2">
        <f t="shared" si="6"/>
        <v>5.3284274311365927</v>
      </c>
      <c r="H111" s="2">
        <f t="shared" si="7"/>
        <v>2.0904076143381323</v>
      </c>
      <c r="I111" s="2">
        <f t="shared" si="8"/>
        <v>0.30762471290343346</v>
      </c>
      <c r="J111" s="2">
        <f t="shared" si="11"/>
        <v>0.30762471290343346</v>
      </c>
      <c r="K111" s="2">
        <f t="shared" si="9"/>
        <v>3</v>
      </c>
      <c r="L111" s="17">
        <f t="shared" si="10"/>
        <v>9.4632963988919863E-2</v>
      </c>
    </row>
    <row r="112" spans="2:12" ht="20.100000000000001" customHeight="1" x14ac:dyDescent="0.25">
      <c r="B112" s="7">
        <v>104</v>
      </c>
      <c r="C112" s="2">
        <f>Dataset!C106</f>
        <v>6.3</v>
      </c>
      <c r="D112" s="2">
        <f>Dataset!D106</f>
        <v>2.9</v>
      </c>
      <c r="E112" s="2">
        <f>Dataset!E106</f>
        <v>5.6</v>
      </c>
      <c r="F112" s="2">
        <f>Dataset!F106</f>
        <v>1.8</v>
      </c>
      <c r="G112" s="2">
        <f t="shared" si="6"/>
        <v>4.6892222761941627</v>
      </c>
      <c r="H112" s="2">
        <f t="shared" si="7"/>
        <v>1.3552590420306798</v>
      </c>
      <c r="I112" s="2">
        <f t="shared" si="8"/>
        <v>0.65365475821437058</v>
      </c>
      <c r="J112" s="2">
        <f t="shared" si="11"/>
        <v>0.65365475821437058</v>
      </c>
      <c r="K112" s="2">
        <f t="shared" si="9"/>
        <v>3</v>
      </c>
      <c r="L112" s="17">
        <f t="shared" si="10"/>
        <v>0.42726454293628724</v>
      </c>
    </row>
    <row r="113" spans="2:12" ht="20.100000000000001" customHeight="1" x14ac:dyDescent="0.25">
      <c r="B113" s="7">
        <v>105</v>
      </c>
      <c r="C113" s="2">
        <f>Dataset!C107</f>
        <v>6.5</v>
      </c>
      <c r="D113" s="2">
        <f>Dataset!D107</f>
        <v>3</v>
      </c>
      <c r="E113" s="2">
        <f>Dataset!E107</f>
        <v>5.8</v>
      </c>
      <c r="F113" s="2">
        <f>Dataset!F107</f>
        <v>2.2000000000000002</v>
      </c>
      <c r="G113" s="2">
        <f t="shared" si="6"/>
        <v>5.0626875822586141</v>
      </c>
      <c r="H113" s="2">
        <f t="shared" si="7"/>
        <v>1.7521953685212888</v>
      </c>
      <c r="I113" s="2">
        <f t="shared" si="8"/>
        <v>0.38919798207606027</v>
      </c>
      <c r="J113" s="2">
        <f t="shared" si="11"/>
        <v>0.38919798207606027</v>
      </c>
      <c r="K113" s="2">
        <f t="shared" si="9"/>
        <v>3</v>
      </c>
      <c r="L113" s="17">
        <f t="shared" si="10"/>
        <v>0.15147506925207732</v>
      </c>
    </row>
    <row r="114" spans="2:12" ht="20.100000000000001" customHeight="1" x14ac:dyDescent="0.25">
      <c r="B114" s="7">
        <v>106</v>
      </c>
      <c r="C114" s="2">
        <f>Dataset!C108</f>
        <v>7.6</v>
      </c>
      <c r="D114" s="2">
        <f>Dataset!D108</f>
        <v>3</v>
      </c>
      <c r="E114" s="2">
        <f>Dataset!E108</f>
        <v>6.6</v>
      </c>
      <c r="F114" s="2">
        <f>Dataset!F108</f>
        <v>2.1</v>
      </c>
      <c r="G114" s="2">
        <f t="shared" si="6"/>
        <v>6.1302913651980875</v>
      </c>
      <c r="H114" s="2">
        <f t="shared" si="7"/>
        <v>2.9132647813733876</v>
      </c>
      <c r="I114" s="2">
        <f t="shared" si="8"/>
        <v>1.1447368421052631</v>
      </c>
      <c r="J114" s="2">
        <f t="shared" si="11"/>
        <v>1.1447368421052631</v>
      </c>
      <c r="K114" s="2">
        <f t="shared" si="9"/>
        <v>3</v>
      </c>
      <c r="L114" s="17">
        <f t="shared" si="10"/>
        <v>1.3104224376731299</v>
      </c>
    </row>
    <row r="115" spans="2:12" ht="20.100000000000001" customHeight="1" x14ac:dyDescent="0.25">
      <c r="B115" s="7">
        <v>107</v>
      </c>
      <c r="C115" s="2">
        <f>Dataset!C109</f>
        <v>4.9000000000000004</v>
      </c>
      <c r="D115" s="2">
        <f>Dataset!D109</f>
        <v>2.5</v>
      </c>
      <c r="E115" s="2">
        <f>Dataset!E109</f>
        <v>4.5</v>
      </c>
      <c r="F115" s="2">
        <f>Dataset!F109</f>
        <v>1.7</v>
      </c>
      <c r="G115" s="2">
        <f t="shared" si="6"/>
        <v>3.50725042669547</v>
      </c>
      <c r="H115" s="2">
        <f t="shared" si="7"/>
        <v>1.011185592151681</v>
      </c>
      <c r="I115" s="2">
        <f t="shared" si="8"/>
        <v>2.4104817853850555</v>
      </c>
      <c r="J115" s="2">
        <f t="shared" si="11"/>
        <v>1.011185592151681</v>
      </c>
      <c r="K115" s="2">
        <f t="shared" si="9"/>
        <v>2</v>
      </c>
      <c r="L115" s="17">
        <f t="shared" si="10"/>
        <v>1.0224963017751458</v>
      </c>
    </row>
    <row r="116" spans="2:12" ht="20.100000000000001" customHeight="1" x14ac:dyDescent="0.25">
      <c r="B116" s="7">
        <v>108</v>
      </c>
      <c r="C116" s="2">
        <f>Dataset!C110</f>
        <v>7.3</v>
      </c>
      <c r="D116" s="2">
        <f>Dataset!D110</f>
        <v>2.9</v>
      </c>
      <c r="E116" s="2">
        <f>Dataset!E110</f>
        <v>6.3</v>
      </c>
      <c r="F116" s="2">
        <f>Dataset!F110</f>
        <v>1.8</v>
      </c>
      <c r="G116" s="2">
        <f t="shared" si="6"/>
        <v>5.664845295524163</v>
      </c>
      <c r="H116" s="2">
        <f t="shared" si="7"/>
        <v>2.4371713099580914</v>
      </c>
      <c r="I116" s="2">
        <f t="shared" si="8"/>
        <v>0.78766898991462786</v>
      </c>
      <c r="J116" s="2">
        <f t="shared" si="11"/>
        <v>0.78766898991462786</v>
      </c>
      <c r="K116" s="2">
        <f t="shared" si="9"/>
        <v>3</v>
      </c>
      <c r="L116" s="17">
        <f t="shared" si="10"/>
        <v>0.6204224376731301</v>
      </c>
    </row>
    <row r="117" spans="2:12" ht="20.100000000000001" customHeight="1" x14ac:dyDescent="0.25">
      <c r="B117" s="7">
        <v>109</v>
      </c>
      <c r="C117" s="2">
        <f>Dataset!C111</f>
        <v>6.7</v>
      </c>
      <c r="D117" s="2">
        <f>Dataset!D111</f>
        <v>2.5</v>
      </c>
      <c r="E117" s="2">
        <f>Dataset!E111</f>
        <v>5.8</v>
      </c>
      <c r="F117" s="2">
        <f>Dataset!F111</f>
        <v>1.8</v>
      </c>
      <c r="G117" s="2">
        <f t="shared" si="6"/>
        <v>5.0467288635533247</v>
      </c>
      <c r="H117" s="2">
        <f t="shared" si="7"/>
        <v>1.7069417529397406</v>
      </c>
      <c r="I117" s="2">
        <f t="shared" si="8"/>
        <v>0.65686761927505322</v>
      </c>
      <c r="J117" s="2">
        <f t="shared" si="11"/>
        <v>0.65686761927505322</v>
      </c>
      <c r="K117" s="2">
        <f t="shared" si="9"/>
        <v>3</v>
      </c>
      <c r="L117" s="17">
        <f t="shared" si="10"/>
        <v>0.43147506925207624</v>
      </c>
    </row>
    <row r="118" spans="2:12" ht="20.100000000000001" customHeight="1" x14ac:dyDescent="0.25">
      <c r="B118" s="7">
        <v>110</v>
      </c>
      <c r="C118" s="2">
        <f>Dataset!C112</f>
        <v>7.2</v>
      </c>
      <c r="D118" s="2">
        <f>Dataset!D112</f>
        <v>3.6</v>
      </c>
      <c r="E118" s="2">
        <f>Dataset!E112</f>
        <v>6.1</v>
      </c>
      <c r="F118" s="2">
        <f>Dataset!F112</f>
        <v>2.5</v>
      </c>
      <c r="G118" s="2">
        <f t="shared" si="6"/>
        <v>5.6822066331859356</v>
      </c>
      <c r="H118" s="2">
        <f t="shared" si="7"/>
        <v>2.5767070804998817</v>
      </c>
      <c r="I118" s="2">
        <f t="shared" si="8"/>
        <v>0.84442525816113556</v>
      </c>
      <c r="J118" s="2">
        <f t="shared" si="11"/>
        <v>0.84442525816113556</v>
      </c>
      <c r="K118" s="2">
        <f t="shared" si="9"/>
        <v>3</v>
      </c>
      <c r="L118" s="17">
        <f t="shared" si="10"/>
        <v>0.71305401662050039</v>
      </c>
    </row>
    <row r="119" spans="2:12" ht="20.100000000000001" customHeight="1" x14ac:dyDescent="0.25">
      <c r="B119" s="7">
        <v>111</v>
      </c>
      <c r="C119" s="2">
        <f>Dataset!C113</f>
        <v>6.5</v>
      </c>
      <c r="D119" s="2">
        <f>Dataset!D113</f>
        <v>3.2</v>
      </c>
      <c r="E119" s="2">
        <f>Dataset!E113</f>
        <v>5.0999999999999996</v>
      </c>
      <c r="F119" s="2">
        <f>Dataset!F113</f>
        <v>2</v>
      </c>
      <c r="G119" s="2">
        <f t="shared" si="6"/>
        <v>4.3768107363949644</v>
      </c>
      <c r="H119" s="2">
        <f t="shared" si="7"/>
        <v>1.2102908716845053</v>
      </c>
      <c r="I119" s="2">
        <f t="shared" si="8"/>
        <v>0.74154981079065507</v>
      </c>
      <c r="J119" s="2">
        <f t="shared" si="11"/>
        <v>0.74154981079065507</v>
      </c>
      <c r="K119" s="2">
        <f t="shared" si="9"/>
        <v>3</v>
      </c>
      <c r="L119" s="17">
        <f t="shared" si="10"/>
        <v>0.54989612188365633</v>
      </c>
    </row>
    <row r="120" spans="2:12" ht="20.100000000000001" customHeight="1" x14ac:dyDescent="0.25">
      <c r="B120" s="7">
        <v>112</v>
      </c>
      <c r="C120" s="2">
        <f>Dataset!C114</f>
        <v>6.4</v>
      </c>
      <c r="D120" s="2">
        <f>Dataset!D114</f>
        <v>2.7</v>
      </c>
      <c r="E120" s="2">
        <f>Dataset!E114</f>
        <v>5.3</v>
      </c>
      <c r="F120" s="2">
        <f>Dataset!F114</f>
        <v>1.9</v>
      </c>
      <c r="G120" s="2">
        <f t="shared" si="6"/>
        <v>4.5162084638431939</v>
      </c>
      <c r="H120" s="2">
        <f t="shared" si="7"/>
        <v>1.1628033739160428</v>
      </c>
      <c r="I120" s="2">
        <f t="shared" si="8"/>
        <v>0.75212073204231333</v>
      </c>
      <c r="J120" s="2">
        <f t="shared" si="11"/>
        <v>0.75212073204231333</v>
      </c>
      <c r="K120" s="2">
        <f t="shared" si="9"/>
        <v>3</v>
      </c>
      <c r="L120" s="17">
        <f t="shared" si="10"/>
        <v>0.56568559556786524</v>
      </c>
    </row>
    <row r="121" spans="2:12" ht="20.100000000000001" customHeight="1" x14ac:dyDescent="0.25">
      <c r="B121" s="7">
        <v>113</v>
      </c>
      <c r="C121" s="2">
        <f>Dataset!C115</f>
        <v>6.8</v>
      </c>
      <c r="D121" s="2">
        <f>Dataset!D115</f>
        <v>3</v>
      </c>
      <c r="E121" s="2">
        <f>Dataset!E115</f>
        <v>5.5</v>
      </c>
      <c r="F121" s="2">
        <f>Dataset!F115</f>
        <v>2.1</v>
      </c>
      <c r="G121" s="2">
        <f t="shared" si="6"/>
        <v>4.8736166128337279</v>
      </c>
      <c r="H121" s="2">
        <f t="shared" si="7"/>
        <v>1.6291208559568593</v>
      </c>
      <c r="I121" s="2">
        <f t="shared" si="8"/>
        <v>0.2562920122982118</v>
      </c>
      <c r="J121" s="2">
        <f t="shared" si="11"/>
        <v>0.2562920122982118</v>
      </c>
      <c r="K121" s="2">
        <f t="shared" si="9"/>
        <v>3</v>
      </c>
      <c r="L121" s="17">
        <f t="shared" si="10"/>
        <v>6.5685595567866753E-2</v>
      </c>
    </row>
    <row r="122" spans="2:12" ht="20.100000000000001" customHeight="1" x14ac:dyDescent="0.25">
      <c r="B122" s="7">
        <v>114</v>
      </c>
      <c r="C122" s="2">
        <f>Dataset!C116</f>
        <v>5.7</v>
      </c>
      <c r="D122" s="2">
        <f>Dataset!D116</f>
        <v>2.5</v>
      </c>
      <c r="E122" s="2">
        <f>Dataset!E116</f>
        <v>5</v>
      </c>
      <c r="F122" s="2">
        <f>Dataset!F116</f>
        <v>2</v>
      </c>
      <c r="G122" s="2">
        <f t="shared" si="6"/>
        <v>4.148510442181494</v>
      </c>
      <c r="H122" s="2">
        <f t="shared" si="7"/>
        <v>0.8707844351757662</v>
      </c>
      <c r="I122" s="2">
        <f t="shared" si="8"/>
        <v>1.4860407714848314</v>
      </c>
      <c r="J122" s="2">
        <f t="shared" si="11"/>
        <v>0.8707844351757662</v>
      </c>
      <c r="K122" s="2">
        <f t="shared" si="9"/>
        <v>2</v>
      </c>
      <c r="L122" s="17">
        <f t="shared" si="10"/>
        <v>0.75826553254437812</v>
      </c>
    </row>
    <row r="123" spans="2:12" ht="20.100000000000001" customHeight="1" x14ac:dyDescent="0.25">
      <c r="B123" s="7">
        <v>115</v>
      </c>
      <c r="C123" s="2">
        <f>Dataset!C117</f>
        <v>5.8</v>
      </c>
      <c r="D123" s="2">
        <f>Dataset!D117</f>
        <v>2.8</v>
      </c>
      <c r="E123" s="2">
        <f>Dataset!E117</f>
        <v>5.0999999999999996</v>
      </c>
      <c r="F123" s="2">
        <f>Dataset!F117</f>
        <v>2.4</v>
      </c>
      <c r="G123" s="2">
        <f t="shared" si="6"/>
        <v>4.3895867940185695</v>
      </c>
      <c r="H123" s="2">
        <f t="shared" si="7"/>
        <v>1.1934904183520803</v>
      </c>
      <c r="I123" s="2">
        <f t="shared" si="8"/>
        <v>1.3038006449928055</v>
      </c>
      <c r="J123" s="2">
        <f t="shared" si="11"/>
        <v>1.1934904183520803</v>
      </c>
      <c r="K123" s="2">
        <f t="shared" si="9"/>
        <v>2</v>
      </c>
      <c r="L123" s="17">
        <f t="shared" si="10"/>
        <v>1.4244193786982235</v>
      </c>
    </row>
    <row r="124" spans="2:12" ht="20.100000000000001" customHeight="1" x14ac:dyDescent="0.25">
      <c r="B124" s="7">
        <v>116</v>
      </c>
      <c r="C124" s="2">
        <f>Dataset!C118</f>
        <v>6.4</v>
      </c>
      <c r="D124" s="2">
        <f>Dataset!D118</f>
        <v>3.2</v>
      </c>
      <c r="E124" s="2">
        <f>Dataset!E118</f>
        <v>5.3</v>
      </c>
      <c r="F124" s="2">
        <f>Dataset!F118</f>
        <v>2.2999999999999998</v>
      </c>
      <c r="G124" s="2">
        <f t="shared" si="6"/>
        <v>4.637974294404354</v>
      </c>
      <c r="H124" s="2">
        <f t="shared" si="7"/>
        <v>1.4460144675060087</v>
      </c>
      <c r="I124" s="2">
        <f t="shared" si="8"/>
        <v>0.68163990786112216</v>
      </c>
      <c r="J124" s="2">
        <f t="shared" si="11"/>
        <v>0.68163990786112216</v>
      </c>
      <c r="K124" s="2">
        <f t="shared" si="9"/>
        <v>3</v>
      </c>
      <c r="L124" s="17">
        <f t="shared" si="10"/>
        <v>0.46463296398891912</v>
      </c>
    </row>
    <row r="125" spans="2:12" ht="20.100000000000001" customHeight="1" x14ac:dyDescent="0.25">
      <c r="B125" s="7">
        <v>117</v>
      </c>
      <c r="C125" s="2">
        <f>Dataset!C119</f>
        <v>6.5</v>
      </c>
      <c r="D125" s="2">
        <f>Dataset!D119</f>
        <v>3</v>
      </c>
      <c r="E125" s="2">
        <f>Dataset!E119</f>
        <v>5.5</v>
      </c>
      <c r="F125" s="2">
        <f>Dataset!F119</f>
        <v>1.8</v>
      </c>
      <c r="G125" s="2">
        <f t="shared" si="6"/>
        <v>4.6563009877894377</v>
      </c>
      <c r="H125" s="2">
        <f t="shared" si="7"/>
        <v>1.3672671204626494</v>
      </c>
      <c r="I125" s="2">
        <f t="shared" si="8"/>
        <v>0.50824912642840281</v>
      </c>
      <c r="J125" s="2">
        <f t="shared" si="11"/>
        <v>0.50824912642840281</v>
      </c>
      <c r="K125" s="2">
        <f t="shared" si="9"/>
        <v>3</v>
      </c>
      <c r="L125" s="17">
        <f t="shared" si="10"/>
        <v>0.25831717451523456</v>
      </c>
    </row>
    <row r="126" spans="2:12" ht="20.100000000000001" customHeight="1" x14ac:dyDescent="0.25">
      <c r="B126" s="7">
        <v>118</v>
      </c>
      <c r="C126" s="2">
        <f>Dataset!C120</f>
        <v>7.7</v>
      </c>
      <c r="D126" s="2">
        <f>Dataset!D120</f>
        <v>3.8</v>
      </c>
      <c r="E126" s="2">
        <f>Dataset!E120</f>
        <v>6.7</v>
      </c>
      <c r="F126" s="2">
        <f>Dataset!F120</f>
        <v>2.2000000000000002</v>
      </c>
      <c r="G126" s="2">
        <f t="shared" si="6"/>
        <v>6.2982382898359432</v>
      </c>
      <c r="H126" s="2">
        <f t="shared" si="7"/>
        <v>3.2418234650730482</v>
      </c>
      <c r="I126" s="2">
        <f t="shared" si="8"/>
        <v>1.4787623971236277</v>
      </c>
      <c r="J126" s="2">
        <f t="shared" si="11"/>
        <v>1.4787623971236277</v>
      </c>
      <c r="K126" s="2">
        <f t="shared" si="9"/>
        <v>3</v>
      </c>
      <c r="L126" s="17">
        <f t="shared" si="10"/>
        <v>2.1867382271468174</v>
      </c>
    </row>
    <row r="127" spans="2:12" ht="20.100000000000001" customHeight="1" x14ac:dyDescent="0.25">
      <c r="B127" s="7">
        <v>119</v>
      </c>
      <c r="C127" s="2">
        <f>Dataset!C121</f>
        <v>7.7</v>
      </c>
      <c r="D127" s="2">
        <f>Dataset!D121</f>
        <v>2.6</v>
      </c>
      <c r="E127" s="2">
        <f>Dataset!E121</f>
        <v>6.9</v>
      </c>
      <c r="F127" s="2">
        <f>Dataset!F121</f>
        <v>2.2999999999999998</v>
      </c>
      <c r="G127" s="2">
        <f t="shared" si="6"/>
        <v>6.5217691021855595</v>
      </c>
      <c r="H127" s="2">
        <f t="shared" si="7"/>
        <v>3.2425945442960069</v>
      </c>
      <c r="I127" s="2">
        <f t="shared" si="8"/>
        <v>1.5334520107431076</v>
      </c>
      <c r="J127" s="2">
        <f t="shared" si="11"/>
        <v>1.5334520107431076</v>
      </c>
      <c r="K127" s="2">
        <f t="shared" si="9"/>
        <v>3</v>
      </c>
      <c r="L127" s="17">
        <f t="shared" si="10"/>
        <v>2.3514750692520798</v>
      </c>
    </row>
    <row r="128" spans="2:12" ht="20.100000000000001" customHeight="1" x14ac:dyDescent="0.25">
      <c r="B128" s="7">
        <v>120</v>
      </c>
      <c r="C128" s="2">
        <f>Dataset!C122</f>
        <v>6</v>
      </c>
      <c r="D128" s="2">
        <f>Dataset!D122</f>
        <v>2.2000000000000002</v>
      </c>
      <c r="E128" s="2">
        <f>Dataset!E122</f>
        <v>5</v>
      </c>
      <c r="F128" s="2">
        <f>Dataset!F122</f>
        <v>1.5</v>
      </c>
      <c r="G128" s="2">
        <f t="shared" si="6"/>
        <v>4.1036332140623335</v>
      </c>
      <c r="H128" s="2">
        <f t="shared" si="7"/>
        <v>0.83031281978434179</v>
      </c>
      <c r="I128" s="2">
        <f t="shared" si="8"/>
        <v>1.5365379114953852</v>
      </c>
      <c r="J128" s="2">
        <f t="shared" si="11"/>
        <v>0.83031281978434179</v>
      </c>
      <c r="K128" s="2">
        <f t="shared" si="9"/>
        <v>2</v>
      </c>
      <c r="L128" s="17">
        <f t="shared" si="10"/>
        <v>0.68941937869822489</v>
      </c>
    </row>
    <row r="129" spans="2:12" ht="20.100000000000001" customHeight="1" x14ac:dyDescent="0.25">
      <c r="B129" s="7">
        <v>121</v>
      </c>
      <c r="C129" s="2">
        <f>Dataset!C123</f>
        <v>6.9</v>
      </c>
      <c r="D129" s="2">
        <f>Dataset!D123</f>
        <v>3.2</v>
      </c>
      <c r="E129" s="2">
        <f>Dataset!E123</f>
        <v>5.7</v>
      </c>
      <c r="F129" s="2">
        <f>Dataset!F123</f>
        <v>2.2999999999999998</v>
      </c>
      <c r="G129" s="2">
        <f t="shared" si="6"/>
        <v>5.1482170592243781</v>
      </c>
      <c r="H129" s="2">
        <f t="shared" si="7"/>
        <v>1.9465443132160158</v>
      </c>
      <c r="I129" s="2">
        <f t="shared" si="8"/>
        <v>0.26930967459604072</v>
      </c>
      <c r="J129" s="2">
        <f t="shared" si="11"/>
        <v>0.26930967459604072</v>
      </c>
      <c r="K129" s="2">
        <f t="shared" si="9"/>
        <v>3</v>
      </c>
      <c r="L129" s="17">
        <f t="shared" si="10"/>
        <v>7.2527700831025332E-2</v>
      </c>
    </row>
    <row r="130" spans="2:12" ht="20.100000000000001" customHeight="1" x14ac:dyDescent="0.25">
      <c r="B130" s="7">
        <v>122</v>
      </c>
      <c r="C130" s="2">
        <f>Dataset!C124</f>
        <v>5.6</v>
      </c>
      <c r="D130" s="2">
        <f>Dataset!D124</f>
        <v>2.8</v>
      </c>
      <c r="E130" s="2">
        <f>Dataset!E124</f>
        <v>4.9000000000000004</v>
      </c>
      <c r="F130" s="2">
        <f>Dataset!F124</f>
        <v>2</v>
      </c>
      <c r="G130" s="2">
        <f t="shared" si="6"/>
        <v>3.9938042293310057</v>
      </c>
      <c r="H130" s="2">
        <f t="shared" si="7"/>
        <v>0.79650447500200816</v>
      </c>
      <c r="I130" s="2">
        <f t="shared" si="8"/>
        <v>1.5331087494607576</v>
      </c>
      <c r="J130" s="2">
        <f t="shared" si="11"/>
        <v>0.79650447500200816</v>
      </c>
      <c r="K130" s="2">
        <f t="shared" si="9"/>
        <v>2</v>
      </c>
      <c r="L130" s="17">
        <f t="shared" si="10"/>
        <v>0.63441937869822462</v>
      </c>
    </row>
    <row r="131" spans="2:12" ht="20.100000000000001" customHeight="1" x14ac:dyDescent="0.25">
      <c r="B131" s="7">
        <v>123</v>
      </c>
      <c r="C131" s="2">
        <f>Dataset!C125</f>
        <v>7.7</v>
      </c>
      <c r="D131" s="2">
        <f>Dataset!D125</f>
        <v>2.8</v>
      </c>
      <c r="E131" s="2">
        <f>Dataset!E125</f>
        <v>6.7</v>
      </c>
      <c r="F131" s="2">
        <f>Dataset!F125</f>
        <v>2</v>
      </c>
      <c r="G131" s="2">
        <f t="shared" si="6"/>
        <v>6.2434343291350665</v>
      </c>
      <c r="H131" s="2">
        <f t="shared" si="7"/>
        <v>3.0189459689291578</v>
      </c>
      <c r="I131" s="2">
        <f t="shared" si="8"/>
        <v>1.314054118804403</v>
      </c>
      <c r="J131" s="2">
        <f t="shared" si="11"/>
        <v>1.314054118804403</v>
      </c>
      <c r="K131" s="2">
        <f t="shared" si="9"/>
        <v>3</v>
      </c>
      <c r="L131" s="17">
        <f t="shared" si="10"/>
        <v>1.7267382271468161</v>
      </c>
    </row>
    <row r="132" spans="2:12" ht="20.100000000000001" customHeight="1" x14ac:dyDescent="0.25">
      <c r="B132" s="7">
        <v>124</v>
      </c>
      <c r="C132" s="2">
        <f>Dataset!C126</f>
        <v>6.3</v>
      </c>
      <c r="D132" s="2">
        <f>Dataset!D126</f>
        <v>2.7</v>
      </c>
      <c r="E132" s="2">
        <f>Dataset!E126</f>
        <v>4.9000000000000004</v>
      </c>
      <c r="F132" s="2">
        <f>Dataset!F126</f>
        <v>1.8</v>
      </c>
      <c r="G132" s="2">
        <f t="shared" si="6"/>
        <v>4.10436420844393</v>
      </c>
      <c r="H132" s="2">
        <f t="shared" si="7"/>
        <v>0.77347626501682609</v>
      </c>
      <c r="I132" s="2">
        <f t="shared" si="8"/>
        <v>1.1042507894922151</v>
      </c>
      <c r="J132" s="2">
        <f t="shared" si="11"/>
        <v>0.77347626501682609</v>
      </c>
      <c r="K132" s="2">
        <f t="shared" si="9"/>
        <v>2</v>
      </c>
      <c r="L132" s="17">
        <f t="shared" si="10"/>
        <v>0.59826553254437942</v>
      </c>
    </row>
    <row r="133" spans="2:12" ht="20.100000000000001" customHeight="1" x14ac:dyDescent="0.25">
      <c r="B133" s="7">
        <v>125</v>
      </c>
      <c r="C133" s="2">
        <f>Dataset!C127</f>
        <v>6.7</v>
      </c>
      <c r="D133" s="2">
        <f>Dataset!D127</f>
        <v>3.3</v>
      </c>
      <c r="E133" s="2">
        <f>Dataset!E127</f>
        <v>5.7</v>
      </c>
      <c r="F133" s="2">
        <f>Dataset!F127</f>
        <v>2.1</v>
      </c>
      <c r="G133" s="2">
        <f t="shared" si="6"/>
        <v>4.9947444601523143</v>
      </c>
      <c r="H133" s="2">
        <f t="shared" si="7"/>
        <v>1.7914852437846718</v>
      </c>
      <c r="I133" s="2">
        <f t="shared" si="8"/>
        <v>0.27511015169903691</v>
      </c>
      <c r="J133" s="2">
        <f t="shared" si="11"/>
        <v>0.27511015169903691</v>
      </c>
      <c r="K133" s="2">
        <f t="shared" si="9"/>
        <v>3</v>
      </c>
      <c r="L133" s="17">
        <f t="shared" si="10"/>
        <v>7.5685595567867095E-2</v>
      </c>
    </row>
    <row r="134" spans="2:12" ht="20.100000000000001" customHeight="1" x14ac:dyDescent="0.25">
      <c r="B134" s="7">
        <v>126</v>
      </c>
      <c r="C134" s="2">
        <f>Dataset!C128</f>
        <v>7.2</v>
      </c>
      <c r="D134" s="2">
        <f>Dataset!D128</f>
        <v>3.2</v>
      </c>
      <c r="E134" s="2">
        <f>Dataset!E128</f>
        <v>6</v>
      </c>
      <c r="F134" s="2">
        <f>Dataset!F128</f>
        <v>1.8</v>
      </c>
      <c r="G134" s="2">
        <f t="shared" si="6"/>
        <v>5.3498416383623519</v>
      </c>
      <c r="H134" s="2">
        <f t="shared" si="7"/>
        <v>2.1885620836711124</v>
      </c>
      <c r="I134" s="2">
        <f t="shared" si="8"/>
        <v>0.52655915426121747</v>
      </c>
      <c r="J134" s="2">
        <f t="shared" si="11"/>
        <v>0.52655915426121747</v>
      </c>
      <c r="K134" s="2">
        <f t="shared" si="9"/>
        <v>3</v>
      </c>
      <c r="L134" s="17">
        <f t="shared" si="10"/>
        <v>0.2772645429362886</v>
      </c>
    </row>
    <row r="135" spans="2:12" ht="20.100000000000001" customHeight="1" x14ac:dyDescent="0.25">
      <c r="B135" s="7">
        <v>127</v>
      </c>
      <c r="C135" s="2">
        <f>Dataset!C129</f>
        <v>6.2</v>
      </c>
      <c r="D135" s="2">
        <f>Dataset!D129</f>
        <v>2.8</v>
      </c>
      <c r="E135" s="2">
        <f>Dataset!E129</f>
        <v>4.8</v>
      </c>
      <c r="F135" s="2">
        <f>Dataset!F129</f>
        <v>1.8</v>
      </c>
      <c r="G135" s="2">
        <f t="shared" si="6"/>
        <v>3.9721705513344836</v>
      </c>
      <c r="H135" s="2">
        <f t="shared" si="7"/>
        <v>0.65383201342175656</v>
      </c>
      <c r="I135" s="2">
        <f t="shared" si="8"/>
        <v>1.2049902012222131</v>
      </c>
      <c r="J135" s="2">
        <f t="shared" si="11"/>
        <v>0.65383201342175656</v>
      </c>
      <c r="K135" s="2">
        <f t="shared" si="9"/>
        <v>2</v>
      </c>
      <c r="L135" s="17">
        <f t="shared" si="10"/>
        <v>0.42749630177514808</v>
      </c>
    </row>
    <row r="136" spans="2:12" ht="20.100000000000001" customHeight="1" x14ac:dyDescent="0.25">
      <c r="B136" s="7">
        <v>128</v>
      </c>
      <c r="C136" s="2">
        <f>Dataset!C130</f>
        <v>6.1</v>
      </c>
      <c r="D136" s="2">
        <f>Dataset!D130</f>
        <v>3</v>
      </c>
      <c r="E136" s="2">
        <f>Dataset!E130</f>
        <v>4.9000000000000004</v>
      </c>
      <c r="F136" s="2">
        <f>Dataset!F130</f>
        <v>1.8</v>
      </c>
      <c r="G136" s="2">
        <f t="shared" si="6"/>
        <v>4.0055551702881624</v>
      </c>
      <c r="H136" s="2">
        <f t="shared" si="7"/>
        <v>0.72549462825116895</v>
      </c>
      <c r="I136" s="2">
        <f t="shared" si="8"/>
        <v>1.1595830992166616</v>
      </c>
      <c r="J136" s="2">
        <f t="shared" si="11"/>
        <v>0.72549462825116895</v>
      </c>
      <c r="K136" s="2">
        <f t="shared" si="9"/>
        <v>2</v>
      </c>
      <c r="L136" s="17">
        <f t="shared" si="10"/>
        <v>0.52634245562130189</v>
      </c>
    </row>
    <row r="137" spans="2:12" ht="20.100000000000001" customHeight="1" x14ac:dyDescent="0.25">
      <c r="B137" s="7">
        <v>129</v>
      </c>
      <c r="C137" s="2">
        <f>Dataset!C131</f>
        <v>6.4</v>
      </c>
      <c r="D137" s="2">
        <f>Dataset!D131</f>
        <v>2.8</v>
      </c>
      <c r="E137" s="2">
        <f>Dataset!E131</f>
        <v>5.6</v>
      </c>
      <c r="F137" s="2">
        <f>Dataset!F131</f>
        <v>2.1</v>
      </c>
      <c r="G137" s="2">
        <f t="shared" ref="G137:G158" si="12">SQRT((($C137-$C$3)^2)+(($D137-$D$3)^2)+(($E137-$E$3)^2)+(($F137-$F$3)^2))</f>
        <v>4.8376101767527979</v>
      </c>
      <c r="H137" s="2">
        <f t="shared" ref="H137:H158" si="13">SQRT((($C137-$C$4)^2)+(($D137-$D$4)^2)+(($E137-$E$4)^2)+(($F137-$F$4)^2))</f>
        <v>1.4884801728112036</v>
      </c>
      <c r="I137" s="2">
        <f t="shared" ref="I137:I158" si="14">SQRT((($C137-$C$5)^2)+(($D137-$D$5)^2)+(($E137-$E$5)^2)+(($F137-$F$5)^2))</f>
        <v>0.54858796328629278</v>
      </c>
      <c r="J137" s="2">
        <f t="shared" si="11"/>
        <v>0.54858796328629278</v>
      </c>
      <c r="K137" s="2">
        <f t="shared" ref="K137:K158" si="15">IF(J137=I137,$I$8,IF(J137=H137,$H$8,IF(J137=G137,$G$8)))</f>
        <v>3</v>
      </c>
      <c r="L137" s="17">
        <f t="shared" si="10"/>
        <v>0.30094875346260291</v>
      </c>
    </row>
    <row r="138" spans="2:12" ht="20.100000000000001" customHeight="1" x14ac:dyDescent="0.25">
      <c r="B138" s="7">
        <v>130</v>
      </c>
      <c r="C138" s="2">
        <f>Dataset!C132</f>
        <v>7.2</v>
      </c>
      <c r="D138" s="2">
        <f>Dataset!D132</f>
        <v>3</v>
      </c>
      <c r="E138" s="2">
        <f>Dataset!E132</f>
        <v>5.8</v>
      </c>
      <c r="F138" s="2">
        <f>Dataset!F132</f>
        <v>1.6</v>
      </c>
      <c r="G138" s="2">
        <f t="shared" si="12"/>
        <v>5.1318098388601889</v>
      </c>
      <c r="H138" s="2">
        <f t="shared" si="13"/>
        <v>1.9839248575076343</v>
      </c>
      <c r="I138" s="2">
        <f t="shared" si="14"/>
        <v>0.59152017876286889</v>
      </c>
      <c r="J138" s="2">
        <f t="shared" si="11"/>
        <v>0.59152017876286889</v>
      </c>
      <c r="K138" s="2">
        <f t="shared" si="15"/>
        <v>3</v>
      </c>
      <c r="L138" s="17">
        <f t="shared" ref="L138:L158" si="16">J138^2</f>
        <v>0.34989612188365637</v>
      </c>
    </row>
    <row r="139" spans="2:12" ht="20.100000000000001" customHeight="1" x14ac:dyDescent="0.25">
      <c r="B139" s="7">
        <v>131</v>
      </c>
      <c r="C139" s="2">
        <f>Dataset!C133</f>
        <v>7.4</v>
      </c>
      <c r="D139" s="2">
        <f>Dataset!D133</f>
        <v>2.8</v>
      </c>
      <c r="E139" s="2">
        <f>Dataset!E133</f>
        <v>6.1</v>
      </c>
      <c r="F139" s="2">
        <f>Dataset!F133</f>
        <v>1.9</v>
      </c>
      <c r="G139" s="2">
        <f t="shared" si="12"/>
        <v>5.575554282361133</v>
      </c>
      <c r="H139" s="2">
        <f t="shared" si="13"/>
        <v>2.3604506076183669</v>
      </c>
      <c r="I139" s="2">
        <f t="shared" si="14"/>
        <v>0.73226491883562272</v>
      </c>
      <c r="J139" s="2">
        <f t="shared" ref="J139:J158" si="17">MIN(G139:I139)</f>
        <v>0.73226491883562272</v>
      </c>
      <c r="K139" s="2">
        <f t="shared" si="15"/>
        <v>3</v>
      </c>
      <c r="L139" s="17">
        <f t="shared" si="16"/>
        <v>0.53621191135734114</v>
      </c>
    </row>
    <row r="140" spans="2:12" ht="20.100000000000001" customHeight="1" x14ac:dyDescent="0.25">
      <c r="B140" s="7">
        <v>132</v>
      </c>
      <c r="C140" s="2">
        <f>Dataset!C134</f>
        <v>7.9</v>
      </c>
      <c r="D140" s="2">
        <f>Dataset!D134</f>
        <v>3.8</v>
      </c>
      <c r="E140" s="2">
        <f>Dataset!E134</f>
        <v>6.4</v>
      </c>
      <c r="F140" s="2">
        <f>Dataset!F134</f>
        <v>2</v>
      </c>
      <c r="G140" s="2">
        <f t="shared" si="12"/>
        <v>6.082664346777289</v>
      </c>
      <c r="H140" s="2">
        <f t="shared" si="13"/>
        <v>3.1195716165855081</v>
      </c>
      <c r="I140" s="2">
        <f t="shared" si="14"/>
        <v>1.4370662057742492</v>
      </c>
      <c r="J140" s="2">
        <f t="shared" si="17"/>
        <v>1.4370662057742492</v>
      </c>
      <c r="K140" s="2">
        <f t="shared" si="15"/>
        <v>3</v>
      </c>
      <c r="L140" s="17">
        <f t="shared" si="16"/>
        <v>2.0651592797783964</v>
      </c>
    </row>
    <row r="141" spans="2:12" ht="20.100000000000001" customHeight="1" x14ac:dyDescent="0.25">
      <c r="B141" s="7">
        <v>133</v>
      </c>
      <c r="C141" s="2">
        <f>Dataset!C135</f>
        <v>6.4</v>
      </c>
      <c r="D141" s="2">
        <f>Dataset!D135</f>
        <v>2.8</v>
      </c>
      <c r="E141" s="2">
        <f>Dataset!E135</f>
        <v>5.6</v>
      </c>
      <c r="F141" s="2">
        <f>Dataset!F135</f>
        <v>2.2000000000000002</v>
      </c>
      <c r="G141" s="2">
        <f t="shared" si="12"/>
        <v>4.8771035347723446</v>
      </c>
      <c r="H141" s="2">
        <f t="shared" si="13"/>
        <v>1.534912974808893</v>
      </c>
      <c r="I141" s="2">
        <f t="shared" si="14"/>
        <v>0.56326241037041269</v>
      </c>
      <c r="J141" s="2">
        <f t="shared" si="17"/>
        <v>0.56326241037041269</v>
      </c>
      <c r="K141" s="2">
        <f t="shared" si="15"/>
        <v>3</v>
      </c>
      <c r="L141" s="17">
        <f t="shared" si="16"/>
        <v>0.3172645429362872</v>
      </c>
    </row>
    <row r="142" spans="2:12" ht="20.100000000000001" customHeight="1" x14ac:dyDescent="0.25">
      <c r="B142" s="7">
        <v>134</v>
      </c>
      <c r="C142" s="2">
        <f>Dataset!C136</f>
        <v>6.3</v>
      </c>
      <c r="D142" s="2">
        <f>Dataset!D136</f>
        <v>2.8</v>
      </c>
      <c r="E142" s="2">
        <f>Dataset!E136</f>
        <v>5.0999999999999996</v>
      </c>
      <c r="F142" s="2">
        <f>Dataset!F136</f>
        <v>1.5</v>
      </c>
      <c r="G142" s="2">
        <f t="shared" si="12"/>
        <v>4.1603852652795945</v>
      </c>
      <c r="H142" s="2">
        <f t="shared" si="13"/>
        <v>0.85248288604869749</v>
      </c>
      <c r="I142" s="2">
        <f t="shared" si="14"/>
        <v>1.0537658362620839</v>
      </c>
      <c r="J142" s="2">
        <f t="shared" si="17"/>
        <v>0.85248288604869749</v>
      </c>
      <c r="K142" s="2">
        <f t="shared" si="15"/>
        <v>2</v>
      </c>
      <c r="L142" s="17">
        <f t="shared" si="16"/>
        <v>0.72672707100591649</v>
      </c>
    </row>
    <row r="143" spans="2:12" ht="20.100000000000001" customHeight="1" x14ac:dyDescent="0.25">
      <c r="B143" s="7">
        <v>135</v>
      </c>
      <c r="C143" s="2">
        <f>Dataset!C137</f>
        <v>6.1</v>
      </c>
      <c r="D143" s="2">
        <f>Dataset!D137</f>
        <v>2.6</v>
      </c>
      <c r="E143" s="2">
        <f>Dataset!E137</f>
        <v>5.6</v>
      </c>
      <c r="F143" s="2">
        <f>Dataset!F137</f>
        <v>1.4</v>
      </c>
      <c r="G143" s="2">
        <f t="shared" si="12"/>
        <v>4.5528898027028459</v>
      </c>
      <c r="H143" s="2">
        <f t="shared" si="13"/>
        <v>1.2499985207091833</v>
      </c>
      <c r="I143" s="2">
        <f t="shared" si="14"/>
        <v>1.1219819474058876</v>
      </c>
      <c r="J143" s="2">
        <f t="shared" si="17"/>
        <v>1.1219819474058876</v>
      </c>
      <c r="K143" s="2">
        <f t="shared" si="15"/>
        <v>3</v>
      </c>
      <c r="L143" s="17">
        <f t="shared" si="16"/>
        <v>1.2588434903047081</v>
      </c>
    </row>
    <row r="144" spans="2:12" ht="20.100000000000001" customHeight="1" x14ac:dyDescent="0.25">
      <c r="B144" s="7">
        <v>136</v>
      </c>
      <c r="C144" s="2">
        <f>Dataset!C138</f>
        <v>7.7</v>
      </c>
      <c r="D144" s="2">
        <f>Dataset!D138</f>
        <v>3</v>
      </c>
      <c r="E144" s="2">
        <f>Dataset!E138</f>
        <v>6.1</v>
      </c>
      <c r="F144" s="2">
        <f>Dataset!F138</f>
        <v>2.2999999999999998</v>
      </c>
      <c r="G144" s="2">
        <f t="shared" si="12"/>
        <v>5.8300490754557321</v>
      </c>
      <c r="H144" s="2">
        <f t="shared" si="13"/>
        <v>2.680233226405679</v>
      </c>
      <c r="I144" s="2">
        <f t="shared" si="14"/>
        <v>0.95360883285243536</v>
      </c>
      <c r="J144" s="2">
        <f t="shared" si="17"/>
        <v>0.95360883285243536</v>
      </c>
      <c r="K144" s="2">
        <f t="shared" si="15"/>
        <v>3</v>
      </c>
      <c r="L144" s="17">
        <f t="shared" si="16"/>
        <v>0.90936980609418405</v>
      </c>
    </row>
    <row r="145" spans="2:12" ht="20.100000000000001" customHeight="1" x14ac:dyDescent="0.25">
      <c r="B145" s="7">
        <v>137</v>
      </c>
      <c r="C145" s="2">
        <f>Dataset!C139</f>
        <v>6.3</v>
      </c>
      <c r="D145" s="2">
        <f>Dataset!D139</f>
        <v>3.4</v>
      </c>
      <c r="E145" s="2">
        <f>Dataset!E139</f>
        <v>5.6</v>
      </c>
      <c r="F145" s="2">
        <f>Dataset!F139</f>
        <v>2.4</v>
      </c>
      <c r="G145" s="2">
        <f t="shared" si="12"/>
        <v>4.9041620645687845</v>
      </c>
      <c r="H145" s="2">
        <f t="shared" si="13"/>
        <v>1.7425103889564904</v>
      </c>
      <c r="I145" s="2">
        <f t="shared" si="14"/>
        <v>0.73405959588081771</v>
      </c>
      <c r="J145" s="2">
        <f t="shared" si="17"/>
        <v>0.73405959588081771</v>
      </c>
      <c r="K145" s="2">
        <f t="shared" si="15"/>
        <v>3</v>
      </c>
      <c r="L145" s="17">
        <f t="shared" si="16"/>
        <v>0.53884349030470935</v>
      </c>
    </row>
    <row r="146" spans="2:12" ht="20.100000000000001" customHeight="1" x14ac:dyDescent="0.25">
      <c r="B146" s="7">
        <v>138</v>
      </c>
      <c r="C146" s="2">
        <f>Dataset!C140</f>
        <v>6.4</v>
      </c>
      <c r="D146" s="2">
        <f>Dataset!D140</f>
        <v>3.1</v>
      </c>
      <c r="E146" s="2">
        <f>Dataset!E140</f>
        <v>5.5</v>
      </c>
      <c r="F146" s="2">
        <f>Dataset!F140</f>
        <v>1.8</v>
      </c>
      <c r="G146" s="2">
        <f t="shared" si="12"/>
        <v>4.6171931107786941</v>
      </c>
      <c r="H146" s="2">
        <f t="shared" si="13"/>
        <v>1.346004112551636</v>
      </c>
      <c r="I146" s="2">
        <f t="shared" si="14"/>
        <v>0.57756413705316845</v>
      </c>
      <c r="J146" s="2">
        <f t="shared" si="17"/>
        <v>0.57756413705316845</v>
      </c>
      <c r="K146" s="2">
        <f t="shared" si="15"/>
        <v>3</v>
      </c>
      <c r="L146" s="17">
        <f t="shared" si="16"/>
        <v>0.33358033240997115</v>
      </c>
    </row>
    <row r="147" spans="2:12" ht="20.100000000000001" customHeight="1" x14ac:dyDescent="0.25">
      <c r="B147" s="7">
        <v>139</v>
      </c>
      <c r="C147" s="2">
        <f>Dataset!C141</f>
        <v>6</v>
      </c>
      <c r="D147" s="2">
        <f>Dataset!D141</f>
        <v>3</v>
      </c>
      <c r="E147" s="2">
        <f>Dataset!E141</f>
        <v>4.8</v>
      </c>
      <c r="F147" s="2">
        <f>Dataset!F141</f>
        <v>1.8</v>
      </c>
      <c r="G147" s="2">
        <f t="shared" si="12"/>
        <v>3.8900906873176573</v>
      </c>
      <c r="H147" s="2">
        <f t="shared" si="13"/>
        <v>0.62618821961973392</v>
      </c>
      <c r="I147" s="2">
        <f t="shared" si="14"/>
        <v>1.2971228549489919</v>
      </c>
      <c r="J147" s="2">
        <f t="shared" si="17"/>
        <v>0.62618821961973392</v>
      </c>
      <c r="K147" s="2">
        <f t="shared" si="15"/>
        <v>2</v>
      </c>
      <c r="L147" s="17">
        <f t="shared" si="16"/>
        <v>0.39211168639053212</v>
      </c>
    </row>
    <row r="148" spans="2:12" ht="20.100000000000001" customHeight="1" x14ac:dyDescent="0.25">
      <c r="B148" s="7">
        <v>140</v>
      </c>
      <c r="C148" s="2">
        <f>Dataset!C142</f>
        <v>6.9</v>
      </c>
      <c r="D148" s="2">
        <f>Dataset!D142</f>
        <v>3.1</v>
      </c>
      <c r="E148" s="2">
        <f>Dataset!E142</f>
        <v>5.4</v>
      </c>
      <c r="F148" s="2">
        <f>Dataset!F142</f>
        <v>2.1</v>
      </c>
      <c r="G148" s="2">
        <f t="shared" si="12"/>
        <v>4.8247078207447522</v>
      </c>
      <c r="H148" s="2">
        <f t="shared" si="13"/>
        <v>1.6448626765940291</v>
      </c>
      <c r="I148" s="2">
        <f t="shared" si="14"/>
        <v>0.34243910836276825</v>
      </c>
      <c r="J148" s="2">
        <f t="shared" si="17"/>
        <v>0.34243910836276825</v>
      </c>
      <c r="K148" s="2">
        <f t="shared" si="15"/>
        <v>3</v>
      </c>
      <c r="L148" s="17">
        <f t="shared" si="16"/>
        <v>0.11726454293628774</v>
      </c>
    </row>
    <row r="149" spans="2:12" ht="20.100000000000001" customHeight="1" x14ac:dyDescent="0.25">
      <c r="B149" s="7">
        <v>141</v>
      </c>
      <c r="C149" s="2">
        <f>Dataset!C143</f>
        <v>6.7</v>
      </c>
      <c r="D149" s="2">
        <f>Dataset!D143</f>
        <v>3.1</v>
      </c>
      <c r="E149" s="2">
        <f>Dataset!E143</f>
        <v>5.6</v>
      </c>
      <c r="F149" s="2">
        <f>Dataset!F143</f>
        <v>2.4</v>
      </c>
      <c r="G149" s="2">
        <f t="shared" si="12"/>
        <v>5.0364146197689319</v>
      </c>
      <c r="H149" s="2">
        <f t="shared" si="13"/>
        <v>1.8029346146913012</v>
      </c>
      <c r="I149" s="2">
        <f t="shared" si="14"/>
        <v>0.39054794946462723</v>
      </c>
      <c r="J149" s="2">
        <f t="shared" si="17"/>
        <v>0.39054794946462723</v>
      </c>
      <c r="K149" s="2">
        <f t="shared" si="15"/>
        <v>3</v>
      </c>
      <c r="L149" s="17">
        <f t="shared" si="16"/>
        <v>0.15252770083102501</v>
      </c>
    </row>
    <row r="150" spans="2:12" ht="20.100000000000001" customHeight="1" x14ac:dyDescent="0.25">
      <c r="B150" s="7">
        <v>142</v>
      </c>
      <c r="C150" s="2">
        <f>Dataset!C144</f>
        <v>6.9</v>
      </c>
      <c r="D150" s="2">
        <f>Dataset!D144</f>
        <v>3.1</v>
      </c>
      <c r="E150" s="2">
        <f>Dataset!E144</f>
        <v>5.0999999999999996</v>
      </c>
      <c r="F150" s="2">
        <f>Dataset!F144</f>
        <v>2.2999999999999998</v>
      </c>
      <c r="G150" s="2">
        <f t="shared" si="12"/>
        <v>4.6658481425019502</v>
      </c>
      <c r="H150" s="2">
        <f t="shared" si="13"/>
        <v>1.5770579210639455</v>
      </c>
      <c r="I150" s="2">
        <f t="shared" si="14"/>
        <v>0.67970683757157502</v>
      </c>
      <c r="J150" s="2">
        <f t="shared" si="17"/>
        <v>0.67970683757157502</v>
      </c>
      <c r="K150" s="2">
        <f t="shared" si="15"/>
        <v>3</v>
      </c>
      <c r="L150" s="17">
        <f t="shared" si="16"/>
        <v>0.46200138504155147</v>
      </c>
    </row>
    <row r="151" spans="2:12" ht="20.100000000000001" customHeight="1" x14ac:dyDescent="0.25">
      <c r="B151" s="7">
        <v>143</v>
      </c>
      <c r="C151" s="2">
        <f>Dataset!C145</f>
        <v>5.8</v>
      </c>
      <c r="D151" s="2">
        <f>Dataset!D145</f>
        <v>2.7</v>
      </c>
      <c r="E151" s="2">
        <f>Dataset!E145</f>
        <v>5.0999999999999996</v>
      </c>
      <c r="F151" s="2">
        <f>Dataset!F145</f>
        <v>1.9</v>
      </c>
      <c r="G151" s="2">
        <f t="shared" si="12"/>
        <v>4.1792509961581503</v>
      </c>
      <c r="H151" s="2">
        <f t="shared" si="13"/>
        <v>0.8479591754993917</v>
      </c>
      <c r="I151" s="2">
        <f t="shared" si="14"/>
        <v>1.2975285478208065</v>
      </c>
      <c r="J151" s="2">
        <f t="shared" si="17"/>
        <v>0.8479591754993917</v>
      </c>
      <c r="K151" s="2">
        <f t="shared" si="15"/>
        <v>2</v>
      </c>
      <c r="L151" s="17">
        <f t="shared" si="16"/>
        <v>0.71903476331360816</v>
      </c>
    </row>
    <row r="152" spans="2:12" ht="20.100000000000001" customHeight="1" x14ac:dyDescent="0.25">
      <c r="B152" s="7">
        <v>144</v>
      </c>
      <c r="C152" s="2">
        <f>Dataset!C146</f>
        <v>6.8</v>
      </c>
      <c r="D152" s="2">
        <f>Dataset!D146</f>
        <v>3.2</v>
      </c>
      <c r="E152" s="2">
        <f>Dataset!E146</f>
        <v>5.9</v>
      </c>
      <c r="F152" s="2">
        <f>Dataset!F146</f>
        <v>2.2999999999999998</v>
      </c>
      <c r="G152" s="2">
        <f t="shared" si="12"/>
        <v>5.2789650711311058</v>
      </c>
      <c r="H152" s="2">
        <f t="shared" si="13"/>
        <v>2.0381449318715315</v>
      </c>
      <c r="I152" s="2">
        <f t="shared" si="14"/>
        <v>0.31355569603379241</v>
      </c>
      <c r="J152" s="2">
        <f t="shared" si="17"/>
        <v>0.31355569603379241</v>
      </c>
      <c r="K152" s="2">
        <f t="shared" si="15"/>
        <v>3</v>
      </c>
      <c r="L152" s="17">
        <f t="shared" si="16"/>
        <v>9.8317174515236014E-2</v>
      </c>
    </row>
    <row r="153" spans="2:12" ht="20.100000000000001" customHeight="1" x14ac:dyDescent="0.25">
      <c r="B153" s="7">
        <v>145</v>
      </c>
      <c r="C153" s="2">
        <f>Dataset!C147</f>
        <v>6.7</v>
      </c>
      <c r="D153" s="2">
        <f>Dataset!D147</f>
        <v>3.3</v>
      </c>
      <c r="E153" s="2">
        <f>Dataset!E147</f>
        <v>5.7</v>
      </c>
      <c r="F153" s="2">
        <f>Dataset!F147</f>
        <v>2.5</v>
      </c>
      <c r="G153" s="2">
        <f t="shared" si="12"/>
        <v>5.1577261355067021</v>
      </c>
      <c r="H153" s="2">
        <f t="shared" si="13"/>
        <v>1.9725510995248479</v>
      </c>
      <c r="I153" s="2">
        <f t="shared" si="14"/>
        <v>0.51083143351070737</v>
      </c>
      <c r="J153" s="2">
        <f t="shared" si="17"/>
        <v>0.51083143351070737</v>
      </c>
      <c r="K153" s="2">
        <f t="shared" si="15"/>
        <v>3</v>
      </c>
      <c r="L153" s="17">
        <f t="shared" si="16"/>
        <v>0.26094875346260427</v>
      </c>
    </row>
    <row r="154" spans="2:12" ht="20.100000000000001" customHeight="1" x14ac:dyDescent="0.25">
      <c r="B154" s="7">
        <v>146</v>
      </c>
      <c r="C154" s="2">
        <f>Dataset!C148</f>
        <v>6.7</v>
      </c>
      <c r="D154" s="2">
        <f>Dataset!D148</f>
        <v>3</v>
      </c>
      <c r="E154" s="2">
        <f>Dataset!E148</f>
        <v>5.2</v>
      </c>
      <c r="F154" s="2">
        <f>Dataset!F148</f>
        <v>2.2999999999999998</v>
      </c>
      <c r="G154" s="2">
        <f t="shared" si="12"/>
        <v>4.6709533882876171</v>
      </c>
      <c r="H154" s="2">
        <f t="shared" si="13"/>
        <v>1.4813572758447657</v>
      </c>
      <c r="I154" s="2">
        <f t="shared" si="14"/>
        <v>0.60905562427630788</v>
      </c>
      <c r="J154" s="2">
        <f t="shared" si="17"/>
        <v>0.60905562427630788</v>
      </c>
      <c r="K154" s="2">
        <f t="shared" si="15"/>
        <v>3</v>
      </c>
      <c r="L154" s="17">
        <f t="shared" si="16"/>
        <v>0.37094875346260314</v>
      </c>
    </row>
    <row r="155" spans="2:12" ht="20.100000000000001" customHeight="1" x14ac:dyDescent="0.25">
      <c r="B155" s="7">
        <v>147</v>
      </c>
      <c r="C155" s="2">
        <f>Dataset!C149</f>
        <v>6.3</v>
      </c>
      <c r="D155" s="2">
        <f>Dataset!D149</f>
        <v>2.5</v>
      </c>
      <c r="E155" s="2">
        <f>Dataset!E149</f>
        <v>5</v>
      </c>
      <c r="F155" s="2">
        <f>Dataset!F149</f>
        <v>1.9</v>
      </c>
      <c r="G155" s="2">
        <f t="shared" si="12"/>
        <v>4.2622144739820671</v>
      </c>
      <c r="H155" s="2">
        <f t="shared" si="13"/>
        <v>0.91913219619532449</v>
      </c>
      <c r="I155" s="2">
        <f t="shared" si="14"/>
        <v>1.0994741881029801</v>
      </c>
      <c r="J155" s="2">
        <f t="shared" si="17"/>
        <v>0.91913219619532449</v>
      </c>
      <c r="K155" s="2">
        <f t="shared" si="15"/>
        <v>2</v>
      </c>
      <c r="L155" s="17">
        <f t="shared" si="16"/>
        <v>0.84480399408284046</v>
      </c>
    </row>
    <row r="156" spans="2:12" ht="20.100000000000001" customHeight="1" x14ac:dyDescent="0.25">
      <c r="B156" s="7">
        <v>148</v>
      </c>
      <c r="C156" s="2">
        <f>Dataset!C150</f>
        <v>6.5</v>
      </c>
      <c r="D156" s="2">
        <f>Dataset!D150</f>
        <v>3</v>
      </c>
      <c r="E156" s="2">
        <f>Dataset!E150</f>
        <v>5.2</v>
      </c>
      <c r="F156" s="2">
        <f>Dataset!F150</f>
        <v>2</v>
      </c>
      <c r="G156" s="2">
        <f t="shared" si="12"/>
        <v>4.4714060676952876</v>
      </c>
      <c r="H156" s="2">
        <f t="shared" si="13"/>
        <v>1.2128305076294408</v>
      </c>
      <c r="I156" s="2">
        <f t="shared" si="14"/>
        <v>0.65042602701652208</v>
      </c>
      <c r="J156" s="2">
        <f t="shared" si="17"/>
        <v>0.65042602701652208</v>
      </c>
      <c r="K156" s="2">
        <f t="shared" si="15"/>
        <v>3</v>
      </c>
      <c r="L156" s="17">
        <f t="shared" si="16"/>
        <v>0.42305401662049752</v>
      </c>
    </row>
    <row r="157" spans="2:12" ht="20.100000000000001" customHeight="1" x14ac:dyDescent="0.25">
      <c r="B157" s="7">
        <v>149</v>
      </c>
      <c r="C157" s="2">
        <f>Dataset!C151</f>
        <v>6.2</v>
      </c>
      <c r="D157" s="2">
        <f>Dataset!D151</f>
        <v>3.4</v>
      </c>
      <c r="E157" s="2">
        <f>Dataset!E151</f>
        <v>5.4</v>
      </c>
      <c r="F157" s="2">
        <f>Dataset!F151</f>
        <v>2.2999999999999998</v>
      </c>
      <c r="G157" s="2">
        <f t="shared" si="12"/>
        <v>4.6615954588769535</v>
      </c>
      <c r="H157" s="2">
        <f t="shared" si="13"/>
        <v>1.5259915294420849</v>
      </c>
      <c r="I157" s="2">
        <f t="shared" si="14"/>
        <v>0.83533876883918246</v>
      </c>
      <c r="J157" s="2">
        <f t="shared" si="17"/>
        <v>0.83533876883918246</v>
      </c>
      <c r="K157" s="2">
        <f t="shared" si="15"/>
        <v>3</v>
      </c>
      <c r="L157" s="17">
        <f t="shared" si="16"/>
        <v>0.69779085872576108</v>
      </c>
    </row>
    <row r="158" spans="2:12" ht="20.100000000000001" customHeight="1" x14ac:dyDescent="0.25">
      <c r="B158" s="7">
        <v>150</v>
      </c>
      <c r="C158" s="2">
        <f>Dataset!C152</f>
        <v>5.9</v>
      </c>
      <c r="D158" s="2">
        <f>Dataset!D152</f>
        <v>3</v>
      </c>
      <c r="E158" s="2">
        <f>Dataset!E152</f>
        <v>5.0999999999999996</v>
      </c>
      <c r="F158" s="2">
        <f>Dataset!F152</f>
        <v>1.8</v>
      </c>
      <c r="G158" s="2">
        <f t="shared" si="12"/>
        <v>4.1280914341725641</v>
      </c>
      <c r="H158" s="2">
        <f t="shared" si="13"/>
        <v>0.84272688901414228</v>
      </c>
      <c r="I158" s="2">
        <f t="shared" si="14"/>
        <v>1.1793849047120291</v>
      </c>
      <c r="J158" s="2">
        <f t="shared" si="17"/>
        <v>0.84272688901414228</v>
      </c>
      <c r="K158" s="2">
        <f t="shared" si="15"/>
        <v>2</v>
      </c>
      <c r="L158" s="17">
        <f t="shared" si="16"/>
        <v>0.71018860946745443</v>
      </c>
    </row>
  </sheetData>
  <mergeCells count="13">
    <mergeCell ref="G3:I3"/>
    <mergeCell ref="G4:I4"/>
    <mergeCell ref="G5:I5"/>
    <mergeCell ref="G2:I2"/>
    <mergeCell ref="B7:B8"/>
    <mergeCell ref="C7:F7"/>
    <mergeCell ref="G7:I7"/>
    <mergeCell ref="J7:J8"/>
    <mergeCell ref="K7:K8"/>
    <mergeCell ref="N2:P2"/>
    <mergeCell ref="N3:P3"/>
    <mergeCell ref="N4:P4"/>
    <mergeCell ref="N5:P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Centroid Awal</vt:lpstr>
      <vt:lpstr>Iterasi 1</vt:lpstr>
      <vt:lpstr>Iterasi 2</vt:lpstr>
      <vt:lpstr>Iterasi 3</vt:lpstr>
      <vt:lpstr>Iterasi 4</vt:lpstr>
      <vt:lpstr>Iterasi 5</vt:lpstr>
      <vt:lpstr>Iterasi 6</vt:lpstr>
      <vt:lpstr>Iterasi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ABI MESTI</dc:creator>
  <cp:lastModifiedBy>Dimas Easa</cp:lastModifiedBy>
  <cp:lastPrinted>2020-12-01T02:56:03Z</cp:lastPrinted>
  <dcterms:created xsi:type="dcterms:W3CDTF">2020-12-01T00:00:51Z</dcterms:created>
  <dcterms:modified xsi:type="dcterms:W3CDTF">2024-01-31T13:36:34Z</dcterms:modified>
</cp:coreProperties>
</file>