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I_ERP\CAT_DATA- for check\Z - DATA check\"/>
    </mc:Choice>
  </mc:AlternateContent>
  <xr:revisionPtr revIDLastSave="0" documentId="8_{8A7DEBCD-AE4C-4099-961F-8987290D4650}" xr6:coauthVersionLast="47" xr6:coauthVersionMax="47" xr10:uidLastSave="{00000000-0000-0000-0000-000000000000}"/>
  <bookViews>
    <workbookView xWindow="-120" yWindow="-120" windowWidth="20730" windowHeight="11040" activeTab="5" xr2:uid="{F589B381-220F-41D4-8AF8-7A3CDF17D81C}"/>
  </bookViews>
  <sheets>
    <sheet name="Personnel" sheetId="1" r:id="rId1"/>
    <sheet name="Engins" sheetId="2" r:id="rId2"/>
    <sheet name="Chantier" sheetId="3" r:id="rId3"/>
    <sheet name="Achats" sheetId="4" r:id="rId4"/>
    <sheet name="Stock" sheetId="5" r:id="rId5"/>
    <sheet name="Branches-Usine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2" i="1" l="1"/>
  <c r="K162" i="1"/>
  <c r="L161" i="1"/>
  <c r="L160" i="1"/>
  <c r="K160" i="1"/>
  <c r="L159" i="1"/>
  <c r="L158" i="1"/>
  <c r="L157" i="1"/>
  <c r="L156" i="1"/>
  <c r="K156" i="1"/>
  <c r="L155" i="1"/>
  <c r="L154" i="1"/>
  <c r="K154" i="1"/>
  <c r="L153" i="1"/>
  <c r="L152" i="1"/>
  <c r="L151" i="1"/>
  <c r="K151" i="1"/>
  <c r="L150" i="1"/>
  <c r="L149" i="1"/>
  <c r="L148" i="1"/>
  <c r="L147" i="1"/>
  <c r="L146" i="1"/>
  <c r="L145" i="1"/>
  <c r="K145" i="1"/>
  <c r="L144" i="1"/>
  <c r="K144" i="1"/>
  <c r="L143" i="1"/>
  <c r="K143" i="1"/>
  <c r="L142" i="1"/>
  <c r="L141" i="1"/>
  <c r="K141" i="1"/>
  <c r="L140" i="1"/>
  <c r="K140" i="1"/>
  <c r="L139" i="1"/>
  <c r="K139" i="1"/>
  <c r="L138" i="1"/>
  <c r="K138" i="1"/>
  <c r="L137" i="1"/>
  <c r="K137" i="1"/>
  <c r="L136" i="1"/>
  <c r="L135" i="1"/>
  <c r="L134" i="1"/>
  <c r="L133" i="1"/>
  <c r="L132" i="1"/>
  <c r="K132" i="1"/>
  <c r="L131" i="1"/>
  <c r="K131" i="1"/>
  <c r="L130" i="1"/>
  <c r="K130" i="1"/>
  <c r="L129" i="1"/>
  <c r="L128" i="1"/>
  <c r="L127" i="1"/>
  <c r="L126" i="1"/>
  <c r="L125" i="1"/>
  <c r="L124" i="1"/>
  <c r="L123" i="1"/>
  <c r="L122" i="1"/>
  <c r="K122" i="1"/>
  <c r="L121" i="1"/>
  <c r="L120" i="1"/>
  <c r="K120" i="1"/>
  <c r="L119" i="1"/>
  <c r="K119" i="1"/>
  <c r="L118" i="1"/>
  <c r="L117" i="1"/>
  <c r="K117" i="1"/>
  <c r="L116" i="1"/>
  <c r="K116" i="1"/>
  <c r="L115" i="1"/>
  <c r="L114" i="1"/>
  <c r="L113" i="1"/>
  <c r="L112" i="1"/>
  <c r="K112" i="1"/>
  <c r="L111" i="1"/>
  <c r="L110" i="1"/>
  <c r="L109" i="1"/>
  <c r="L108" i="1"/>
  <c r="L107" i="1"/>
  <c r="L106" i="1"/>
  <c r="L105" i="1"/>
  <c r="K105" i="1"/>
  <c r="L104" i="1"/>
  <c r="K104" i="1"/>
  <c r="L103" i="1"/>
  <c r="K103" i="1"/>
  <c r="L102" i="1"/>
  <c r="L101" i="1"/>
  <c r="L100" i="1"/>
  <c r="L99" i="1"/>
  <c r="K99" i="1"/>
  <c r="L98" i="1"/>
  <c r="K98" i="1"/>
  <c r="L97" i="1"/>
  <c r="L96" i="1"/>
  <c r="L95" i="1"/>
  <c r="L94" i="1"/>
  <c r="K94" i="1"/>
  <c r="L93" i="1"/>
  <c r="L92" i="1"/>
  <c r="L91" i="1"/>
  <c r="K91" i="1"/>
  <c r="L90" i="1"/>
  <c r="L89" i="1"/>
  <c r="K89" i="1"/>
  <c r="L88" i="1"/>
  <c r="K88" i="1"/>
  <c r="L87" i="1"/>
  <c r="K87" i="1"/>
  <c r="L86" i="1"/>
  <c r="L85" i="1"/>
  <c r="L84" i="1"/>
  <c r="K84" i="1"/>
  <c r="L83" i="1"/>
  <c r="K83" i="1"/>
  <c r="L82" i="1"/>
  <c r="L81" i="1"/>
  <c r="L80" i="1"/>
  <c r="K80" i="1"/>
  <c r="L79" i="1"/>
  <c r="L78" i="1"/>
  <c r="L77" i="1"/>
  <c r="K77" i="1"/>
  <c r="L76" i="1"/>
  <c r="L75" i="1"/>
  <c r="L74" i="1"/>
  <c r="L73" i="1"/>
  <c r="L72" i="1"/>
  <c r="K72" i="1"/>
  <c r="L71" i="1"/>
  <c r="L70" i="1"/>
  <c r="K70" i="1"/>
  <c r="L69" i="1"/>
  <c r="L68" i="1"/>
  <c r="L67" i="1"/>
  <c r="L66" i="1"/>
  <c r="L65" i="1"/>
  <c r="L64" i="1"/>
  <c r="K64" i="1"/>
  <c r="L63" i="1"/>
  <c r="K63" i="1"/>
  <c r="L62" i="1"/>
  <c r="K62" i="1"/>
  <c r="L61" i="1"/>
  <c r="L60" i="1"/>
  <c r="L59" i="1"/>
  <c r="L58" i="1"/>
  <c r="L57" i="1"/>
  <c r="K57" i="1"/>
  <c r="L56" i="1"/>
  <c r="L55" i="1"/>
  <c r="L54" i="1"/>
  <c r="L53" i="1"/>
  <c r="L52" i="1"/>
  <c r="L51" i="1"/>
  <c r="L50" i="1"/>
  <c r="L49" i="1"/>
  <c r="L48" i="1"/>
  <c r="K48" i="1"/>
  <c r="L47" i="1"/>
  <c r="L46" i="1"/>
  <c r="K46" i="1"/>
  <c r="L45" i="1"/>
  <c r="K45" i="1"/>
  <c r="L44" i="1"/>
  <c r="L43" i="1"/>
  <c r="L42" i="1"/>
  <c r="L41" i="1"/>
  <c r="L40" i="1"/>
  <c r="L39" i="1"/>
  <c r="L38" i="1"/>
  <c r="L37" i="1"/>
  <c r="L36" i="1"/>
  <c r="L35" i="1"/>
  <c r="L34" i="1"/>
  <c r="L33" i="1"/>
  <c r="K33" i="1"/>
  <c r="L32" i="1"/>
  <c r="L31" i="1"/>
  <c r="K31" i="1"/>
  <c r="L30" i="1"/>
  <c r="K30" i="1"/>
  <c r="L29" i="1"/>
  <c r="K29" i="1"/>
  <c r="L28" i="1"/>
  <c r="K28" i="1"/>
  <c r="L27" i="1"/>
  <c r="L26" i="1"/>
  <c r="L25" i="1"/>
  <c r="L24" i="1"/>
  <c r="L23" i="1"/>
  <c r="K23" i="1"/>
  <c r="L22" i="1"/>
  <c r="K22" i="1"/>
  <c r="L21" i="1"/>
  <c r="L20" i="1"/>
  <c r="K20" i="1"/>
  <c r="L19" i="1"/>
  <c r="K19" i="1"/>
  <c r="L18" i="1"/>
  <c r="K18" i="1"/>
  <c r="L17" i="1"/>
  <c r="L16" i="1"/>
  <c r="L15" i="1"/>
  <c r="L14" i="1"/>
  <c r="K14" i="1"/>
  <c r="L13" i="1"/>
  <c r="K13" i="1"/>
  <c r="L12" i="1"/>
  <c r="K12" i="1"/>
  <c r="L11" i="1"/>
  <c r="L10" i="1"/>
  <c r="L9" i="1"/>
  <c r="L8" i="1"/>
  <c r="K8" i="1"/>
  <c r="L7" i="1"/>
  <c r="K7" i="1"/>
  <c r="L6" i="1"/>
  <c r="L5" i="1"/>
  <c r="L4" i="1"/>
  <c r="L3" i="1"/>
  <c r="L2" i="1"/>
  <c r="K2" i="1"/>
</calcChain>
</file>

<file path=xl/sharedStrings.xml><?xml version="1.0" encoding="utf-8"?>
<sst xmlns="http://schemas.openxmlformats.org/spreadsheetml/2006/main" count="2030" uniqueCount="952">
  <si>
    <t>Coast_center</t>
  </si>
  <si>
    <t>Division</t>
  </si>
  <si>
    <t>Services</t>
  </si>
  <si>
    <t>fonctions</t>
  </si>
  <si>
    <t>code_fonction</t>
  </si>
  <si>
    <t>ID_emp</t>
  </si>
  <si>
    <t>FirstName</t>
  </si>
  <si>
    <t>LastName</t>
  </si>
  <si>
    <t>salary_tarif</t>
  </si>
  <si>
    <t>Acord_sup</t>
  </si>
  <si>
    <t>salary_w_month</t>
  </si>
  <si>
    <t>Salary_h</t>
  </si>
  <si>
    <t>Aparatul administrativ</t>
  </si>
  <si>
    <t>Admin</t>
  </si>
  <si>
    <t>Conducerea</t>
  </si>
  <si>
    <t>Director</t>
  </si>
  <si>
    <t>ANDONI</t>
  </si>
  <si>
    <t>LIVIU</t>
  </si>
  <si>
    <t>Construction</t>
  </si>
  <si>
    <t xml:space="preserve">Mecanizare </t>
  </si>
  <si>
    <t>Parc Mecanisme</t>
  </si>
  <si>
    <t>Mașinist compactor</t>
  </si>
  <si>
    <t>ARDELEAN</t>
  </si>
  <si>
    <t xml:space="preserve">SERAFIM </t>
  </si>
  <si>
    <t>Masinist de  marcaj rutier cat.6</t>
  </si>
  <si>
    <t>ARTEMIEV</t>
  </si>
  <si>
    <t>CHIRIL</t>
  </si>
  <si>
    <t>Production</t>
  </si>
  <si>
    <t>UBA ROGOJENI</t>
  </si>
  <si>
    <t>Ferbator bitum</t>
  </si>
  <si>
    <t>AXENTII</t>
  </si>
  <si>
    <t>ANDREI</t>
  </si>
  <si>
    <t>UBA CAUSENI</t>
  </si>
  <si>
    <t>BALAN</t>
  </si>
  <si>
    <t>ION</t>
  </si>
  <si>
    <t>Construction et production</t>
  </si>
  <si>
    <t>Serviciu reparație masini și mecanisme</t>
  </si>
  <si>
    <t xml:space="preserve">Technicien reparation </t>
  </si>
  <si>
    <t>BANDUR</t>
  </si>
  <si>
    <t>ALEXANDR</t>
  </si>
  <si>
    <t xml:space="preserve">Strungar in prelucrarea metalelor </t>
  </si>
  <si>
    <t>BARGAN</t>
  </si>
  <si>
    <t>NICOLAE</t>
  </si>
  <si>
    <t>Parc Auto</t>
  </si>
  <si>
    <t>Conducator PL</t>
  </si>
  <si>
    <t>BIVOL</t>
  </si>
  <si>
    <t>VALERII</t>
  </si>
  <si>
    <t>UBA VATRA</t>
  </si>
  <si>
    <t xml:space="preserve">operator statia de asfalt </t>
  </si>
  <si>
    <t>BOBEICO</t>
  </si>
  <si>
    <t>NICOLAI</t>
  </si>
  <si>
    <t>Mașinist la masina de turnat beton asfalt</t>
  </si>
  <si>
    <t>BOGDAN</t>
  </si>
  <si>
    <t xml:space="preserve">ILIE </t>
  </si>
  <si>
    <t>Serviciu tehnic si producere</t>
  </si>
  <si>
    <t>Manager serviciu securitate si SMM</t>
  </si>
  <si>
    <t>BOLOGAN</t>
  </si>
  <si>
    <t>VITALIE</t>
  </si>
  <si>
    <t>BONDAR</t>
  </si>
  <si>
    <t xml:space="preserve">VIKTOR </t>
  </si>
  <si>
    <t>Serviciu auxiliar</t>
  </si>
  <si>
    <t>Conducator auto</t>
  </si>
  <si>
    <t>BORDEIANU</t>
  </si>
  <si>
    <t>IURIE</t>
  </si>
  <si>
    <t>Conducator de autocamion</t>
  </si>
  <si>
    <t>BORGA</t>
  </si>
  <si>
    <t>ILIA</t>
  </si>
  <si>
    <t xml:space="preserve">Sector Constructii </t>
  </si>
  <si>
    <t>Muncitor necalificat in intretinerea drumirilor</t>
  </si>
  <si>
    <t>BORS</t>
  </si>
  <si>
    <t xml:space="preserve">IULIAN </t>
  </si>
  <si>
    <t>BRUMA</t>
  </si>
  <si>
    <t>VALENTIN</t>
  </si>
  <si>
    <t>BUCSANU</t>
  </si>
  <si>
    <t>auxiliar</t>
  </si>
  <si>
    <t>BUGA</t>
  </si>
  <si>
    <t xml:space="preserve">OLGA </t>
  </si>
  <si>
    <t>Economist in transport</t>
  </si>
  <si>
    <t>BULIGA</t>
  </si>
  <si>
    <t xml:space="preserve">SIMION </t>
  </si>
  <si>
    <t>BURLACU</t>
  </si>
  <si>
    <t>ALEXEI</t>
  </si>
  <si>
    <t>CATARAU</t>
  </si>
  <si>
    <t>PAVEL</t>
  </si>
  <si>
    <t>VASILE</t>
  </si>
  <si>
    <t>CAVCA</t>
  </si>
  <si>
    <t>GHEORGHE</t>
  </si>
  <si>
    <t>conducator autotrailer cat. 6</t>
  </si>
  <si>
    <t>CEBAN</t>
  </si>
  <si>
    <t xml:space="preserve">GHEORGHE </t>
  </si>
  <si>
    <t xml:space="preserve">ION </t>
  </si>
  <si>
    <t>Serviciu tehnicoperativ</t>
  </si>
  <si>
    <t>Ingener in proiectare</t>
  </si>
  <si>
    <t>CEBANU</t>
  </si>
  <si>
    <t xml:space="preserve">PAVEL </t>
  </si>
  <si>
    <t>CEBOTARI</t>
  </si>
  <si>
    <t>LEONID</t>
  </si>
  <si>
    <t>CECAN</t>
  </si>
  <si>
    <t>FIODOR</t>
  </si>
  <si>
    <t>PIOTR</t>
  </si>
  <si>
    <t>Mașinist la autogreder</t>
  </si>
  <si>
    <t>CELEBI</t>
  </si>
  <si>
    <t xml:space="preserve">SEMION </t>
  </si>
  <si>
    <t>CEMIRTAN</t>
  </si>
  <si>
    <t>CHIRIAC</t>
  </si>
  <si>
    <t xml:space="preserve">MAXIM </t>
  </si>
  <si>
    <t>Mașinist fraza</t>
  </si>
  <si>
    <t>CHISTOL</t>
  </si>
  <si>
    <t xml:space="preserve">MARIN </t>
  </si>
  <si>
    <t xml:space="preserve">VALERIU </t>
  </si>
  <si>
    <t>Masinst exavator</t>
  </si>
  <si>
    <t>Conducator incarcator</t>
  </si>
  <si>
    <t>CIOBANU</t>
  </si>
  <si>
    <t xml:space="preserve">VITALIE </t>
  </si>
  <si>
    <t>Muncitor auxiziliar</t>
  </si>
  <si>
    <t>CIOINAC</t>
  </si>
  <si>
    <t>STEFAN</t>
  </si>
  <si>
    <t xml:space="preserve">VEACESLAV </t>
  </si>
  <si>
    <t>operator la statia de emulsie</t>
  </si>
  <si>
    <t>CIORICI</t>
  </si>
  <si>
    <t>CONSTANTIN</t>
  </si>
  <si>
    <t>CIUGUREANU</t>
  </si>
  <si>
    <t>SERGIU</t>
  </si>
  <si>
    <t>CLIMA</t>
  </si>
  <si>
    <t>Energetician sef</t>
  </si>
  <si>
    <t>CODA</t>
  </si>
  <si>
    <t>CODREAN</t>
  </si>
  <si>
    <t>ROMAN</t>
  </si>
  <si>
    <t>COSER</t>
  </si>
  <si>
    <t xml:space="preserve">CORNELIU </t>
  </si>
  <si>
    <t>Ingener geodez</t>
  </si>
  <si>
    <t>COSIUC</t>
  </si>
  <si>
    <t xml:space="preserve">IGOR </t>
  </si>
  <si>
    <t>Tractorist</t>
  </si>
  <si>
    <t>COSTRU</t>
  </si>
  <si>
    <t>NICANOR</t>
  </si>
  <si>
    <t>Serviciu constructii si supervegere tehnica</t>
  </si>
  <si>
    <t>Responsabil tehnic</t>
  </si>
  <si>
    <t>COVAL</t>
  </si>
  <si>
    <t>GRIGORE</t>
  </si>
  <si>
    <t>CRACAN</t>
  </si>
  <si>
    <t>VLADIMIR</t>
  </si>
  <si>
    <t>CROCIMAR</t>
  </si>
  <si>
    <t>ANATOLIE</t>
  </si>
  <si>
    <t>Conducator transport de persoane si marfuri</t>
  </si>
  <si>
    <t>CURCUBET</t>
  </si>
  <si>
    <t>CUSNIR</t>
  </si>
  <si>
    <t xml:space="preserve">JAN </t>
  </si>
  <si>
    <t>CUTUZOV</t>
  </si>
  <si>
    <t>VALERI</t>
  </si>
  <si>
    <t>DACIN</t>
  </si>
  <si>
    <t xml:space="preserve">DUMITRU </t>
  </si>
  <si>
    <t>DANILA</t>
  </si>
  <si>
    <t>IVAN</t>
  </si>
  <si>
    <t>DESCAN</t>
  </si>
  <si>
    <t>DUMITRU</t>
  </si>
  <si>
    <t>UBA COMRAT</t>
  </si>
  <si>
    <t>DOBRIOGLO</t>
  </si>
  <si>
    <t>SEMION</t>
  </si>
  <si>
    <t>DODAN</t>
  </si>
  <si>
    <t>SAVA</t>
  </si>
  <si>
    <t>DODON</t>
  </si>
  <si>
    <t>ANTON</t>
  </si>
  <si>
    <t>Dispecer</t>
  </si>
  <si>
    <t>DOGA</t>
  </si>
  <si>
    <t>OXANA</t>
  </si>
  <si>
    <t>DOROS</t>
  </si>
  <si>
    <t xml:space="preserve">MARIANA </t>
  </si>
  <si>
    <t>DUBINA</t>
  </si>
  <si>
    <t>VICTOR</t>
  </si>
  <si>
    <t>FEDELES</t>
  </si>
  <si>
    <t xml:space="preserve">IACOV </t>
  </si>
  <si>
    <t>construction</t>
  </si>
  <si>
    <t>FERARU</t>
  </si>
  <si>
    <t>SERGHEI</t>
  </si>
  <si>
    <t>FISER</t>
  </si>
  <si>
    <t>OLEG</t>
  </si>
  <si>
    <t>FORTUNA</t>
  </si>
  <si>
    <t>GHELBET</t>
  </si>
  <si>
    <t>GHEORGHITA</t>
  </si>
  <si>
    <t>Paznic</t>
  </si>
  <si>
    <t>NICOLAI ANTON</t>
  </si>
  <si>
    <t>GHERMAN</t>
  </si>
  <si>
    <t>DMITRII</t>
  </si>
  <si>
    <t>GHERTA</t>
  </si>
  <si>
    <t>GINDEA</t>
  </si>
  <si>
    <t>GHENADII</t>
  </si>
  <si>
    <t>GOTONOAGA</t>
  </si>
  <si>
    <t>Cazangiu</t>
  </si>
  <si>
    <t>GRAUR</t>
  </si>
  <si>
    <t xml:space="preserve">CUZMA </t>
  </si>
  <si>
    <t>Conducator de autocamion cat. 4 ; conducator auto</t>
  </si>
  <si>
    <t xml:space="preserve">NICOLAE </t>
  </si>
  <si>
    <t>GRECU</t>
  </si>
  <si>
    <t xml:space="preserve">SERGHEI </t>
  </si>
  <si>
    <t>electrician expluatare retele electrice</t>
  </si>
  <si>
    <t>GRITCO</t>
  </si>
  <si>
    <t>GRIU</t>
  </si>
  <si>
    <t>GROZA</t>
  </si>
  <si>
    <t>GUZUN</t>
  </si>
  <si>
    <t>HODOBAS</t>
  </si>
  <si>
    <t>GALINA</t>
  </si>
  <si>
    <t>IAMBLEA</t>
  </si>
  <si>
    <t>IURCU</t>
  </si>
  <si>
    <t>IZBAS</t>
  </si>
  <si>
    <t>JELEZOV</t>
  </si>
  <si>
    <t>JURMINSCHI</t>
  </si>
  <si>
    <t xml:space="preserve">ALEXANDRU </t>
  </si>
  <si>
    <t>LASCU</t>
  </si>
  <si>
    <t>LEGUM</t>
  </si>
  <si>
    <t>LEVINTE</t>
  </si>
  <si>
    <t>VALERIU</t>
  </si>
  <si>
    <t>LISENCO</t>
  </si>
  <si>
    <t>ADRIAN</t>
  </si>
  <si>
    <t>Laborator in constructii i producere</t>
  </si>
  <si>
    <t>Laborant</t>
  </si>
  <si>
    <t>LUCEAC</t>
  </si>
  <si>
    <t>LUNCAS</t>
  </si>
  <si>
    <t>LUPU</t>
  </si>
  <si>
    <t>TUDOR</t>
  </si>
  <si>
    <t>MACARENCO</t>
  </si>
  <si>
    <t>Sef Producere</t>
  </si>
  <si>
    <t>Sef laborator in constructii</t>
  </si>
  <si>
    <t>MAFTEI</t>
  </si>
  <si>
    <t>MARFOI</t>
  </si>
  <si>
    <t xml:space="preserve">BOGDAN </t>
  </si>
  <si>
    <t>MARIN</t>
  </si>
  <si>
    <t>Serviciu juridic, resurse umane, secretariat</t>
  </si>
  <si>
    <t>Manager RH</t>
  </si>
  <si>
    <t>MIHAILOV</t>
  </si>
  <si>
    <t>AURELIA</t>
  </si>
  <si>
    <t>Manager in transporturi</t>
  </si>
  <si>
    <t>MITITELU</t>
  </si>
  <si>
    <t>MODIRCA</t>
  </si>
  <si>
    <t>MOISEI</t>
  </si>
  <si>
    <t>IGOR</t>
  </si>
  <si>
    <t>MORARI</t>
  </si>
  <si>
    <t>VASILII</t>
  </si>
  <si>
    <t>MORARU</t>
  </si>
  <si>
    <t>AUREL</t>
  </si>
  <si>
    <t xml:space="preserve">ROMAN </t>
  </si>
  <si>
    <t>MOROZ</t>
  </si>
  <si>
    <t xml:space="preserve">VALERI </t>
  </si>
  <si>
    <t>MUNTEAN</t>
  </si>
  <si>
    <t>RAISA</t>
  </si>
  <si>
    <t>MURZAC</t>
  </si>
  <si>
    <t>ANATOLII</t>
  </si>
  <si>
    <t>MUTCOGLO</t>
  </si>
  <si>
    <t>NASIBULIN</t>
  </si>
  <si>
    <t>NEMERENCO</t>
  </si>
  <si>
    <t>Maistru in lucrari de constructii si montaj</t>
  </si>
  <si>
    <t>NICOLAEV</t>
  </si>
  <si>
    <t>NICU</t>
  </si>
  <si>
    <t>NOROSIAN</t>
  </si>
  <si>
    <t>ODAJIU</t>
  </si>
  <si>
    <t>ORLOVSCAIA</t>
  </si>
  <si>
    <t>IRINA</t>
  </si>
  <si>
    <t>OSADCI</t>
  </si>
  <si>
    <t>GHENADIE</t>
  </si>
  <si>
    <t>PINZARI</t>
  </si>
  <si>
    <t>GHENNADII</t>
  </si>
  <si>
    <t>PODGORNII</t>
  </si>
  <si>
    <t>Mașinist excavator</t>
  </si>
  <si>
    <t>PODUBNII</t>
  </si>
  <si>
    <t>MIHAIL</t>
  </si>
  <si>
    <t>SIMION</t>
  </si>
  <si>
    <t>POGOR</t>
  </si>
  <si>
    <t>POPESCU</t>
  </si>
  <si>
    <t>ROSCA</t>
  </si>
  <si>
    <t>ROTAR</t>
  </si>
  <si>
    <t>ROTARU</t>
  </si>
  <si>
    <t>Sef birou aprovizionaretransport si distributie marfuri</t>
  </si>
  <si>
    <t>RUDIC</t>
  </si>
  <si>
    <t>RUSU</t>
  </si>
  <si>
    <t>SAGHIT</t>
  </si>
  <si>
    <t>SARIOGLO</t>
  </si>
  <si>
    <t>SECHER</t>
  </si>
  <si>
    <t>Serviciu  financiar si evidenta contabilă</t>
  </si>
  <si>
    <t>Contabila</t>
  </si>
  <si>
    <t>SHULIAK</t>
  </si>
  <si>
    <t>MARIANNA</t>
  </si>
  <si>
    <t>SKLIANOI</t>
  </si>
  <si>
    <t xml:space="preserve">YEVHEN </t>
  </si>
  <si>
    <t>SOLTOIANU</t>
  </si>
  <si>
    <t>EUGENIU</t>
  </si>
  <si>
    <t>STANILA</t>
  </si>
  <si>
    <t>Manager de calitate industrie si productie</t>
  </si>
  <si>
    <t>STARUS</t>
  </si>
  <si>
    <t>STRATULAT</t>
  </si>
  <si>
    <t>STRESTIAN</t>
  </si>
  <si>
    <t>SUVAC</t>
  </si>
  <si>
    <t>TALMAZAN</t>
  </si>
  <si>
    <t>TANASEVICI</t>
  </si>
  <si>
    <t>TARA</t>
  </si>
  <si>
    <t>DINU</t>
  </si>
  <si>
    <t>TICHIE</t>
  </si>
  <si>
    <t>TIPERIC</t>
  </si>
  <si>
    <t>EMILIA</t>
  </si>
  <si>
    <t>TORGAI</t>
  </si>
  <si>
    <t xml:space="preserve">ELENA </t>
  </si>
  <si>
    <t>TROHIN</t>
  </si>
  <si>
    <t>TROIAN</t>
  </si>
  <si>
    <t>TULBURI</t>
  </si>
  <si>
    <t>URSU</t>
  </si>
  <si>
    <t>ION EFIM</t>
  </si>
  <si>
    <t>Jurisconsult</t>
  </si>
  <si>
    <t>VASILEVICI</t>
  </si>
  <si>
    <t>LILIA</t>
  </si>
  <si>
    <t>VASILIAN</t>
  </si>
  <si>
    <t>VIERI</t>
  </si>
  <si>
    <t>VLAH</t>
  </si>
  <si>
    <t>Sef sector constructii</t>
  </si>
  <si>
    <t>EVGHENI</t>
  </si>
  <si>
    <t>ZELINSCAIA</t>
  </si>
  <si>
    <t>SILVIA</t>
  </si>
  <si>
    <t>id_eqt</t>
  </si>
  <si>
    <t>category</t>
  </si>
  <si>
    <t>model</t>
  </si>
  <si>
    <t>plate_number</t>
  </si>
  <si>
    <t>year</t>
  </si>
  <si>
    <t>status</t>
  </si>
  <si>
    <t>operator_name</t>
  </si>
  <si>
    <t>gps_unit</t>
  </si>
  <si>
    <t>meter_unit</t>
  </si>
  <si>
    <t>fuel_type</t>
  </si>
  <si>
    <t>hourly_sal_rate_lei</t>
  </si>
  <si>
    <t>hourly_sal_allin_lei</t>
  </si>
  <si>
    <t>total_salary_lei_hut</t>
  </si>
  <si>
    <t>fuel_consumption_100km</t>
  </si>
  <si>
    <t>annual_maintenance_cost_lei</t>
  </si>
  <si>
    <t>usage_workcost_lei_h</t>
  </si>
  <si>
    <t>usage_cost_allin_h</t>
  </si>
  <si>
    <t>usage_cost_allin_100km</t>
  </si>
  <si>
    <t>fuel_price_lei_l</t>
  </si>
  <si>
    <t>balance_value_lei</t>
  </si>
  <si>
    <t>useful_life_years</t>
  </si>
  <si>
    <t>residual_value_lei</t>
  </si>
  <si>
    <t>depreciable_value_lei</t>
  </si>
  <si>
    <t>annual_depreciation_rate</t>
  </si>
  <si>
    <t>total_depreciation_lei</t>
  </si>
  <si>
    <t>notes</t>
  </si>
  <si>
    <t>=[@[hourly_sal_rate_lei]]</t>
  </si>
  <si>
    <t>Salaire horaire</t>
  </si>
  <si>
    <t>Salaire horaire tout inclus</t>
  </si>
  <si>
    <t>G1</t>
  </si>
  <si>
    <t>Autogredere</t>
  </si>
  <si>
    <t>DZ-122B-7</t>
  </si>
  <si>
    <t>CG-606</t>
  </si>
  <si>
    <t>ROSCA VASILE</t>
  </si>
  <si>
    <t>Diesel</t>
  </si>
  <si>
    <t>G2</t>
  </si>
  <si>
    <t>CH-202</t>
  </si>
  <si>
    <t>CLIMA NICOLAE</t>
  </si>
  <si>
    <t>G3</t>
  </si>
  <si>
    <t>DZ-143-1</t>
  </si>
  <si>
    <t>ORB-664</t>
  </si>
  <si>
    <t xml:space="preserve">CELEBI SEMION </t>
  </si>
  <si>
    <t>Essence</t>
  </si>
  <si>
    <t>G4</t>
  </si>
  <si>
    <t>VOLVO G740B</t>
  </si>
  <si>
    <t>Volvo-G740B</t>
  </si>
  <si>
    <t>not assined</t>
  </si>
  <si>
    <t>G5</t>
  </si>
  <si>
    <t>VOLVO G930</t>
  </si>
  <si>
    <t>TAX-326</t>
  </si>
  <si>
    <t>M1</t>
  </si>
  <si>
    <t>Automacarale</t>
  </si>
  <si>
    <t>MAZ 5337    (28L), lucru (9L)</t>
  </si>
  <si>
    <t>QRA-960</t>
  </si>
  <si>
    <t>BRUMA VALENTIN</t>
  </si>
  <si>
    <t>M2</t>
  </si>
  <si>
    <t>Mercedes Actros</t>
  </si>
  <si>
    <t>CPF-432</t>
  </si>
  <si>
    <t>P1</t>
  </si>
  <si>
    <t>Autoparc intern</t>
  </si>
  <si>
    <t>GAZ 33079 Automocamion ,stropitoare(benzin/GPL)</t>
  </si>
  <si>
    <t>WXV-813</t>
  </si>
  <si>
    <t>P10</t>
  </si>
  <si>
    <t>KAMAZ 5511    (36,5L)</t>
  </si>
  <si>
    <t>VLU-252</t>
  </si>
  <si>
    <t>CAVCA GHEORGHE</t>
  </si>
  <si>
    <t>P11</t>
  </si>
  <si>
    <t>VXL-493</t>
  </si>
  <si>
    <t xml:space="preserve">CUSNIR VALERIU </t>
  </si>
  <si>
    <t>P12</t>
  </si>
  <si>
    <t>KAMAZ 55111     (36,5L)</t>
  </si>
  <si>
    <t>CPB-896</t>
  </si>
  <si>
    <t>BIVOL VALERII</t>
  </si>
  <si>
    <t>P13</t>
  </si>
  <si>
    <t>MAZ 5551 28  (28L)</t>
  </si>
  <si>
    <t>CLZ-849</t>
  </si>
  <si>
    <t>P14</t>
  </si>
  <si>
    <t>ZIL 130 , autogudronator</t>
  </si>
  <si>
    <t>VVY-751</t>
  </si>
  <si>
    <t>P15</t>
  </si>
  <si>
    <t>ZIL 130, stropitoare</t>
  </si>
  <si>
    <t>CDN-689</t>
  </si>
  <si>
    <t>P16</t>
  </si>
  <si>
    <t>ZIL 431610 Camion cisterna (19L)</t>
  </si>
  <si>
    <t>NYJ-295</t>
  </si>
  <si>
    <t>GOTONOAGA VICTOR</t>
  </si>
  <si>
    <t>P2</t>
  </si>
  <si>
    <t>GAZ 330U (benzin/GPL)</t>
  </si>
  <si>
    <t>CDG-712</t>
  </si>
  <si>
    <t>P3</t>
  </si>
  <si>
    <t>GAZ 53 Camion(Ilosos) benzin/GPL</t>
  </si>
  <si>
    <t>CRV-194</t>
  </si>
  <si>
    <t>P4</t>
  </si>
  <si>
    <t>GAZ 5312 Camion cisterna  p-u motorina</t>
  </si>
  <si>
    <t>CIF-423</t>
  </si>
  <si>
    <t>P5</t>
  </si>
  <si>
    <t>KAMAZ</t>
  </si>
  <si>
    <t>BZY-128</t>
  </si>
  <si>
    <t>P6</t>
  </si>
  <si>
    <t>KAMAZ  (32L)</t>
  </si>
  <si>
    <t>BSD-898</t>
  </si>
  <si>
    <t>P7</t>
  </si>
  <si>
    <t>KAMAZ 52213 (cisterna)      (32L)</t>
  </si>
  <si>
    <t>CCD-339</t>
  </si>
  <si>
    <t xml:space="preserve">GRAUR NICOLAE </t>
  </si>
  <si>
    <t>P8</t>
  </si>
  <si>
    <t>KAMAZ 5320    (32L)(cisterna apa)</t>
  </si>
  <si>
    <t>BYF-788</t>
  </si>
  <si>
    <t>P9</t>
  </si>
  <si>
    <t>KAMAZ 55102    (32L)</t>
  </si>
  <si>
    <t>CNS-713</t>
  </si>
  <si>
    <t>oui</t>
  </si>
  <si>
    <t>T1</t>
  </si>
  <si>
    <t>Autoturizme</t>
  </si>
  <si>
    <t>Brillance FRV 1.5 MT</t>
  </si>
  <si>
    <t>KBD-731</t>
  </si>
  <si>
    <t>T10</t>
  </si>
  <si>
    <t>Volkswagen Caddy (6L)</t>
  </si>
  <si>
    <t>LUQ-520</t>
  </si>
  <si>
    <t>T2</t>
  </si>
  <si>
    <t>KBF-329</t>
  </si>
  <si>
    <t>T3</t>
  </si>
  <si>
    <t>Brillance FSV 1.6 AT</t>
  </si>
  <si>
    <t>KBD-732</t>
  </si>
  <si>
    <t>T4</t>
  </si>
  <si>
    <t>Mercedes Bent S400</t>
  </si>
  <si>
    <t>WYW887</t>
  </si>
  <si>
    <t>T5</t>
  </si>
  <si>
    <t>Nisan Xtrail</t>
  </si>
  <si>
    <t>INL-978</t>
  </si>
  <si>
    <t>T6</t>
  </si>
  <si>
    <t>Opel</t>
  </si>
  <si>
    <t>COF-898</t>
  </si>
  <si>
    <t>T7</t>
  </si>
  <si>
    <t>Renault Scenic (7L)</t>
  </si>
  <si>
    <t>QMX-470</t>
  </si>
  <si>
    <t>T8</t>
  </si>
  <si>
    <t>Skoda Superb (10L)</t>
  </si>
  <si>
    <t>XVH-292</t>
  </si>
  <si>
    <t>T9</t>
  </si>
  <si>
    <t>Volkswagen Caddy</t>
  </si>
  <si>
    <t>NYJ-725</t>
  </si>
  <si>
    <t>C1</t>
  </si>
  <si>
    <t>Compactoare</t>
  </si>
  <si>
    <t>DU47 (5,3L)</t>
  </si>
  <si>
    <t>DU47</t>
  </si>
  <si>
    <t>C10</t>
  </si>
  <si>
    <t>Bomag BW-174AD,11t (7L)</t>
  </si>
  <si>
    <t>TBM-886</t>
  </si>
  <si>
    <t>C11</t>
  </si>
  <si>
    <t>Bomag BW-24R,24t (7L)</t>
  </si>
  <si>
    <t>CH-815</t>
  </si>
  <si>
    <t>C12</t>
  </si>
  <si>
    <t>CAT PS 300B   (9L)</t>
  </si>
  <si>
    <t>TAX-329</t>
  </si>
  <si>
    <t>URSU ION EFIM</t>
  </si>
  <si>
    <t>C13</t>
  </si>
  <si>
    <t>Caterpiler CB535B   (7L)</t>
  </si>
  <si>
    <t>CJ-569</t>
  </si>
  <si>
    <t>VIERI IURIE</t>
  </si>
  <si>
    <t>C14</t>
  </si>
  <si>
    <t>Caterpillar CB535 B (7L)</t>
  </si>
  <si>
    <t>TAI-633</t>
  </si>
  <si>
    <t>CROCIMAR ANATOLIE</t>
  </si>
  <si>
    <t>C15</t>
  </si>
  <si>
    <t>DYNAPAC 17tn CC501 (9L)</t>
  </si>
  <si>
    <t>TAX-330</t>
  </si>
  <si>
    <t>C16</t>
  </si>
  <si>
    <t>DYNAPAC CC424 (8L)</t>
  </si>
  <si>
    <t>TAR-838</t>
  </si>
  <si>
    <t>POGOR ION</t>
  </si>
  <si>
    <t>C17</t>
  </si>
  <si>
    <t>DYNAPAC CC501 a/f 2001 (9L)</t>
  </si>
  <si>
    <t>TBJ-216</t>
  </si>
  <si>
    <t>C18</t>
  </si>
  <si>
    <t>HAMM (5L)</t>
  </si>
  <si>
    <t>HNB-413</t>
  </si>
  <si>
    <t>C19</t>
  </si>
  <si>
    <t>HAMM DV 6.21   (5L)</t>
  </si>
  <si>
    <t>CJ-514</t>
  </si>
  <si>
    <t xml:space="preserve">ARDELEAN SERAFIM </t>
  </si>
  <si>
    <t>C2</t>
  </si>
  <si>
    <t>DU48 (5,3L)</t>
  </si>
  <si>
    <t>DU48</t>
  </si>
  <si>
    <t>C20</t>
  </si>
  <si>
    <t>HAMM HD8 VV 1,5t</t>
  </si>
  <si>
    <t>TBH-774</t>
  </si>
  <si>
    <t>C3</t>
  </si>
  <si>
    <t>AMMANN AD75 (5L)</t>
  </si>
  <si>
    <t>CE-055</t>
  </si>
  <si>
    <t>C4</t>
  </si>
  <si>
    <t>BOMAG BW 184  (7L)</t>
  </si>
  <si>
    <t>TAX-331</t>
  </si>
  <si>
    <t>GHERTA SERGHEI</t>
  </si>
  <si>
    <t>C5</t>
  </si>
  <si>
    <t>BOMAG BW120 (3,5L)</t>
  </si>
  <si>
    <t>CG-517</t>
  </si>
  <si>
    <t xml:space="preserve">CHISTOL MARIN </t>
  </si>
  <si>
    <t>C6</t>
  </si>
  <si>
    <t>BOMAG BW141   (5L)</t>
  </si>
  <si>
    <t>TAI-634</t>
  </si>
  <si>
    <t xml:space="preserve">VASILIAN ION </t>
  </si>
  <si>
    <t>C7</t>
  </si>
  <si>
    <t>BOMAG BW170 ,12t,(6L)</t>
  </si>
  <si>
    <t>TAX-337</t>
  </si>
  <si>
    <t>PODUBNII NICOLAE</t>
  </si>
  <si>
    <t>C8</t>
  </si>
  <si>
    <t>BOMAG BW170 AD  (6L)</t>
  </si>
  <si>
    <t>TAR-833</t>
  </si>
  <si>
    <t>C9</t>
  </si>
  <si>
    <t>BOMAG BW174 (6L)</t>
  </si>
  <si>
    <t>CJ-707</t>
  </si>
  <si>
    <t>E1</t>
  </si>
  <si>
    <t>Excavatoare</t>
  </si>
  <si>
    <t>Caterpillar 428D</t>
  </si>
  <si>
    <t>TAX-327</t>
  </si>
  <si>
    <t>GINDEA GHENADII</t>
  </si>
  <si>
    <t>E2</t>
  </si>
  <si>
    <t>PFS 0,75/MTZ 82</t>
  </si>
  <si>
    <t>CG-646</t>
  </si>
  <si>
    <t>E3</t>
  </si>
  <si>
    <t>Terex 1505M</t>
  </si>
  <si>
    <t>CJ-232</t>
  </si>
  <si>
    <t>PODUBNII MIHAIL</t>
  </si>
  <si>
    <t>E4</t>
  </si>
  <si>
    <t>Terex TLB890 PS</t>
  </si>
  <si>
    <t>TAX-328</t>
  </si>
  <si>
    <t>E5</t>
  </si>
  <si>
    <t>Liebherr A902</t>
  </si>
  <si>
    <t>TAI-156</t>
  </si>
  <si>
    <t>CHISTOL VASILE</t>
  </si>
  <si>
    <t>Fi1</t>
  </si>
  <si>
    <t>Finisoare</t>
  </si>
  <si>
    <t>Bitelli BB670  ( 10L)</t>
  </si>
  <si>
    <t>TBM-026</t>
  </si>
  <si>
    <t>Fi2</t>
  </si>
  <si>
    <t>Caterpillar AP555E (13L)</t>
  </si>
  <si>
    <t>Caterpillar-AP555E</t>
  </si>
  <si>
    <t>Fi3</t>
  </si>
  <si>
    <t>Dynapac F141 C (13L)</t>
  </si>
  <si>
    <t>Dynapac-F141C</t>
  </si>
  <si>
    <t>Fi4</t>
  </si>
  <si>
    <t>Finisor acostament Strassmayr BF290 (3,5L/ora)</t>
  </si>
  <si>
    <t>Strassmayr-BF290</t>
  </si>
  <si>
    <t>Fi5</t>
  </si>
  <si>
    <t>VOGELE 1600  (11L)</t>
  </si>
  <si>
    <t>CJ-541</t>
  </si>
  <si>
    <t>CIUGUREANU SERGIU</t>
  </si>
  <si>
    <t>Fi6</t>
  </si>
  <si>
    <t>VOGELE 1603-1 (11L)</t>
  </si>
  <si>
    <t>CG-556</t>
  </si>
  <si>
    <t>Fi7</t>
  </si>
  <si>
    <t>VOGELE 1800  (13L)</t>
  </si>
  <si>
    <t>TAI-635</t>
  </si>
  <si>
    <t>LEVINTE VALERIU</t>
  </si>
  <si>
    <t>Fi8</t>
  </si>
  <si>
    <t>VOGELE S 1800-2  (13L)</t>
  </si>
  <si>
    <t>TAX-332</t>
  </si>
  <si>
    <t>RUSU SERGHEI</t>
  </si>
  <si>
    <t>FR2</t>
  </si>
  <si>
    <t>Freze</t>
  </si>
  <si>
    <t>SF150  (32L)</t>
  </si>
  <si>
    <t>TAE-299</t>
  </si>
  <si>
    <t>SF60    (13L)</t>
  </si>
  <si>
    <t>TBM-279</t>
  </si>
  <si>
    <t>I1</t>
  </si>
  <si>
    <t>Incarcatoare frontale</t>
  </si>
  <si>
    <t>CAT 908  (6L)</t>
  </si>
  <si>
    <t>CJ-231</t>
  </si>
  <si>
    <t>POPESCU NICOLAE</t>
  </si>
  <si>
    <t>I10</t>
  </si>
  <si>
    <t>Santai SL 50   (13L)</t>
  </si>
  <si>
    <t>CJ-359</t>
  </si>
  <si>
    <t>I11</t>
  </si>
  <si>
    <t>SDLG L956FH  (12L)</t>
  </si>
  <si>
    <t>TAY-279</t>
  </si>
  <si>
    <t>I12</t>
  </si>
  <si>
    <t>SDLG953    (11L)</t>
  </si>
  <si>
    <t>TAU-067</t>
  </si>
  <si>
    <t>FERARU SERGHEI</t>
  </si>
  <si>
    <t>I2</t>
  </si>
  <si>
    <t>Caterpillar 930G (13L)</t>
  </si>
  <si>
    <t>CJ-547</t>
  </si>
  <si>
    <t>I3</t>
  </si>
  <si>
    <t>HOUGH M10A  (15L)</t>
  </si>
  <si>
    <t>TAR-321</t>
  </si>
  <si>
    <t>I4</t>
  </si>
  <si>
    <t>Hyundai HL-760-9  (12L)</t>
  </si>
  <si>
    <t>CJ-568</t>
  </si>
  <si>
    <t>MURZAC ANATOLII</t>
  </si>
  <si>
    <t>I5</t>
  </si>
  <si>
    <t>L-34  (15L)</t>
  </si>
  <si>
    <t>CSA-303</t>
  </si>
  <si>
    <t>CIUGUREANU VASILE</t>
  </si>
  <si>
    <t>I6</t>
  </si>
  <si>
    <t>L-34 Comrat</t>
  </si>
  <si>
    <t>L34-Comrat*</t>
  </si>
  <si>
    <t>I7</t>
  </si>
  <si>
    <t>LONKING CDM 312 ( 15,9L)</t>
  </si>
  <si>
    <t>TBI-113</t>
  </si>
  <si>
    <t>I8</t>
  </si>
  <si>
    <t>PK40  (11L)Rogojeni</t>
  </si>
  <si>
    <t>CG-745</t>
  </si>
  <si>
    <t>I9</t>
  </si>
  <si>
    <t>PK40 2007 (11L) Comrat</t>
  </si>
  <si>
    <t>PK40-Comrat*</t>
  </si>
  <si>
    <t>B1</t>
  </si>
  <si>
    <t>Microbuse</t>
  </si>
  <si>
    <t>FORD Tranzit     (11L)</t>
  </si>
  <si>
    <t>NVO-419</t>
  </si>
  <si>
    <t>LUNCAS VASILE</t>
  </si>
  <si>
    <t>B10</t>
  </si>
  <si>
    <t>Mercedes CDI 413   (12,5L)</t>
  </si>
  <si>
    <t>AAJ-540</t>
  </si>
  <si>
    <t>CURCUBET ALEXEI</t>
  </si>
  <si>
    <t>B2</t>
  </si>
  <si>
    <t>FORD Tranzit     (12,5L)</t>
  </si>
  <si>
    <t>SMM-845</t>
  </si>
  <si>
    <t>Bordeianu Iurie</t>
  </si>
  <si>
    <t>B3</t>
  </si>
  <si>
    <t>Mercedes 213CDI   (12,5L)</t>
  </si>
  <si>
    <t>TWT-171</t>
  </si>
  <si>
    <t>MARIN GHEORGHE</t>
  </si>
  <si>
    <t>B4</t>
  </si>
  <si>
    <t>Mercedes 312D    (12,5L)</t>
  </si>
  <si>
    <t>SDZ-844</t>
  </si>
  <si>
    <t>B5</t>
  </si>
  <si>
    <t>Mercedes 312D   (12,5L)</t>
  </si>
  <si>
    <t>CLE-002</t>
  </si>
  <si>
    <t>B6</t>
  </si>
  <si>
    <t>Mercedes 312D (12,5L)</t>
  </si>
  <si>
    <t>CJO-021</t>
  </si>
  <si>
    <t xml:space="preserve">FEDELES IACOV </t>
  </si>
  <si>
    <t>B7</t>
  </si>
  <si>
    <t>SAX-627</t>
  </si>
  <si>
    <t>Sarmaniuc Viorel</t>
  </si>
  <si>
    <t>B8</t>
  </si>
  <si>
    <t>Mercedes 312D Sprinter (12,5L)</t>
  </si>
  <si>
    <t>HRH-468</t>
  </si>
  <si>
    <t>CEBAN NICOLAI</t>
  </si>
  <si>
    <t>B9</t>
  </si>
  <si>
    <t>Mercedes 313CDI   (12,5L)</t>
  </si>
  <si>
    <t>TWT-931</t>
  </si>
  <si>
    <t>PL1</t>
  </si>
  <si>
    <t>Parcul auto</t>
  </si>
  <si>
    <t>MAN 19403</t>
  </si>
  <si>
    <t>BVA-276</t>
  </si>
  <si>
    <t>PL10</t>
  </si>
  <si>
    <t>VOLVO FH-440   (39L)</t>
  </si>
  <si>
    <t>XXE-875</t>
  </si>
  <si>
    <t xml:space="preserve">CEBAN ION </t>
  </si>
  <si>
    <t>PL11</t>
  </si>
  <si>
    <t>VOLVO FH-440 (40L)</t>
  </si>
  <si>
    <t>ATA-686</t>
  </si>
  <si>
    <t>LUPU TUDOR</t>
  </si>
  <si>
    <t>PL2</t>
  </si>
  <si>
    <t>MAN TG 410A    (40L)</t>
  </si>
  <si>
    <t>CJR-693</t>
  </si>
  <si>
    <t>PL3</t>
  </si>
  <si>
    <t>MAN TGA 18.430 4x2   (39L)</t>
  </si>
  <si>
    <t>BYF-855</t>
  </si>
  <si>
    <t>BORGA ILIA</t>
  </si>
  <si>
    <t>PL4</t>
  </si>
  <si>
    <t>MAN TGA 18.440 BLS   (39L)</t>
  </si>
  <si>
    <t>ESQ-421</t>
  </si>
  <si>
    <t>NASIBULIN SERGIU</t>
  </si>
  <si>
    <t>PL5</t>
  </si>
  <si>
    <t>MAN TGA 18.440 BLS( 39L)</t>
  </si>
  <si>
    <t>ESQ-440</t>
  </si>
  <si>
    <t xml:space="preserve">CEBAN GHEORGHE </t>
  </si>
  <si>
    <t>PL6</t>
  </si>
  <si>
    <t>MAN TGS 18.440   (39L)</t>
  </si>
  <si>
    <t>BZJ-135</t>
  </si>
  <si>
    <t xml:space="preserve">STRATULAT ION </t>
  </si>
  <si>
    <t>PL7</t>
  </si>
  <si>
    <t>MAN TGS 18.440  (39L)</t>
  </si>
  <si>
    <t>IYB-656</t>
  </si>
  <si>
    <t>PL8</t>
  </si>
  <si>
    <t>Mercedes ( AXOR)</t>
  </si>
  <si>
    <t>ZXD-237</t>
  </si>
  <si>
    <t>PL9</t>
  </si>
  <si>
    <t>Mercedes Axor    (39L)</t>
  </si>
  <si>
    <t>BLB-710</t>
  </si>
  <si>
    <t>p1</t>
  </si>
  <si>
    <t>Personnel</t>
  </si>
  <si>
    <t>Scoda octavia Vlah E</t>
  </si>
  <si>
    <t>AGZ-787</t>
  </si>
  <si>
    <t>p2</t>
  </si>
  <si>
    <t>Toyota Igor Cosiuc</t>
  </si>
  <si>
    <t>T-071-OH</t>
  </si>
  <si>
    <t>p4</t>
  </si>
  <si>
    <t>Toyota Soltoianu</t>
  </si>
  <si>
    <t>HCJ-520</t>
  </si>
  <si>
    <t>p5</t>
  </si>
  <si>
    <t>Suzuki Jurminschi Alexandru</t>
  </si>
  <si>
    <t>FRAM-779</t>
  </si>
  <si>
    <t>p6</t>
  </si>
  <si>
    <t>Audi Bologan</t>
  </si>
  <si>
    <t>XIX-045</t>
  </si>
  <si>
    <t>p7</t>
  </si>
  <si>
    <t>Honda Marfoi Bogdan</t>
  </si>
  <si>
    <t>Honda</t>
  </si>
  <si>
    <t>p8</t>
  </si>
  <si>
    <t>Mercedes Coval G</t>
  </si>
  <si>
    <t>YZA-520</t>
  </si>
  <si>
    <t>R1</t>
  </si>
  <si>
    <t>Reciclator</t>
  </si>
  <si>
    <t>Wirtgen HAMM Raco 450 SK</t>
  </si>
  <si>
    <t>TBM-249</t>
  </si>
  <si>
    <t>SR1</t>
  </si>
  <si>
    <t>S/REMOCI</t>
  </si>
  <si>
    <t>Bergland (wagon) pentru oamen</t>
  </si>
  <si>
    <t>K-444-OP</t>
  </si>
  <si>
    <t>SR10</t>
  </si>
  <si>
    <t>Mega</t>
  </si>
  <si>
    <t>Y758CQ</t>
  </si>
  <si>
    <t>SR11</t>
  </si>
  <si>
    <t>Mega (MAN BZJ 135)</t>
  </si>
  <si>
    <t>Y747CQ</t>
  </si>
  <si>
    <t>SR12</t>
  </si>
  <si>
    <t>Odaz 936 (wagon)</t>
  </si>
  <si>
    <t>I-581-WW</t>
  </si>
  <si>
    <t>SR13</t>
  </si>
  <si>
    <t>Schmitz</t>
  </si>
  <si>
    <t>C745RA</t>
  </si>
  <si>
    <t>SR14</t>
  </si>
  <si>
    <t>Schmitz (MAN BYF 855)</t>
  </si>
  <si>
    <t>C537RA</t>
  </si>
  <si>
    <t>SR15</t>
  </si>
  <si>
    <t>Schmitz (volvo ATA 686)</t>
  </si>
  <si>
    <t>V108LG</t>
  </si>
  <si>
    <t>SR16</t>
  </si>
  <si>
    <t>Schmitz MAN ESQ 421</t>
  </si>
  <si>
    <t>S291JG</t>
  </si>
  <si>
    <t>SR17</t>
  </si>
  <si>
    <t>Tip BS1000 (бочка) Гудронатор</t>
  </si>
  <si>
    <t>BS1000</t>
  </si>
  <si>
    <t>SR18</t>
  </si>
  <si>
    <t>Tip BS1000/1 (бочка) Гудронатор</t>
  </si>
  <si>
    <t>BS1000/1</t>
  </si>
  <si>
    <t>SR19</t>
  </si>
  <si>
    <t>Цистерна 682 7</t>
  </si>
  <si>
    <t>C396-AW</t>
  </si>
  <si>
    <t>SR2</t>
  </si>
  <si>
    <t>Carnehl</t>
  </si>
  <si>
    <t>R898CB</t>
  </si>
  <si>
    <t>SR3</t>
  </si>
  <si>
    <t>cisterna ODAZ9370 (Emulsia) Sudare</t>
  </si>
  <si>
    <t>C-AF-363</t>
  </si>
  <si>
    <t>SR4</t>
  </si>
  <si>
    <t>Fruehauf</t>
  </si>
  <si>
    <t>I-561-WW</t>
  </si>
  <si>
    <t>SR5</t>
  </si>
  <si>
    <t>Gen Tral cisterna (bitum)</t>
  </si>
  <si>
    <t>Z-069-PT</t>
  </si>
  <si>
    <t>SR6</t>
  </si>
  <si>
    <t>Hobby Prestige  (Sector Bologan - Marcaj)</t>
  </si>
  <si>
    <t>CAV-620</t>
  </si>
  <si>
    <t>SR7</t>
  </si>
  <si>
    <t>Kaiser (MAN CJR 693)</t>
  </si>
  <si>
    <t>I252WW</t>
  </si>
  <si>
    <t>SR8</t>
  </si>
  <si>
    <t>KOGEL SN24</t>
  </si>
  <si>
    <t>V181WE</t>
  </si>
  <si>
    <t>SR9</t>
  </si>
  <si>
    <t>S-612-JG</t>
  </si>
  <si>
    <t>SR20</t>
  </si>
  <si>
    <t>S/REMOCI Trall</t>
  </si>
  <si>
    <t>s/remorca trall Andover Notebom (XXE 875, Rotaru M)</t>
  </si>
  <si>
    <t>C215RA</t>
  </si>
  <si>
    <t>SR21</t>
  </si>
  <si>
    <t>s/remorca trall Bertoja (ESQ 440,Tanasevici I)</t>
  </si>
  <si>
    <t>T503CD</t>
  </si>
  <si>
    <t>SR22</t>
  </si>
  <si>
    <t>s/remorca trall Schmitz (BLB 710)</t>
  </si>
  <si>
    <t>A797AB</t>
  </si>
  <si>
    <t>Sp1</t>
  </si>
  <si>
    <t>Tehnica specializata</t>
  </si>
  <si>
    <t>Autogudronator ZIL 130 (19L, 9L rozliv,5L GPL)</t>
  </si>
  <si>
    <t>CPM-964</t>
  </si>
  <si>
    <t>GHEORGHITA GRIGORE</t>
  </si>
  <si>
    <t>Sp2</t>
  </si>
  <si>
    <t>GAZ Smeli 10A (Marcaj) /CSK 752/</t>
  </si>
  <si>
    <t>CSK-752</t>
  </si>
  <si>
    <t>BUCSANU ANDREI</t>
  </si>
  <si>
    <t>Sp3</t>
  </si>
  <si>
    <t>Renault Magnium Special (Tratament)</t>
  </si>
  <si>
    <t>PO-464</t>
  </si>
  <si>
    <t>Sp4</t>
  </si>
  <si>
    <t>Volvo Fm- 9380 (Tratament)</t>
  </si>
  <si>
    <t>CQO-186</t>
  </si>
  <si>
    <t>Tractoare</t>
  </si>
  <si>
    <t>Belarus MTЗ-82.1  (7L)</t>
  </si>
  <si>
    <t>CI-518</t>
  </si>
  <si>
    <t>Buldozer DZ42 (8,5L)</t>
  </si>
  <si>
    <t>CH-162</t>
  </si>
  <si>
    <t>Landini (9L)</t>
  </si>
  <si>
    <t>TAI-632</t>
  </si>
  <si>
    <t>Buldozer T130</t>
  </si>
  <si>
    <t>T130</t>
  </si>
  <si>
    <t>m1</t>
  </si>
  <si>
    <t>м. механизация</t>
  </si>
  <si>
    <t>малая механизация</t>
  </si>
  <si>
    <t>mica-meca</t>
  </si>
  <si>
    <t>m10</t>
  </si>
  <si>
    <t>Ciocan pneumatic manual Sullair 03</t>
  </si>
  <si>
    <t>m11</t>
  </si>
  <si>
    <t>Ciocan pneumatic МОП-3</t>
  </si>
  <si>
    <t>m12</t>
  </si>
  <si>
    <t>Ciocan rotopercutor</t>
  </si>
  <si>
    <t>m13</t>
  </si>
  <si>
    <t>Compactor neautopropulsant Wacker nr.2</t>
  </si>
  <si>
    <t>m14</t>
  </si>
  <si>
    <t>Masina de taiat asfalt PP450-PG420</t>
  </si>
  <si>
    <t>m15</t>
  </si>
  <si>
    <t>Masina de taiat asfalt Wacker</t>
  </si>
  <si>
    <t>m16</t>
  </si>
  <si>
    <t>Masina de taiat beton PPR350</t>
  </si>
  <si>
    <t>m17</t>
  </si>
  <si>
    <t>Masina sub presiune inalta Karcher</t>
  </si>
  <si>
    <t>m18</t>
  </si>
  <si>
    <t>Placa compactoare masalta MS90-3 628</t>
  </si>
  <si>
    <t>m19</t>
  </si>
  <si>
    <t>Placa compactoare Mikasa T6124</t>
  </si>
  <si>
    <t>m2</t>
  </si>
  <si>
    <t>Aparat de sudat</t>
  </si>
  <si>
    <t>m20</t>
  </si>
  <si>
    <t>Placa compactoare N15105</t>
  </si>
  <si>
    <t>m21</t>
  </si>
  <si>
    <t>Placa compactoare PC90</t>
  </si>
  <si>
    <t>m22</t>
  </si>
  <si>
    <t>Placa compactoare PCR-160-SE</t>
  </si>
  <si>
    <t>m23</t>
  </si>
  <si>
    <t>Placa compactoare Robin</t>
  </si>
  <si>
    <t>m24</t>
  </si>
  <si>
    <t>Placa compactoare WACKER 6595937</t>
  </si>
  <si>
    <t>m25</t>
  </si>
  <si>
    <t>Компрессор M26 KAESER</t>
  </si>
  <si>
    <t>m26</t>
  </si>
  <si>
    <t>Вибротрамбовка Wacker</t>
  </si>
  <si>
    <t>m27</t>
  </si>
  <si>
    <t>m28</t>
  </si>
  <si>
    <t>Виброплита MS90-3 628</t>
  </si>
  <si>
    <t>m29</t>
  </si>
  <si>
    <t>Виброплита Robin</t>
  </si>
  <si>
    <t>m3</t>
  </si>
  <si>
    <t>Arzator Rielo RS-38 430kwt</t>
  </si>
  <si>
    <t>m30</t>
  </si>
  <si>
    <t>Воздуходувка Husqvarna 130BT</t>
  </si>
  <si>
    <t>m31</t>
  </si>
  <si>
    <t>m32</t>
  </si>
  <si>
    <t>m33</t>
  </si>
  <si>
    <t>Асфальторез ORCA350\450</t>
  </si>
  <si>
    <t>m34</t>
  </si>
  <si>
    <t>Асфальторез (ручной) BTS1035</t>
  </si>
  <si>
    <t>m35</t>
  </si>
  <si>
    <t>Асфальторез (ручной) PPR350</t>
  </si>
  <si>
    <t>m36</t>
  </si>
  <si>
    <t>Vibroplita Mikasa T6124</t>
  </si>
  <si>
    <t>m37</t>
  </si>
  <si>
    <t>Vibroplita N15105</t>
  </si>
  <si>
    <t>m38</t>
  </si>
  <si>
    <t>Vibroplita PC90</t>
  </si>
  <si>
    <t>m39</t>
  </si>
  <si>
    <t>Vibroplita PCR-160-SE</t>
  </si>
  <si>
    <t>m4</t>
  </si>
  <si>
    <t>Arzator Weishaupt G3 1E/ZD, 630kwt</t>
  </si>
  <si>
    <t>m40</t>
  </si>
  <si>
    <t>m41</t>
  </si>
  <si>
    <t>m42</t>
  </si>
  <si>
    <t>Masina de gaurit</t>
  </si>
  <si>
    <t>m43</t>
  </si>
  <si>
    <t>Masina de frezat (3buc)</t>
  </si>
  <si>
    <t>m44</t>
  </si>
  <si>
    <t>Compresor Kaeser OF500</t>
  </si>
  <si>
    <t>m5</t>
  </si>
  <si>
    <t>Asfaltorez ORKA 350/450</t>
  </si>
  <si>
    <t>m6</t>
  </si>
  <si>
    <t>Benzorez TS 500i-A</t>
  </si>
  <si>
    <t>m7</t>
  </si>
  <si>
    <t>m8</t>
  </si>
  <si>
    <t>Ciocan pneumatic manual Sullair 01</t>
  </si>
  <si>
    <t>m9</t>
  </si>
  <si>
    <t>Ciocan pneumatic manual Sullair 02</t>
  </si>
  <si>
    <t>ID_chantier</t>
  </si>
  <si>
    <t>denomination</t>
  </si>
  <si>
    <t>beneficiaire</t>
  </si>
  <si>
    <t>Responsable chantier</t>
  </si>
  <si>
    <t>montant contrat sans tva</t>
  </si>
  <si>
    <t>maindoeuvre</t>
  </si>
  <si>
    <t>materiaux</t>
  </si>
  <si>
    <t>equipement</t>
  </si>
  <si>
    <t>couts limite</t>
  </si>
  <si>
    <t>somme couts direct</t>
  </si>
  <si>
    <t>montant MDO reelle</t>
  </si>
  <si>
    <t>achat materiaux</t>
  </si>
  <si>
    <t>cout mecanisme</t>
  </si>
  <si>
    <t>charges directe reelle</t>
  </si>
  <si>
    <t>difference</t>
  </si>
  <si>
    <t>duree prevue</t>
  </si>
  <si>
    <t>Lucrari de reparatie a imbracamintei rutiere a drumurilor G116 R30-Alava-Volintiri-frontiera cu Ucraina si G116.2 G116-Stefanesti-Stefan Voda-G116.1, amplasate teritorial in raionul Stefan Voda</t>
  </si>
  <si>
    <t>AND</t>
  </si>
  <si>
    <t>Lucrari de reparatie a imbracamintei rutiere a drumurilor G116 R30-Alava-Volintiri-frontiera cu Ucraina si G116.2 G116-Stefanesti-Stefan Voda-G116.1, amplasate teritorial in raionul Stefan Voda (SUPLIMENTARE)</t>
  </si>
  <si>
    <t>Reparatia portiunei de drum L403 Nisporeni-Marinici km 8+695 - km10+758. Obiect nr.23-DA</t>
  </si>
  <si>
    <t>CR NISPORENI</t>
  </si>
  <si>
    <t>Reparatia capitala str. Vasile Alecsandri or. Stauceni (cu lungimea 0,55 km)</t>
  </si>
  <si>
    <t>Primaria or. Stauceni</t>
  </si>
  <si>
    <t>LRC Gura Cainar -Floresti</t>
  </si>
  <si>
    <t xml:space="preserve">G52-G39 Tepordei rl Floresti </t>
  </si>
  <si>
    <t xml:space="preserve">ID_mat </t>
  </si>
  <si>
    <t>denomination materiaux</t>
  </si>
  <si>
    <t>unté</t>
  </si>
  <si>
    <t>quantité</t>
  </si>
  <si>
    <t>prix unitaire</t>
  </si>
  <si>
    <t>Total budget achat</t>
  </si>
  <si>
    <t>quantité achetée</t>
  </si>
  <si>
    <t>prix unitaire sans tva</t>
  </si>
  <si>
    <t>prix transport</t>
  </si>
  <si>
    <t>Total achat réel</t>
  </si>
  <si>
    <t>id_stock</t>
  </si>
  <si>
    <t>id_item</t>
  </si>
  <si>
    <t>id_name</t>
  </si>
  <si>
    <t>item_qté</t>
  </si>
  <si>
    <t>item_u_lei</t>
  </si>
  <si>
    <t>stock init</t>
  </si>
  <si>
    <t>stock out</t>
  </si>
  <si>
    <t>stock in</t>
  </si>
  <si>
    <t>stock final</t>
  </si>
  <si>
    <t>id usine</t>
  </si>
  <si>
    <t>usine_name</t>
  </si>
  <si>
    <t>responsable usine</t>
  </si>
  <si>
    <t>production capacity</t>
  </si>
  <si>
    <t>storage capacity gravier</t>
  </si>
  <si>
    <t>storage cap bitume</t>
  </si>
  <si>
    <t>electricity consumption</t>
  </si>
  <si>
    <t>gaz consumption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</si>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</sst>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43" formatCode="_-* #,##0.00_-;\-* #,##0.00_-;_-* &quot;-&quot;??_-;_-@_-"/>
  </numFmts>
  <fonts count="5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b/>
      <sz val="11"/>
      <name val="Calibri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 applyAlignment="1">
      <alignment horizontal="center" vertical="top"/>
    </xf>
    <xf numFmtId="43" fontId="2" fillId="2" borderId="4" xfId="1" applyFont="1" applyFill="1" applyBorder="1" applyAlignment="1"/>
    <xf numFmtId="0" fontId="0" fillId="3" borderId="1" xfId="0" applyFill="1" applyBorder="1"/>
    <xf numFmtId="0" fontId="0" fillId="3" borderId="2" xfId="0" applyFill="1" applyBorder="1"/>
    <xf numFmtId="43" fontId="0" fillId="3" borderId="4" xfId="1" applyFont="1" applyFill="1" applyBorder="1" applyAlignment="1"/>
    <xf numFmtId="0" fontId="0" fillId="0" borderId="1" xfId="0" applyBorder="1"/>
    <xf numFmtId="0" fontId="0" fillId="0" borderId="2" xfId="0" applyBorder="1"/>
    <xf numFmtId="43" fontId="0" fillId="0" borderId="4" xfId="1" applyFont="1" applyBorder="1" applyAlignment="1"/>
    <xf numFmtId="20" fontId="4" fillId="0" borderId="5" xfId="0" applyNumberFormat="1" applyFont="1" applyBorder="1" applyAlignment="1">
      <alignment horizontal="center" vertical="top"/>
    </xf>
    <xf numFmtId="8" fontId="4" fillId="0" borderId="5" xfId="0" applyNumberFormat="1" applyFont="1" applyBorder="1" applyAlignment="1">
      <alignment horizontal="center" vertical="top"/>
    </xf>
    <xf numFmtId="8" fontId="0" fillId="4" borderId="6" xfId="0" applyNumberFormat="1" applyFill="1" applyBorder="1"/>
    <xf numFmtId="8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8" fontId="0" fillId="3" borderId="6" xfId="0" applyNumberFormat="1" applyFill="1" applyBorder="1"/>
    <xf numFmtId="8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20" fontId="0" fillId="4" borderId="6" xfId="0" applyNumberFormat="1" applyFill="1" applyBorder="1"/>
    <xf numFmtId="20" fontId="0" fillId="4" borderId="7" xfId="0" applyNumberFormat="1" applyFill="1" applyBorder="1"/>
    <xf numFmtId="8" fontId="0" fillId="3" borderId="8" xfId="0" applyNumberFormat="1" applyFill="1" applyBorder="1"/>
    <xf numFmtId="8" fontId="0" fillId="4" borderId="8" xfId="0" applyNumberFormat="1" applyFill="1" applyBorder="1"/>
    <xf numFmtId="20" fontId="0" fillId="3" borderId="6" xfId="0" applyNumberFormat="1" applyFill="1" applyBorder="1"/>
    <xf numFmtId="20" fontId="0" fillId="3" borderId="7" xfId="0" applyNumberFormat="1" applyFill="1" applyBorder="1"/>
    <xf numFmtId="8" fontId="0" fillId="4" borderId="9" xfId="0" applyNumberFormat="1" applyFill="1" applyBorder="1"/>
    <xf numFmtId="8" fontId="0" fillId="4" borderId="10" xfId="0" applyNumberFormat="1" applyFill="1" applyBorder="1"/>
    <xf numFmtId="8" fontId="0" fillId="4" borderId="11" xfId="0" applyNumberFormat="1" applyFill="1" applyBorder="1"/>
    <xf numFmtId="43" fontId="0" fillId="0" borderId="0" xfId="1" applyFont="1"/>
    <xf numFmtId="43" fontId="1" fillId="0" borderId="0" xfId="1"/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/>
    <xf numFmtId="0" fontId="0" fillId="0" borderId="14" xfId="0" applyBorder="1"/>
    <xf numFmtId="0" fontId="0" fillId="0" borderId="3" xfId="0" applyBorder="1" applyAlignment="1">
      <alignment vertical="center"/>
    </xf>
  </cellXfs>
  <cellStyles count="2">
    <cellStyle name="Milliers" xfId="1" builtinId="3"/>
    <cellStyle name="Normal" xfId="0" builtinId="0"/>
  </cellStyles>
  <dxfs count="32"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2" formatCode="#,##0.00\ &quot;₽&quot;;[Red]\-#,##0.00\ &quot;₽&quot;"/>
      <fill>
        <patternFill patternType="solid">
          <fgColor theme="4" tint="0.59999389629810485"/>
          <bgColor theme="4" tint="0.59999389629810485"/>
        </patternFill>
      </fill>
      <border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auto="1"/>
        </bottom>
      </border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12" formatCode="#,##0.00\ &quot;₽&quot;;[Red]\-#,##0.00\ &quot;₽&quot;"/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SI_ERP\CAT_DATA-%20for%20check\Z%20-%20DATA%20check\alldatatestimport.xlsx" TargetMode="External"/><Relationship Id="rId1" Type="http://schemas.openxmlformats.org/officeDocument/2006/relationships/externalLinkPath" Target="alldatatest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structionde VBA OUTIL"/>
      <sheetName val="MENU"/>
      <sheetName val="Synthese"/>
      <sheetName val="Dashboard"/>
      <sheetName val="Option"/>
      <sheetName val="Personnel"/>
      <sheetName val="Engins"/>
      <sheetName val="Chantier"/>
      <sheetName val="Achat"/>
      <sheetName val="EmployeeAssignments"/>
      <sheetName val="EquipmentAssignments"/>
      <sheetName val="Validation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156E65-6572-4360-8811-22CB90E9E638}" name="tbleqtdata" displayName="tbleqtdata" ref="A1:AC194" totalsRowShown="0" headerRowDxfId="31" dataDxfId="30" headerRowBorderDxfId="29">
  <autoFilter ref="A1:AC194" xr:uid="{BA156E65-6572-4360-8811-22CB90E9E638}"/>
  <tableColumns count="29">
    <tableColumn id="1" xr3:uid="{75343802-9ED8-45E2-B20B-500AE597635C}" name="id_eqt" dataDxfId="28"/>
    <tableColumn id="2" xr3:uid="{849C9E75-555E-48C1-AFDF-75E9C4A81B5A}" name="category" dataDxfId="27"/>
    <tableColumn id="3" xr3:uid="{E4C3D556-433E-4FB2-BFE1-524A545D5F53}" name="model" dataDxfId="26"/>
    <tableColumn id="4" xr3:uid="{FC2997D2-3E4C-42F3-A02B-E23034FA5CC3}" name="plate_number" dataDxfId="25"/>
    <tableColumn id="5" xr3:uid="{14E60797-342B-4341-AE1E-628C9BBB1FB2}" name="year" dataDxfId="24"/>
    <tableColumn id="6" xr3:uid="{2FAAD5CC-5C36-490D-886D-6BBDEB07E07C}" name="status" dataDxfId="23"/>
    <tableColumn id="7" xr3:uid="{F462AD6A-E6ED-40CF-A45F-1BF2A3EFEE91}" name="operator_name" dataDxfId="22"/>
    <tableColumn id="8" xr3:uid="{31F6D9D8-A648-4557-9914-9E9D73E6F2A4}" name="gps_unit" dataDxfId="21"/>
    <tableColumn id="9" xr3:uid="{22EA7348-4450-4C54-BE1F-1F5E04B07142}" name="meter_unit" dataDxfId="20"/>
    <tableColumn id="10" xr3:uid="{C450AEC3-5DC9-4FC5-9C21-9D3080724CAB}" name="fuel_type" dataDxfId="19"/>
    <tableColumn id="11" xr3:uid="{38D1B39D-307E-4F3E-8D5F-89A7498EBF23}" name="hourly_sal_rate_lei" dataDxfId="18"/>
    <tableColumn id="12" xr3:uid="{56055139-1C8A-4EBF-946D-8F5D6204172B}" name="hourly_sal_allin_lei" dataDxfId="17"/>
    <tableColumn id="13" xr3:uid="{9D705C17-FB0A-409A-9037-F7418814850E}" name="total_salary_lei_hut" dataDxfId="16"/>
    <tableColumn id="14" xr3:uid="{FE08D726-9771-4E80-8D41-5F5DED7390F1}" name="fuel_consumption_100km" dataDxfId="15"/>
    <tableColumn id="15" xr3:uid="{8302C4D3-C61E-4D59-B7C2-046510401C10}" name="annual_maintenance_cost_lei" dataDxfId="14"/>
    <tableColumn id="16" xr3:uid="{8DA676B6-0EBC-4EF4-A47D-B17177D534E2}" name="usage_workcost_lei_h" dataDxfId="13"/>
    <tableColumn id="17" xr3:uid="{23EB88F2-0A1E-4F81-9F30-ACC2E0309141}" name="usage_cost_allin_h" dataDxfId="12"/>
    <tableColumn id="18" xr3:uid="{3EAC1BCF-00AE-4C71-9A64-9F225E11B069}" name="usage_cost_allin_100km" dataDxfId="11"/>
    <tableColumn id="19" xr3:uid="{86E4D406-D9B6-466D-BBF5-578CB0D86BE7}" name="fuel_price_lei_l" dataDxfId="10"/>
    <tableColumn id="20" xr3:uid="{DB019D40-107F-48FD-9902-E20338ACB456}" name="balance_value_lei" dataDxfId="9"/>
    <tableColumn id="21" xr3:uid="{40C54D65-261C-4560-9C08-B1174B22994F}" name="useful_life_years" dataDxfId="8"/>
    <tableColumn id="22" xr3:uid="{7DACBC93-8CAF-405A-B4D0-04BADADFB4A5}" name="residual_value_lei" dataDxfId="7"/>
    <tableColumn id="23" xr3:uid="{B050D9C6-C6CC-4D84-875F-B22C49CDD9D3}" name="depreciable_value_lei" dataDxfId="6"/>
    <tableColumn id="24" xr3:uid="{762EC20A-5002-4216-8E42-BF9CDCB043B1}" name="annual_depreciation_rate" dataDxfId="5"/>
    <tableColumn id="25" xr3:uid="{48DAE318-F39C-4214-8DC9-806B4C4B002E}" name="total_depreciation_lei" dataDxfId="4"/>
    <tableColumn id="26" xr3:uid="{DC2E096E-BE3F-4B69-B2E8-ECD759606AE3}" name="notes" dataDxfId="3"/>
    <tableColumn id="27" xr3:uid="{0DE25F16-64DF-4E9E-A736-1FDBBCADC49A}" name="=[@[hourly_sal_rate_lei]]" dataDxfId="2"/>
    <tableColumn id="28" xr3:uid="{CEAAB130-173C-4939-9108-E606A9DBB3EB}" name="Salaire horaire" dataDxfId="1"/>
    <tableColumn id="29" xr3:uid="{A4A07CCD-3183-4B79-8D56-E38AE4237A29}" name="Salaire horaire tout inclu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BF3F21-9D44-48E7-995A-99B250ACDEBD}" name="tblchantierdata" displayName="tblchantierdata" ref="A1:P7" totalsRowShown="0">
  <autoFilter ref="A1:P7" xr:uid="{2FBF3F21-9D44-48E7-995A-99B250ACDEBD}"/>
  <tableColumns count="16">
    <tableColumn id="1" xr3:uid="{4AB7BEC5-DDEC-4105-B036-7503ADCB695F}" name="ID_chantier"/>
    <tableColumn id="2" xr3:uid="{C8544331-4C0C-4E0E-944C-81CB63C24488}" name="denomination"/>
    <tableColumn id="3" xr3:uid="{66CD76AF-E619-4DEB-8277-F9EF488B65BC}" name="beneficiaire"/>
    <tableColumn id="15" xr3:uid="{BF53C5FA-1106-4D50-B42F-7AF1661C21FE}" name="Responsable chantier"/>
    <tableColumn id="4" xr3:uid="{910C759A-9C3F-488C-9841-4E837A3D30CF}" name="montant contrat sans tva" dataCellStyle="Milliers"/>
    <tableColumn id="5" xr3:uid="{DB7C07E9-1A3C-4B90-80D2-DC6FD9AADD86}" name="maindoeuvre" dataCellStyle="Milliers"/>
    <tableColumn id="6" xr3:uid="{D77887D8-A980-4992-A936-4F8015C7D478}" name="materiaux" dataCellStyle="Milliers"/>
    <tableColumn id="7" xr3:uid="{2BD22AD1-80C3-4544-BE47-36A6C9D24754}" name="equipement" dataCellStyle="Milliers"/>
    <tableColumn id="8" xr3:uid="{AFBC99BD-AB1E-421F-9000-2E61D0E43D75}" name="couts limite" dataCellStyle="Milliers"/>
    <tableColumn id="9" xr3:uid="{D0DFDE9F-9E80-40A5-95AB-D17115A127BF}" name="somme couts direct" dataCellStyle="Milliers"/>
    <tableColumn id="10" xr3:uid="{5395C856-1D01-4CB4-85DA-A1DCCE440A5A}" name="montant MDO reelle" dataCellStyle="Milliers"/>
    <tableColumn id="11" xr3:uid="{2F26EDFF-79A3-42B9-8F13-3B9BE1B5C302}" name="achat materiaux" dataCellStyle="Milliers"/>
    <tableColumn id="12" xr3:uid="{FBD022F3-89F4-4B16-95C2-89FDDB07C020}" name="cout mecanisme" dataCellStyle="Milliers"/>
    <tableColumn id="13" xr3:uid="{ACAC309B-BF29-4F3C-9254-5149056C346F}" name="charges directe reelle" dataCellStyle="Milliers"/>
    <tableColumn id="14" xr3:uid="{AF3CB7A8-294F-4B6C-BFFE-47A2F7A8C2DE}" name="difference" dataCellStyle="Milliers"/>
    <tableColumn id="16" xr3:uid="{864696B4-5E2F-4A5E-92FC-1EC7B1828261}" name="duree prevue" dataCellStyle="Mill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AB1C-903D-4388-901A-4DD62BA37CA0}">
  <dimension ref="A1:L162"/>
  <sheetViews>
    <sheetView workbookViewId="0">
      <selection sqref="A1:L162"/>
    </sheetView>
  </sheetViews>
  <sheetFormatPr baseColWidth="10"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</row>
    <row r="2" spans="1:12" x14ac:dyDescent="0.25">
      <c r="A2" s="5" t="s">
        <v>12</v>
      </c>
      <c r="B2" s="6" t="s">
        <v>13</v>
      </c>
      <c r="C2" s="6" t="s">
        <v>14</v>
      </c>
      <c r="D2" s="6" t="s">
        <v>15</v>
      </c>
      <c r="E2" s="6">
        <v>121107</v>
      </c>
      <c r="F2" s="6">
        <v>990</v>
      </c>
      <c r="G2" s="6" t="s">
        <v>16</v>
      </c>
      <c r="H2" s="6" t="s">
        <v>17</v>
      </c>
      <c r="I2" s="6">
        <v>33000</v>
      </c>
      <c r="J2" s="6"/>
      <c r="K2" s="6">
        <f>[1]!tblrhdata[[#This Row],[salary_tarif]]</f>
        <v>33000</v>
      </c>
      <c r="L2" s="7">
        <f>([1]!tblrhdata[[#This Row],[salary_w_month]]/160)*1.25</f>
        <v>257.8125</v>
      </c>
    </row>
    <row r="3" spans="1:12" x14ac:dyDescent="0.25">
      <c r="A3" s="8" t="s">
        <v>18</v>
      </c>
      <c r="B3" s="9" t="s">
        <v>19</v>
      </c>
      <c r="C3" s="9" t="s">
        <v>20</v>
      </c>
      <c r="D3" s="9" t="s">
        <v>21</v>
      </c>
      <c r="E3" s="9">
        <v>834223</v>
      </c>
      <c r="F3" s="9">
        <v>992</v>
      </c>
      <c r="G3" s="9" t="s">
        <v>22</v>
      </c>
      <c r="H3" s="9" t="s">
        <v>23</v>
      </c>
      <c r="I3" s="9">
        <v>8250</v>
      </c>
      <c r="J3" s="9"/>
      <c r="K3" s="9">
        <v>12000</v>
      </c>
      <c r="L3" s="10">
        <f>([1]!tblrhdata[[#This Row],[salary_w_month]]/160)*1.25</f>
        <v>93.75</v>
      </c>
    </row>
    <row r="4" spans="1:12" x14ac:dyDescent="0.25">
      <c r="A4" s="5" t="s">
        <v>18</v>
      </c>
      <c r="B4" s="6" t="s">
        <v>19</v>
      </c>
      <c r="C4" s="6" t="s">
        <v>20</v>
      </c>
      <c r="D4" s="6" t="s">
        <v>24</v>
      </c>
      <c r="E4" s="6">
        <v>834226</v>
      </c>
      <c r="F4" s="6">
        <v>28</v>
      </c>
      <c r="G4" s="6" t="s">
        <v>25</v>
      </c>
      <c r="H4" s="6" t="s">
        <v>26</v>
      </c>
      <c r="I4" s="6">
        <v>9075</v>
      </c>
      <c r="J4" s="6">
        <v>12000</v>
      </c>
      <c r="K4" s="6">
        <v>12000</v>
      </c>
      <c r="L4" s="7">
        <f>([1]!tblrhdata[[#This Row],[salary_w_month]]/160)*1.25</f>
        <v>93.75</v>
      </c>
    </row>
    <row r="5" spans="1:12" x14ac:dyDescent="0.25">
      <c r="A5" s="8" t="s">
        <v>27</v>
      </c>
      <c r="B5" s="9" t="s">
        <v>28</v>
      </c>
      <c r="C5" s="9" t="s">
        <v>28</v>
      </c>
      <c r="D5" s="9" t="s">
        <v>29</v>
      </c>
      <c r="E5" s="9">
        <v>811412</v>
      </c>
      <c r="F5" s="9">
        <v>33</v>
      </c>
      <c r="G5" s="9" t="s">
        <v>30</v>
      </c>
      <c r="H5" s="9" t="s">
        <v>31</v>
      </c>
      <c r="I5" s="9">
        <v>7700</v>
      </c>
      <c r="J5" s="9"/>
      <c r="K5" s="9">
        <v>8000</v>
      </c>
      <c r="L5" s="10">
        <f>([1]!tblrhdata[[#This Row],[salary_w_month]]/160)*1.25</f>
        <v>62.5</v>
      </c>
    </row>
    <row r="6" spans="1:12" x14ac:dyDescent="0.25">
      <c r="A6" s="5" t="s">
        <v>27</v>
      </c>
      <c r="B6" s="6" t="s">
        <v>32</v>
      </c>
      <c r="C6" s="6" t="s">
        <v>32</v>
      </c>
      <c r="D6" s="6" t="s">
        <v>29</v>
      </c>
      <c r="E6" s="6">
        <v>811412</v>
      </c>
      <c r="F6" s="6">
        <v>40</v>
      </c>
      <c r="G6" s="6" t="s">
        <v>33</v>
      </c>
      <c r="H6" s="6" t="s">
        <v>34</v>
      </c>
      <c r="I6" s="6">
        <v>7700</v>
      </c>
      <c r="J6" s="6"/>
      <c r="K6" s="6">
        <v>8000</v>
      </c>
      <c r="L6" s="7">
        <f>([1]!tblrhdata[[#This Row],[salary_w_month]]/160)*1.25</f>
        <v>62.5</v>
      </c>
    </row>
    <row r="7" spans="1:12" x14ac:dyDescent="0.25">
      <c r="A7" s="8" t="s">
        <v>35</v>
      </c>
      <c r="B7" s="9" t="s">
        <v>36</v>
      </c>
      <c r="C7" s="9" t="s">
        <v>36</v>
      </c>
      <c r="D7" s="9" t="s">
        <v>37</v>
      </c>
      <c r="E7" s="9">
        <v>723105</v>
      </c>
      <c r="F7" s="9">
        <v>46</v>
      </c>
      <c r="G7" s="9" t="s">
        <v>38</v>
      </c>
      <c r="H7" s="9" t="s">
        <v>39</v>
      </c>
      <c r="I7" s="9">
        <v>25000</v>
      </c>
      <c r="J7" s="9"/>
      <c r="K7" s="9">
        <f>[1]!tblrhdata[[#This Row],[salary_tarif]]</f>
        <v>25000</v>
      </c>
      <c r="L7" s="10">
        <f>([1]!tblrhdata[[#This Row],[salary_w_month]]/160)*1.25</f>
        <v>195.3125</v>
      </c>
    </row>
    <row r="8" spans="1:12" x14ac:dyDescent="0.25">
      <c r="A8" s="5" t="s">
        <v>35</v>
      </c>
      <c r="B8" s="6" t="s">
        <v>36</v>
      </c>
      <c r="C8" s="6" t="s">
        <v>36</v>
      </c>
      <c r="D8" s="6" t="s">
        <v>40</v>
      </c>
      <c r="E8" s="6">
        <v>722330</v>
      </c>
      <c r="F8" s="6">
        <v>49</v>
      </c>
      <c r="G8" s="6" t="s">
        <v>41</v>
      </c>
      <c r="H8" s="6" t="s">
        <v>42</v>
      </c>
      <c r="I8" s="6">
        <v>20000</v>
      </c>
      <c r="J8" s="6"/>
      <c r="K8" s="6">
        <f>[1]!tblrhdata[[#This Row],[salary_tarif]]</f>
        <v>20000</v>
      </c>
      <c r="L8" s="7">
        <f>([1]!tblrhdata[[#This Row],[salary_w_month]]/160)*1.25</f>
        <v>156.25</v>
      </c>
    </row>
    <row r="9" spans="1:12" x14ac:dyDescent="0.25">
      <c r="A9" s="8" t="s">
        <v>35</v>
      </c>
      <c r="B9" s="9" t="s">
        <v>43</v>
      </c>
      <c r="C9" s="9" t="s">
        <v>43</v>
      </c>
      <c r="D9" s="9" t="s">
        <v>44</v>
      </c>
      <c r="E9" s="9">
        <v>833202</v>
      </c>
      <c r="F9" s="9">
        <v>66</v>
      </c>
      <c r="G9" s="9" t="s">
        <v>45</v>
      </c>
      <c r="H9" s="9" t="s">
        <v>46</v>
      </c>
      <c r="I9" s="9">
        <v>8250</v>
      </c>
      <c r="J9" s="9"/>
      <c r="K9" s="9">
        <v>15000</v>
      </c>
      <c r="L9" s="10">
        <f>([1]!tblrhdata[[#This Row],[salary_w_month]]/160)*1.25</f>
        <v>117.1875</v>
      </c>
    </row>
    <row r="10" spans="1:12" x14ac:dyDescent="0.25">
      <c r="A10" s="5" t="s">
        <v>27</v>
      </c>
      <c r="B10" s="6" t="s">
        <v>47</v>
      </c>
      <c r="C10" s="6" t="s">
        <v>47</v>
      </c>
      <c r="D10" s="6" t="s">
        <v>48</v>
      </c>
      <c r="E10" s="6">
        <v>811447</v>
      </c>
      <c r="F10" s="6">
        <v>75</v>
      </c>
      <c r="G10" s="6" t="s">
        <v>49</v>
      </c>
      <c r="H10" s="6" t="s">
        <v>50</v>
      </c>
      <c r="I10" s="6">
        <v>9075</v>
      </c>
      <c r="J10" s="6">
        <v>20000</v>
      </c>
      <c r="K10" s="6">
        <v>20000</v>
      </c>
      <c r="L10" s="7">
        <f>([1]!tblrhdata[[#This Row],[salary_w_month]]/160)*1.25</f>
        <v>156.25</v>
      </c>
    </row>
    <row r="11" spans="1:12" x14ac:dyDescent="0.25">
      <c r="A11" s="8" t="s">
        <v>18</v>
      </c>
      <c r="B11" s="9" t="s">
        <v>19</v>
      </c>
      <c r="C11" s="9" t="s">
        <v>20</v>
      </c>
      <c r="D11" s="9" t="s">
        <v>51</v>
      </c>
      <c r="E11" s="9">
        <v>711410</v>
      </c>
      <c r="F11" s="9">
        <v>1021</v>
      </c>
      <c r="G11" s="9" t="s">
        <v>52</v>
      </c>
      <c r="H11" s="9" t="s">
        <v>53</v>
      </c>
      <c r="I11" s="9">
        <v>9075</v>
      </c>
      <c r="J11" s="9">
        <v>22000</v>
      </c>
      <c r="K11" s="9">
        <v>22000</v>
      </c>
      <c r="L11" s="10">
        <f>([1]!tblrhdata[[#This Row],[salary_w_month]]/160)*1.25</f>
        <v>171.875</v>
      </c>
    </row>
    <row r="12" spans="1:12" x14ac:dyDescent="0.25">
      <c r="A12" s="5" t="s">
        <v>12</v>
      </c>
      <c r="B12" s="6" t="s">
        <v>13</v>
      </c>
      <c r="C12" s="6" t="s">
        <v>54</v>
      </c>
      <c r="D12" s="6" t="s">
        <v>55</v>
      </c>
      <c r="E12" s="6">
        <v>134919</v>
      </c>
      <c r="F12" s="6">
        <v>91</v>
      </c>
      <c r="G12" s="6" t="s">
        <v>56</v>
      </c>
      <c r="H12" s="6" t="s">
        <v>57</v>
      </c>
      <c r="I12" s="6">
        <v>20000</v>
      </c>
      <c r="J12" s="6"/>
      <c r="K12" s="6">
        <f>[1]!tblrhdata[[#This Row],[salary_tarif]]</f>
        <v>20000</v>
      </c>
      <c r="L12" s="7">
        <f>([1]!tblrhdata[[#This Row],[salary_w_month]]/160)*1.25</f>
        <v>156.25</v>
      </c>
    </row>
    <row r="13" spans="1:12" x14ac:dyDescent="0.25">
      <c r="A13" s="8" t="s">
        <v>35</v>
      </c>
      <c r="B13" s="9" t="s">
        <v>36</v>
      </c>
      <c r="C13" s="9" t="s">
        <v>36</v>
      </c>
      <c r="D13" s="9" t="s">
        <v>37</v>
      </c>
      <c r="E13" s="9">
        <v>723102</v>
      </c>
      <c r="F13" s="9">
        <v>984</v>
      </c>
      <c r="G13" s="9" t="s">
        <v>58</v>
      </c>
      <c r="H13" s="9" t="s">
        <v>59</v>
      </c>
      <c r="I13" s="9">
        <v>18000</v>
      </c>
      <c r="J13" s="9"/>
      <c r="K13" s="9">
        <f>[1]!tblrhdata[[#This Row],[salary_tarif]]</f>
        <v>18000</v>
      </c>
      <c r="L13" s="10">
        <f>([1]!tblrhdata[[#This Row],[salary_w_month]]/160)*1.25</f>
        <v>140.625</v>
      </c>
    </row>
    <row r="14" spans="1:12" x14ac:dyDescent="0.25">
      <c r="A14" s="5" t="s">
        <v>12</v>
      </c>
      <c r="B14" s="6" t="s">
        <v>13</v>
      </c>
      <c r="C14" s="6" t="s">
        <v>60</v>
      </c>
      <c r="D14" s="6" t="s">
        <v>61</v>
      </c>
      <c r="E14" s="6">
        <v>832203</v>
      </c>
      <c r="F14" s="6">
        <v>94</v>
      </c>
      <c r="G14" s="6" t="s">
        <v>62</v>
      </c>
      <c r="H14" s="6" t="s">
        <v>63</v>
      </c>
      <c r="I14" s="6">
        <v>17000</v>
      </c>
      <c r="J14" s="6"/>
      <c r="K14" s="6">
        <f>[1]!tblrhdata[[#This Row],[salary_tarif]]</f>
        <v>17000</v>
      </c>
      <c r="L14" s="7">
        <f>([1]!tblrhdata[[#This Row],[salary_w_month]]/160)*1.25</f>
        <v>132.8125</v>
      </c>
    </row>
    <row r="15" spans="1:12" x14ac:dyDescent="0.25">
      <c r="A15" s="8" t="s">
        <v>35</v>
      </c>
      <c r="B15" s="9" t="s">
        <v>43</v>
      </c>
      <c r="C15" s="9" t="s">
        <v>43</v>
      </c>
      <c r="D15" s="9" t="s">
        <v>64</v>
      </c>
      <c r="E15" s="9">
        <v>833202</v>
      </c>
      <c r="F15" s="9">
        <v>96</v>
      </c>
      <c r="G15" s="9" t="s">
        <v>65</v>
      </c>
      <c r="H15" s="9" t="s">
        <v>66</v>
      </c>
      <c r="I15" s="9">
        <v>9075</v>
      </c>
      <c r="J15" s="9">
        <v>15000</v>
      </c>
      <c r="K15" s="9">
        <v>15000</v>
      </c>
      <c r="L15" s="10">
        <f>([1]!tblrhdata[[#This Row],[salary_w_month]]/160)*1.25</f>
        <v>117.1875</v>
      </c>
    </row>
    <row r="16" spans="1:12" x14ac:dyDescent="0.25">
      <c r="A16" s="5" t="s">
        <v>18</v>
      </c>
      <c r="B16" s="6" t="s">
        <v>18</v>
      </c>
      <c r="C16" s="6" t="s">
        <v>67</v>
      </c>
      <c r="D16" s="6" t="s">
        <v>68</v>
      </c>
      <c r="E16" s="6">
        <v>931205</v>
      </c>
      <c r="F16" s="6">
        <v>1023</v>
      </c>
      <c r="G16" s="6" t="s">
        <v>69</v>
      </c>
      <c r="H16" s="6" t="s">
        <v>70</v>
      </c>
      <c r="I16" s="6">
        <v>7700</v>
      </c>
      <c r="J16" s="6"/>
      <c r="K16" s="6">
        <v>11000</v>
      </c>
      <c r="L16" s="7">
        <f>([1]!tblrhdata[[#This Row],[salary_w_month]]/160)*1.25</f>
        <v>85.9375</v>
      </c>
    </row>
    <row r="17" spans="1:12" x14ac:dyDescent="0.25">
      <c r="A17" s="8" t="s">
        <v>35</v>
      </c>
      <c r="B17" s="9" t="s">
        <v>43</v>
      </c>
      <c r="C17" s="9" t="s">
        <v>43</v>
      </c>
      <c r="D17" s="9" t="s">
        <v>44</v>
      </c>
      <c r="E17" s="9">
        <v>833202</v>
      </c>
      <c r="F17" s="9">
        <v>107</v>
      </c>
      <c r="G17" s="9" t="s">
        <v>71</v>
      </c>
      <c r="H17" s="9" t="s">
        <v>72</v>
      </c>
      <c r="I17" s="9">
        <v>9075</v>
      </c>
      <c r="J17" s="9"/>
      <c r="K17" s="9">
        <v>15000</v>
      </c>
      <c r="L17" s="10">
        <f>([1]!tblrhdata[[#This Row],[salary_w_month]]/160)*1.25</f>
        <v>117.1875</v>
      </c>
    </row>
    <row r="18" spans="1:12" x14ac:dyDescent="0.25">
      <c r="A18" s="5" t="s">
        <v>35</v>
      </c>
      <c r="B18" s="6" t="s">
        <v>43</v>
      </c>
      <c r="C18" s="6" t="s">
        <v>43</v>
      </c>
      <c r="D18" s="6" t="s">
        <v>64</v>
      </c>
      <c r="E18" s="6">
        <v>833202</v>
      </c>
      <c r="F18" s="6">
        <v>1028</v>
      </c>
      <c r="G18" s="6" t="s">
        <v>73</v>
      </c>
      <c r="H18" s="6" t="s">
        <v>31</v>
      </c>
      <c r="I18" s="6">
        <v>20000</v>
      </c>
      <c r="J18" s="6"/>
      <c r="K18" s="6">
        <f>[1]!tblrhdata[[#This Row],[salary_tarif]]</f>
        <v>20000</v>
      </c>
      <c r="L18" s="7">
        <f>([1]!tblrhdata[[#This Row],[salary_w_month]]/160)*1.25</f>
        <v>156.25</v>
      </c>
    </row>
    <row r="19" spans="1:12" x14ac:dyDescent="0.25">
      <c r="A19" s="8" t="s">
        <v>12</v>
      </c>
      <c r="B19" s="9" t="s">
        <v>13</v>
      </c>
      <c r="C19" s="9" t="s">
        <v>60</v>
      </c>
      <c r="D19" s="9" t="s">
        <v>74</v>
      </c>
      <c r="E19" s="9">
        <v>911201</v>
      </c>
      <c r="F19" s="9">
        <v>982</v>
      </c>
      <c r="G19" s="9" t="s">
        <v>75</v>
      </c>
      <c r="H19" s="9" t="s">
        <v>76</v>
      </c>
      <c r="I19" s="9">
        <v>8000</v>
      </c>
      <c r="J19" s="9"/>
      <c r="K19" s="9">
        <f>[1]!tblrhdata[[#This Row],[salary_tarif]]</f>
        <v>8000</v>
      </c>
      <c r="L19" s="10">
        <f>([1]!tblrhdata[[#This Row],[salary_w_month]]/160)*1.25</f>
        <v>62.5</v>
      </c>
    </row>
    <row r="20" spans="1:12" x14ac:dyDescent="0.25">
      <c r="A20" s="5" t="s">
        <v>12</v>
      </c>
      <c r="B20" s="6" t="s">
        <v>13</v>
      </c>
      <c r="C20" s="6" t="s">
        <v>54</v>
      </c>
      <c r="D20" s="6" t="s">
        <v>77</v>
      </c>
      <c r="E20" s="6">
        <v>263107</v>
      </c>
      <c r="F20" s="6">
        <v>952</v>
      </c>
      <c r="G20" s="6" t="s">
        <v>78</v>
      </c>
      <c r="H20" s="6" t="s">
        <v>79</v>
      </c>
      <c r="I20" s="6">
        <v>20000</v>
      </c>
      <c r="J20" s="6"/>
      <c r="K20" s="6">
        <f>[1]!tblrhdata[[#This Row],[salary_tarif]]</f>
        <v>20000</v>
      </c>
      <c r="L20" s="7">
        <f>([1]!tblrhdata[[#This Row],[salary_w_month]]/160)*1.25</f>
        <v>156.25</v>
      </c>
    </row>
    <row r="21" spans="1:12" x14ac:dyDescent="0.25">
      <c r="A21" s="8" t="s">
        <v>27</v>
      </c>
      <c r="B21" s="9" t="s">
        <v>32</v>
      </c>
      <c r="C21" s="9" t="s">
        <v>32</v>
      </c>
      <c r="D21" s="9" t="s">
        <v>48</v>
      </c>
      <c r="E21" s="9">
        <v>811447</v>
      </c>
      <c r="F21" s="9">
        <v>123</v>
      </c>
      <c r="G21" s="9" t="s">
        <v>80</v>
      </c>
      <c r="H21" s="9" t="s">
        <v>81</v>
      </c>
      <c r="I21" s="9">
        <v>9075</v>
      </c>
      <c r="J21" s="9"/>
      <c r="K21" s="9">
        <v>15000</v>
      </c>
      <c r="L21" s="10">
        <f>([1]!tblrhdata[[#This Row],[salary_w_month]]/160)*1.25</f>
        <v>117.1875</v>
      </c>
    </row>
    <row r="22" spans="1:12" x14ac:dyDescent="0.25">
      <c r="A22" s="5" t="s">
        <v>27</v>
      </c>
      <c r="B22" s="6" t="s">
        <v>47</v>
      </c>
      <c r="C22" s="6" t="s">
        <v>47</v>
      </c>
      <c r="D22" s="6" t="s">
        <v>29</v>
      </c>
      <c r="E22" s="6">
        <v>811412</v>
      </c>
      <c r="F22" s="6">
        <v>151</v>
      </c>
      <c r="G22" s="6" t="s">
        <v>82</v>
      </c>
      <c r="H22" s="6" t="s">
        <v>83</v>
      </c>
      <c r="I22" s="6">
        <v>8250</v>
      </c>
      <c r="J22" s="6"/>
      <c r="K22" s="6">
        <f>[1]!tblrhdata[[#This Row],[salary_tarif]]</f>
        <v>8250</v>
      </c>
      <c r="L22" s="7">
        <f>([1]!tblrhdata[[#This Row],[salary_w_month]]/160)*1.25</f>
        <v>64.453125</v>
      </c>
    </row>
    <row r="23" spans="1:12" x14ac:dyDescent="0.25">
      <c r="A23" s="8" t="s">
        <v>27</v>
      </c>
      <c r="B23" s="9" t="s">
        <v>47</v>
      </c>
      <c r="C23" s="9" t="s">
        <v>47</v>
      </c>
      <c r="D23" s="9" t="s">
        <v>29</v>
      </c>
      <c r="E23" s="9">
        <v>811412</v>
      </c>
      <c r="F23" s="9">
        <v>152</v>
      </c>
      <c r="G23" s="9" t="s">
        <v>82</v>
      </c>
      <c r="H23" s="9" t="s">
        <v>84</v>
      </c>
      <c r="I23" s="9">
        <v>8250</v>
      </c>
      <c r="J23" s="9"/>
      <c r="K23" s="9">
        <f>[1]!tblrhdata[[#This Row],[salary_tarif]]</f>
        <v>8250</v>
      </c>
      <c r="L23" s="10">
        <f>([1]!tblrhdata[[#This Row],[salary_w_month]]/160)*1.25</f>
        <v>64.453125</v>
      </c>
    </row>
    <row r="24" spans="1:12" x14ac:dyDescent="0.25">
      <c r="A24" s="5" t="s">
        <v>35</v>
      </c>
      <c r="B24" s="6" t="s">
        <v>43</v>
      </c>
      <c r="C24" s="6" t="s">
        <v>43</v>
      </c>
      <c r="D24" s="6" t="s">
        <v>44</v>
      </c>
      <c r="E24" s="6">
        <v>833202</v>
      </c>
      <c r="F24" s="6">
        <v>155</v>
      </c>
      <c r="G24" s="6" t="s">
        <v>85</v>
      </c>
      <c r="H24" s="6" t="s">
        <v>86</v>
      </c>
      <c r="I24" s="6">
        <v>7700</v>
      </c>
      <c r="J24" s="6"/>
      <c r="K24" s="6">
        <v>15000</v>
      </c>
      <c r="L24" s="7">
        <f>([1]!tblrhdata[[#This Row],[salary_w_month]]/160)*1.25</f>
        <v>117.1875</v>
      </c>
    </row>
    <row r="25" spans="1:12" x14ac:dyDescent="0.25">
      <c r="A25" s="8" t="s">
        <v>35</v>
      </c>
      <c r="B25" s="9" t="s">
        <v>43</v>
      </c>
      <c r="C25" s="9" t="s">
        <v>43</v>
      </c>
      <c r="D25" s="9" t="s">
        <v>87</v>
      </c>
      <c r="E25" s="9">
        <v>834401</v>
      </c>
      <c r="F25" s="9">
        <v>1011</v>
      </c>
      <c r="G25" s="9" t="s">
        <v>88</v>
      </c>
      <c r="H25" s="9" t="s">
        <v>89</v>
      </c>
      <c r="I25" s="9">
        <v>9075</v>
      </c>
      <c r="J25" s="9">
        <v>20000</v>
      </c>
      <c r="K25" s="9">
        <v>20000</v>
      </c>
      <c r="L25" s="10">
        <f>([1]!tblrhdata[[#This Row],[salary_w_month]]/160)*1.25</f>
        <v>156.25</v>
      </c>
    </row>
    <row r="26" spans="1:12" x14ac:dyDescent="0.25">
      <c r="A26" s="5" t="s">
        <v>35</v>
      </c>
      <c r="B26" s="6" t="s">
        <v>43</v>
      </c>
      <c r="C26" s="6" t="s">
        <v>43</v>
      </c>
      <c r="D26" s="6" t="s">
        <v>87</v>
      </c>
      <c r="E26" s="6">
        <v>834401</v>
      </c>
      <c r="F26" s="6">
        <v>988</v>
      </c>
      <c r="G26" s="6" t="s">
        <v>88</v>
      </c>
      <c r="H26" s="6" t="s">
        <v>90</v>
      </c>
      <c r="I26" s="6">
        <v>9075</v>
      </c>
      <c r="J26" s="6">
        <v>20000</v>
      </c>
      <c r="K26" s="6">
        <v>20000</v>
      </c>
      <c r="L26" s="7">
        <f>([1]!tblrhdata[[#This Row],[salary_w_month]]/160)*1.25</f>
        <v>156.25</v>
      </c>
    </row>
    <row r="27" spans="1:12" x14ac:dyDescent="0.25">
      <c r="A27" s="8" t="s">
        <v>27</v>
      </c>
      <c r="B27" s="9" t="s">
        <v>32</v>
      </c>
      <c r="C27" s="9" t="s">
        <v>32</v>
      </c>
      <c r="D27" s="9" t="s">
        <v>61</v>
      </c>
      <c r="E27" s="9">
        <v>832201</v>
      </c>
      <c r="F27" s="9">
        <v>161</v>
      </c>
      <c r="G27" s="9" t="s">
        <v>88</v>
      </c>
      <c r="H27" s="9" t="s">
        <v>50</v>
      </c>
      <c r="I27" s="9">
        <v>7700</v>
      </c>
      <c r="J27" s="9"/>
      <c r="K27" s="9">
        <v>15000</v>
      </c>
      <c r="L27" s="10">
        <f>([1]!tblrhdata[[#This Row],[salary_w_month]]/160)*1.25</f>
        <v>117.1875</v>
      </c>
    </row>
    <row r="28" spans="1:12" x14ac:dyDescent="0.25">
      <c r="A28" s="5" t="s">
        <v>12</v>
      </c>
      <c r="B28" s="6" t="s">
        <v>13</v>
      </c>
      <c r="C28" s="6" t="s">
        <v>91</v>
      </c>
      <c r="D28" s="6" t="s">
        <v>92</v>
      </c>
      <c r="E28" s="6">
        <v>132313</v>
      </c>
      <c r="F28" s="6">
        <v>999</v>
      </c>
      <c r="G28" s="6" t="s">
        <v>93</v>
      </c>
      <c r="H28" s="6" t="s">
        <v>94</v>
      </c>
      <c r="I28" s="6">
        <v>25000</v>
      </c>
      <c r="J28" s="6"/>
      <c r="K28" s="6">
        <f>[1]!tblrhdata[[#This Row],[salary_tarif]]</f>
        <v>25000</v>
      </c>
      <c r="L28" s="7">
        <f>([1]!tblrhdata[[#This Row],[salary_w_month]]/160)*1.25</f>
        <v>195.3125</v>
      </c>
    </row>
    <row r="29" spans="1:12" x14ac:dyDescent="0.25">
      <c r="A29" s="8" t="s">
        <v>27</v>
      </c>
      <c r="B29" s="9" t="s">
        <v>47</v>
      </c>
      <c r="C29" s="9" t="s">
        <v>47</v>
      </c>
      <c r="D29" s="9" t="s">
        <v>29</v>
      </c>
      <c r="E29" s="9">
        <v>811412</v>
      </c>
      <c r="F29" s="9">
        <v>167</v>
      </c>
      <c r="G29" s="9" t="s">
        <v>95</v>
      </c>
      <c r="H29" s="9" t="s">
        <v>96</v>
      </c>
      <c r="I29" s="9">
        <v>8250</v>
      </c>
      <c r="J29" s="9"/>
      <c r="K29" s="9">
        <f>[1]!tblrhdata[[#This Row],[salary_tarif]]</f>
        <v>8250</v>
      </c>
      <c r="L29" s="10">
        <f>([1]!tblrhdata[[#This Row],[salary_w_month]]/160)*1.25</f>
        <v>64.453125</v>
      </c>
    </row>
    <row r="30" spans="1:12" x14ac:dyDescent="0.25">
      <c r="A30" s="5" t="s">
        <v>12</v>
      </c>
      <c r="B30" s="6" t="s">
        <v>13</v>
      </c>
      <c r="C30" s="6" t="s">
        <v>54</v>
      </c>
      <c r="D30" s="6" t="s">
        <v>37</v>
      </c>
      <c r="E30" s="6">
        <v>723109</v>
      </c>
      <c r="F30" s="6">
        <v>963</v>
      </c>
      <c r="G30" s="6" t="s">
        <v>97</v>
      </c>
      <c r="H30" s="6" t="s">
        <v>98</v>
      </c>
      <c r="I30" s="6">
        <v>22000</v>
      </c>
      <c r="J30" s="6"/>
      <c r="K30" s="6">
        <f>[1]!tblrhdata[[#This Row],[salary_tarif]]</f>
        <v>22000</v>
      </c>
      <c r="L30" s="7">
        <f>([1]!tblrhdata[[#This Row],[salary_w_month]]/160)*1.25</f>
        <v>171.875</v>
      </c>
    </row>
    <row r="31" spans="1:12" x14ac:dyDescent="0.25">
      <c r="A31" s="8" t="s">
        <v>35</v>
      </c>
      <c r="B31" s="9" t="s">
        <v>36</v>
      </c>
      <c r="C31" s="9" t="s">
        <v>36</v>
      </c>
      <c r="D31" s="9" t="s">
        <v>37</v>
      </c>
      <c r="E31" s="9">
        <v>723102</v>
      </c>
      <c r="F31" s="9">
        <v>171</v>
      </c>
      <c r="G31" s="9" t="s">
        <v>97</v>
      </c>
      <c r="H31" s="9" t="s">
        <v>99</v>
      </c>
      <c r="I31" s="9">
        <v>3850</v>
      </c>
      <c r="J31" s="9"/>
      <c r="K31" s="9">
        <f>[1]!tblrhdata[[#This Row],[salary_tarif]]</f>
        <v>3850</v>
      </c>
      <c r="L31" s="10">
        <f>([1]!tblrhdata[[#This Row],[salary_w_month]]/160)*1.25</f>
        <v>30.078125</v>
      </c>
    </row>
    <row r="32" spans="1:12" x14ac:dyDescent="0.25">
      <c r="A32" s="5" t="s">
        <v>18</v>
      </c>
      <c r="B32" s="6" t="s">
        <v>19</v>
      </c>
      <c r="C32" s="6" t="s">
        <v>20</v>
      </c>
      <c r="D32" s="6" t="s">
        <v>100</v>
      </c>
      <c r="E32" s="6">
        <v>834204</v>
      </c>
      <c r="F32" s="6">
        <v>951</v>
      </c>
      <c r="G32" s="6" t="s">
        <v>101</v>
      </c>
      <c r="H32" s="6" t="s">
        <v>102</v>
      </c>
      <c r="I32" s="6">
        <v>8250</v>
      </c>
      <c r="J32" s="6"/>
      <c r="K32" s="6">
        <v>20000</v>
      </c>
      <c r="L32" s="7">
        <f>([1]!tblrhdata[[#This Row],[salary_w_month]]/160)*1.25</f>
        <v>156.25</v>
      </c>
    </row>
    <row r="33" spans="1:12" x14ac:dyDescent="0.25">
      <c r="A33" s="8" t="s">
        <v>27</v>
      </c>
      <c r="B33" s="9" t="s">
        <v>47</v>
      </c>
      <c r="C33" s="9" t="s">
        <v>47</v>
      </c>
      <c r="D33" s="9" t="s">
        <v>29</v>
      </c>
      <c r="E33" s="9">
        <v>811412</v>
      </c>
      <c r="F33" s="9">
        <v>173</v>
      </c>
      <c r="G33" s="9" t="s">
        <v>103</v>
      </c>
      <c r="H33" s="9" t="s">
        <v>84</v>
      </c>
      <c r="I33" s="9">
        <v>8250</v>
      </c>
      <c r="J33" s="9"/>
      <c r="K33" s="9">
        <f>[1]!tblrhdata[[#This Row],[salary_tarif]]</f>
        <v>8250</v>
      </c>
      <c r="L33" s="10">
        <f>([1]!tblrhdata[[#This Row],[salary_w_month]]/160)*1.25</f>
        <v>64.453125</v>
      </c>
    </row>
    <row r="34" spans="1:12" x14ac:dyDescent="0.25">
      <c r="A34" s="5" t="s">
        <v>18</v>
      </c>
      <c r="B34" s="6" t="s">
        <v>18</v>
      </c>
      <c r="C34" s="6" t="s">
        <v>67</v>
      </c>
      <c r="D34" s="6" t="s">
        <v>68</v>
      </c>
      <c r="E34" s="6">
        <v>931204</v>
      </c>
      <c r="F34" s="6">
        <v>1018</v>
      </c>
      <c r="G34" s="6" t="s">
        <v>104</v>
      </c>
      <c r="H34" s="6" t="s">
        <v>105</v>
      </c>
      <c r="I34" s="6">
        <v>7150</v>
      </c>
      <c r="J34" s="6"/>
      <c r="K34" s="6">
        <v>12000</v>
      </c>
      <c r="L34" s="7">
        <f>([1]!tblrhdata[[#This Row],[salary_w_month]]/160)*1.25</f>
        <v>93.75</v>
      </c>
    </row>
    <row r="35" spans="1:12" x14ac:dyDescent="0.25">
      <c r="A35" s="8" t="s">
        <v>18</v>
      </c>
      <c r="B35" s="9" t="s">
        <v>19</v>
      </c>
      <c r="C35" s="9" t="s">
        <v>20</v>
      </c>
      <c r="D35" s="9" t="s">
        <v>106</v>
      </c>
      <c r="E35" s="9">
        <v>812132</v>
      </c>
      <c r="F35" s="9">
        <v>1008</v>
      </c>
      <c r="G35" s="9" t="s">
        <v>107</v>
      </c>
      <c r="H35" s="9" t="s">
        <v>108</v>
      </c>
      <c r="I35" s="9">
        <v>9075</v>
      </c>
      <c r="J35" s="9"/>
      <c r="K35" s="9">
        <v>22000</v>
      </c>
      <c r="L35" s="10">
        <f>([1]!tblrhdata[[#This Row],[salary_w_month]]/160)*1.25</f>
        <v>171.875</v>
      </c>
    </row>
    <row r="36" spans="1:12" x14ac:dyDescent="0.25">
      <c r="A36" s="5" t="s">
        <v>18</v>
      </c>
      <c r="B36" s="6" t="s">
        <v>18</v>
      </c>
      <c r="C36" s="6" t="s">
        <v>67</v>
      </c>
      <c r="D36" s="6" t="s">
        <v>68</v>
      </c>
      <c r="E36" s="6">
        <v>931204</v>
      </c>
      <c r="F36" s="6">
        <v>980</v>
      </c>
      <c r="G36" s="6" t="s">
        <v>107</v>
      </c>
      <c r="H36" s="6" t="s">
        <v>109</v>
      </c>
      <c r="I36" s="6">
        <v>7700</v>
      </c>
      <c r="J36" s="6"/>
      <c r="K36" s="6">
        <v>12000</v>
      </c>
      <c r="L36" s="7">
        <f>([1]!tblrhdata[[#This Row],[salary_w_month]]/160)*1.25</f>
        <v>93.75</v>
      </c>
    </row>
    <row r="37" spans="1:12" x14ac:dyDescent="0.25">
      <c r="A37" s="8" t="s">
        <v>18</v>
      </c>
      <c r="B37" s="9" t="s">
        <v>19</v>
      </c>
      <c r="C37" s="9" t="s">
        <v>20</v>
      </c>
      <c r="D37" s="9" t="s">
        <v>110</v>
      </c>
      <c r="E37" s="9">
        <v>834213</v>
      </c>
      <c r="F37" s="9">
        <v>1025</v>
      </c>
      <c r="G37" s="9" t="s">
        <v>107</v>
      </c>
      <c r="H37" s="9" t="s">
        <v>84</v>
      </c>
      <c r="I37" s="9">
        <v>9075</v>
      </c>
      <c r="J37" s="9">
        <v>18000</v>
      </c>
      <c r="K37" s="9">
        <v>20000</v>
      </c>
      <c r="L37" s="10">
        <f>([1]!tblrhdata[[#This Row],[salary_w_month]]/160)*1.25</f>
        <v>156.25</v>
      </c>
    </row>
    <row r="38" spans="1:12" x14ac:dyDescent="0.25">
      <c r="A38" s="5" t="s">
        <v>27</v>
      </c>
      <c r="B38" s="6" t="s">
        <v>32</v>
      </c>
      <c r="C38" s="6" t="s">
        <v>32</v>
      </c>
      <c r="D38" s="6" t="s">
        <v>111</v>
      </c>
      <c r="E38" s="6">
        <v>834402</v>
      </c>
      <c r="F38" s="6">
        <v>998</v>
      </c>
      <c r="G38" s="6" t="s">
        <v>112</v>
      </c>
      <c r="H38" s="6" t="s">
        <v>113</v>
      </c>
      <c r="I38" s="6">
        <v>9075</v>
      </c>
      <c r="J38" s="6">
        <v>13000</v>
      </c>
      <c r="K38" s="6">
        <v>16000</v>
      </c>
      <c r="L38" s="7">
        <f>([1]!tblrhdata[[#This Row],[salary_w_month]]/160)*1.25</f>
        <v>125</v>
      </c>
    </row>
    <row r="39" spans="1:12" x14ac:dyDescent="0.25">
      <c r="A39" s="8" t="s">
        <v>27</v>
      </c>
      <c r="B39" s="9" t="s">
        <v>47</v>
      </c>
      <c r="C39" s="9" t="s">
        <v>47</v>
      </c>
      <c r="D39" s="9" t="s">
        <v>114</v>
      </c>
      <c r="E39" s="9">
        <v>711204</v>
      </c>
      <c r="F39" s="9">
        <v>212</v>
      </c>
      <c r="G39" s="9" t="s">
        <v>115</v>
      </c>
      <c r="H39" s="9" t="s">
        <v>116</v>
      </c>
      <c r="I39" s="9">
        <v>8250</v>
      </c>
      <c r="J39" s="9">
        <v>9000</v>
      </c>
      <c r="K39" s="9">
        <v>9000</v>
      </c>
      <c r="L39" s="10">
        <f>([1]!tblrhdata[[#This Row],[salary_w_month]]/160)*1.25</f>
        <v>70.3125</v>
      </c>
    </row>
    <row r="40" spans="1:12" x14ac:dyDescent="0.25">
      <c r="A40" s="5" t="s">
        <v>18</v>
      </c>
      <c r="B40" s="6" t="s">
        <v>19</v>
      </c>
      <c r="C40" s="6" t="s">
        <v>20</v>
      </c>
      <c r="D40" s="6" t="s">
        <v>21</v>
      </c>
      <c r="E40" s="6">
        <v>834223</v>
      </c>
      <c r="F40" s="6">
        <v>987</v>
      </c>
      <c r="G40" s="6" t="s">
        <v>115</v>
      </c>
      <c r="H40" s="6" t="s">
        <v>117</v>
      </c>
      <c r="I40" s="6">
        <v>8250</v>
      </c>
      <c r="J40" s="6"/>
      <c r="K40" s="6">
        <v>16000</v>
      </c>
      <c r="L40" s="7">
        <f>([1]!tblrhdata[[#This Row],[salary_w_month]]/160)*1.25</f>
        <v>125</v>
      </c>
    </row>
    <row r="41" spans="1:12" x14ac:dyDescent="0.25">
      <c r="A41" s="8" t="s">
        <v>27</v>
      </c>
      <c r="B41" s="9" t="s">
        <v>47</v>
      </c>
      <c r="C41" s="9" t="s">
        <v>47</v>
      </c>
      <c r="D41" s="9" t="s">
        <v>118</v>
      </c>
      <c r="E41" s="9">
        <v>814447</v>
      </c>
      <c r="F41" s="9">
        <v>215</v>
      </c>
      <c r="G41" s="9" t="s">
        <v>119</v>
      </c>
      <c r="H41" s="9" t="s">
        <v>120</v>
      </c>
      <c r="I41" s="9">
        <v>9075</v>
      </c>
      <c r="J41" s="9">
        <v>20000</v>
      </c>
      <c r="K41" s="9">
        <v>20000</v>
      </c>
      <c r="L41" s="10">
        <f>([1]!tblrhdata[[#This Row],[salary_w_month]]/160)*1.25</f>
        <v>156.25</v>
      </c>
    </row>
    <row r="42" spans="1:12" x14ac:dyDescent="0.25">
      <c r="A42" s="5" t="s">
        <v>18</v>
      </c>
      <c r="B42" s="6" t="s">
        <v>19</v>
      </c>
      <c r="C42" s="6" t="s">
        <v>20</v>
      </c>
      <c r="D42" s="6" t="s">
        <v>51</v>
      </c>
      <c r="E42" s="6">
        <v>711410</v>
      </c>
      <c r="F42" s="6">
        <v>225</v>
      </c>
      <c r="G42" s="6" t="s">
        <v>121</v>
      </c>
      <c r="H42" s="6" t="s">
        <v>122</v>
      </c>
      <c r="I42" s="6">
        <v>10000</v>
      </c>
      <c r="J42" s="6">
        <v>25000</v>
      </c>
      <c r="K42" s="6">
        <v>25000</v>
      </c>
      <c r="L42" s="7">
        <f>([1]!tblrhdata[[#This Row],[salary_w_month]]/160)*1.25</f>
        <v>195.3125</v>
      </c>
    </row>
    <row r="43" spans="1:12" x14ac:dyDescent="0.25">
      <c r="A43" s="8" t="s">
        <v>27</v>
      </c>
      <c r="B43" s="9" t="s">
        <v>28</v>
      </c>
      <c r="C43" s="9" t="s">
        <v>28</v>
      </c>
      <c r="D43" s="9" t="s">
        <v>111</v>
      </c>
      <c r="E43" s="9">
        <v>834402</v>
      </c>
      <c r="F43" s="9">
        <v>226</v>
      </c>
      <c r="G43" s="9" t="s">
        <v>121</v>
      </c>
      <c r="H43" s="9" t="s">
        <v>84</v>
      </c>
      <c r="I43" s="9">
        <v>9075</v>
      </c>
      <c r="J43" s="9"/>
      <c r="K43" s="9">
        <v>12000</v>
      </c>
      <c r="L43" s="10">
        <f>([1]!tblrhdata[[#This Row],[salary_w_month]]/160)*1.25</f>
        <v>93.75</v>
      </c>
    </row>
    <row r="44" spans="1:12" x14ac:dyDescent="0.25">
      <c r="A44" s="5" t="s">
        <v>18</v>
      </c>
      <c r="B44" s="6" t="s">
        <v>19</v>
      </c>
      <c r="C44" s="6" t="s">
        <v>20</v>
      </c>
      <c r="D44" s="6" t="s">
        <v>21</v>
      </c>
      <c r="E44" s="6">
        <v>834204</v>
      </c>
      <c r="F44" s="6">
        <v>228</v>
      </c>
      <c r="G44" s="6" t="s">
        <v>123</v>
      </c>
      <c r="H44" s="6" t="s">
        <v>42</v>
      </c>
      <c r="I44" s="6">
        <v>7700</v>
      </c>
      <c r="J44" s="6"/>
      <c r="K44" s="6">
        <v>16000</v>
      </c>
      <c r="L44" s="7">
        <f>([1]!tblrhdata[[#This Row],[salary_w_month]]/160)*1.25</f>
        <v>125</v>
      </c>
    </row>
    <row r="45" spans="1:12" x14ac:dyDescent="0.25">
      <c r="A45" s="8" t="s">
        <v>12</v>
      </c>
      <c r="B45" s="9" t="s">
        <v>13</v>
      </c>
      <c r="C45" s="9" t="s">
        <v>54</v>
      </c>
      <c r="D45" s="9" t="s">
        <v>124</v>
      </c>
      <c r="E45" s="9">
        <v>132108</v>
      </c>
      <c r="F45" s="9">
        <v>234</v>
      </c>
      <c r="G45" s="9" t="s">
        <v>125</v>
      </c>
      <c r="H45" s="9" t="s">
        <v>42</v>
      </c>
      <c r="I45" s="9">
        <v>20000</v>
      </c>
      <c r="J45" s="9"/>
      <c r="K45" s="9">
        <f>[1]!tblrhdata[[#This Row],[salary_tarif]]</f>
        <v>20000</v>
      </c>
      <c r="L45" s="10">
        <f>([1]!tblrhdata[[#This Row],[salary_w_month]]/160)*1.25</f>
        <v>156.25</v>
      </c>
    </row>
    <row r="46" spans="1:12" x14ac:dyDescent="0.25">
      <c r="A46" s="5" t="s">
        <v>12</v>
      </c>
      <c r="B46" s="6" t="s">
        <v>13</v>
      </c>
      <c r="C46" s="6" t="s">
        <v>91</v>
      </c>
      <c r="D46" s="6" t="s">
        <v>92</v>
      </c>
      <c r="E46" s="6">
        <v>214223</v>
      </c>
      <c r="F46" s="6">
        <v>1026</v>
      </c>
      <c r="G46" s="6" t="s">
        <v>126</v>
      </c>
      <c r="H46" s="6" t="s">
        <v>127</v>
      </c>
      <c r="I46" s="6">
        <v>24000</v>
      </c>
      <c r="J46" s="6"/>
      <c r="K46" s="6">
        <f>[1]!tblrhdata[[#This Row],[salary_tarif]]</f>
        <v>24000</v>
      </c>
      <c r="L46" s="7">
        <f>([1]!tblrhdata[[#This Row],[salary_w_month]]/160)*1.25</f>
        <v>187.5</v>
      </c>
    </row>
    <row r="47" spans="1:12" x14ac:dyDescent="0.25">
      <c r="A47" s="8" t="s">
        <v>18</v>
      </c>
      <c r="B47" s="9" t="s">
        <v>18</v>
      </c>
      <c r="C47" s="9" t="s">
        <v>67</v>
      </c>
      <c r="D47" s="9" t="s">
        <v>68</v>
      </c>
      <c r="E47" s="9">
        <v>931205</v>
      </c>
      <c r="F47" s="9">
        <v>957</v>
      </c>
      <c r="G47" s="9" t="s">
        <v>128</v>
      </c>
      <c r="H47" s="9" t="s">
        <v>129</v>
      </c>
      <c r="I47" s="9">
        <v>7700</v>
      </c>
      <c r="J47" s="9"/>
      <c r="K47" s="9">
        <v>11000</v>
      </c>
      <c r="L47" s="10">
        <f>([1]!tblrhdata[[#This Row],[salary_w_month]]/160)*1.25</f>
        <v>85.9375</v>
      </c>
    </row>
    <row r="48" spans="1:12" x14ac:dyDescent="0.25">
      <c r="A48" s="5" t="s">
        <v>18</v>
      </c>
      <c r="B48" s="6" t="s">
        <v>18</v>
      </c>
      <c r="C48" s="6" t="s">
        <v>91</v>
      </c>
      <c r="D48" s="6" t="s">
        <v>130</v>
      </c>
      <c r="E48" s="6">
        <v>214226</v>
      </c>
      <c r="F48" s="6">
        <v>1002</v>
      </c>
      <c r="G48" s="6" t="s">
        <v>131</v>
      </c>
      <c r="H48" s="6" t="s">
        <v>132</v>
      </c>
      <c r="I48" s="6">
        <v>19000</v>
      </c>
      <c r="J48" s="6"/>
      <c r="K48" s="6">
        <f>[1]!tblrhdata[[#This Row],[salary_tarif]]</f>
        <v>19000</v>
      </c>
      <c r="L48" s="7">
        <f>([1]!tblrhdata[[#This Row],[salary_w_month]]/160)*1.25</f>
        <v>148.4375</v>
      </c>
    </row>
    <row r="49" spans="1:12" x14ac:dyDescent="0.25">
      <c r="A49" s="8" t="s">
        <v>18</v>
      </c>
      <c r="B49" s="9" t="s">
        <v>19</v>
      </c>
      <c r="C49" s="9" t="s">
        <v>20</v>
      </c>
      <c r="D49" s="9" t="s">
        <v>133</v>
      </c>
      <c r="E49" s="9">
        <v>834108</v>
      </c>
      <c r="F49" s="9">
        <v>260</v>
      </c>
      <c r="G49" s="9" t="s">
        <v>134</v>
      </c>
      <c r="H49" s="9" t="s">
        <v>135</v>
      </c>
      <c r="I49" s="9">
        <v>8250</v>
      </c>
      <c r="J49" s="9"/>
      <c r="K49" s="9">
        <v>15000</v>
      </c>
      <c r="L49" s="10">
        <f>([1]!tblrhdata[[#This Row],[salary_w_month]]/160)*1.25</f>
        <v>117.1875</v>
      </c>
    </row>
    <row r="50" spans="1:12" x14ac:dyDescent="0.25">
      <c r="A50" s="5" t="s">
        <v>18</v>
      </c>
      <c r="B50" s="6" t="s">
        <v>18</v>
      </c>
      <c r="C50" s="6" t="s">
        <v>136</v>
      </c>
      <c r="D50" s="6" t="s">
        <v>137</v>
      </c>
      <c r="E50" s="6">
        <v>214233</v>
      </c>
      <c r="F50" s="6">
        <v>262</v>
      </c>
      <c r="G50" s="6" t="s">
        <v>138</v>
      </c>
      <c r="H50" s="6" t="s">
        <v>139</v>
      </c>
      <c r="I50" s="6">
        <v>20000</v>
      </c>
      <c r="J50" s="6">
        <v>24000</v>
      </c>
      <c r="K50" s="6">
        <v>24000</v>
      </c>
      <c r="L50" s="7">
        <f>([1]!tblrhdata[[#This Row],[salary_w_month]]/160)*1.25</f>
        <v>187.5</v>
      </c>
    </row>
    <row r="51" spans="1:12" x14ac:dyDescent="0.25">
      <c r="A51" s="8" t="s">
        <v>18</v>
      </c>
      <c r="B51" s="9" t="s">
        <v>18</v>
      </c>
      <c r="C51" s="9" t="s">
        <v>67</v>
      </c>
      <c r="D51" s="9" t="s">
        <v>68</v>
      </c>
      <c r="E51" s="9">
        <v>931204</v>
      </c>
      <c r="F51" s="9">
        <v>1029</v>
      </c>
      <c r="G51" s="9" t="s">
        <v>140</v>
      </c>
      <c r="H51" s="9" t="s">
        <v>141</v>
      </c>
      <c r="I51" s="9">
        <v>7700</v>
      </c>
      <c r="J51" s="9"/>
      <c r="K51" s="9">
        <v>11000</v>
      </c>
      <c r="L51" s="10">
        <f>([1]!tblrhdata[[#This Row],[salary_w_month]]/160)*1.25</f>
        <v>85.9375</v>
      </c>
    </row>
    <row r="52" spans="1:12" x14ac:dyDescent="0.25">
      <c r="A52" s="5" t="s">
        <v>18</v>
      </c>
      <c r="B52" s="6" t="s">
        <v>19</v>
      </c>
      <c r="C52" s="6" t="s">
        <v>20</v>
      </c>
      <c r="D52" s="6" t="s">
        <v>21</v>
      </c>
      <c r="E52" s="6">
        <v>834223</v>
      </c>
      <c r="F52" s="6">
        <v>270</v>
      </c>
      <c r="G52" s="6" t="s">
        <v>142</v>
      </c>
      <c r="H52" s="6" t="s">
        <v>143</v>
      </c>
      <c r="I52" s="6">
        <v>8250</v>
      </c>
      <c r="J52" s="6"/>
      <c r="K52" s="6">
        <v>16000</v>
      </c>
      <c r="L52" s="7">
        <f>([1]!tblrhdata[[#This Row],[salary_w_month]]/160)*1.25</f>
        <v>125</v>
      </c>
    </row>
    <row r="53" spans="1:12" x14ac:dyDescent="0.25">
      <c r="A53" s="8" t="s">
        <v>35</v>
      </c>
      <c r="B53" s="9" t="s">
        <v>43</v>
      </c>
      <c r="C53" s="9" t="s">
        <v>43</v>
      </c>
      <c r="D53" s="9" t="s">
        <v>144</v>
      </c>
      <c r="E53" s="9">
        <v>832207</v>
      </c>
      <c r="F53" s="9">
        <v>276</v>
      </c>
      <c r="G53" s="9" t="s">
        <v>145</v>
      </c>
      <c r="H53" s="9" t="s">
        <v>81</v>
      </c>
      <c r="I53" s="9">
        <v>8250</v>
      </c>
      <c r="J53" s="9"/>
      <c r="K53" s="9">
        <v>15000</v>
      </c>
      <c r="L53" s="10">
        <f>([1]!tblrhdata[[#This Row],[salary_w_month]]/160)*1.25</f>
        <v>117.1875</v>
      </c>
    </row>
    <row r="54" spans="1:12" x14ac:dyDescent="0.25">
      <c r="A54" s="5" t="s">
        <v>18</v>
      </c>
      <c r="B54" s="6" t="s">
        <v>18</v>
      </c>
      <c r="C54" s="6" t="s">
        <v>67</v>
      </c>
      <c r="D54" s="6" t="s">
        <v>68</v>
      </c>
      <c r="E54" s="6">
        <v>931204</v>
      </c>
      <c r="F54" s="6">
        <v>1010</v>
      </c>
      <c r="G54" s="6" t="s">
        <v>146</v>
      </c>
      <c r="H54" s="6" t="s">
        <v>147</v>
      </c>
      <c r="I54" s="6">
        <v>7150</v>
      </c>
      <c r="J54" s="6"/>
      <c r="K54" s="6">
        <v>11100</v>
      </c>
      <c r="L54" s="7">
        <f>([1]!tblrhdata[[#This Row],[salary_w_month]]/160)*1.25</f>
        <v>86.71875</v>
      </c>
    </row>
    <row r="55" spans="1:12" x14ac:dyDescent="0.25">
      <c r="A55" s="8" t="s">
        <v>35</v>
      </c>
      <c r="B55" s="9" t="s">
        <v>43</v>
      </c>
      <c r="C55" s="9" t="s">
        <v>43</v>
      </c>
      <c r="D55" s="9" t="s">
        <v>44</v>
      </c>
      <c r="E55" s="9">
        <v>833202</v>
      </c>
      <c r="F55" s="9">
        <v>993</v>
      </c>
      <c r="G55" s="9" t="s">
        <v>146</v>
      </c>
      <c r="H55" s="9" t="s">
        <v>109</v>
      </c>
      <c r="I55" s="9">
        <v>8250</v>
      </c>
      <c r="J55" s="9"/>
      <c r="K55" s="9">
        <v>15000</v>
      </c>
      <c r="L55" s="10">
        <f>([1]!tblrhdata[[#This Row],[salary_w_month]]/160)*1.25</f>
        <v>117.1875</v>
      </c>
    </row>
    <row r="56" spans="1:12" x14ac:dyDescent="0.25">
      <c r="A56" s="5" t="s">
        <v>18</v>
      </c>
      <c r="B56" s="6" t="s">
        <v>18</v>
      </c>
      <c r="C56" s="6" t="s">
        <v>67</v>
      </c>
      <c r="D56" s="6" t="s">
        <v>68</v>
      </c>
      <c r="E56" s="6">
        <v>931204</v>
      </c>
      <c r="F56" s="6">
        <v>282</v>
      </c>
      <c r="G56" s="6" t="s">
        <v>148</v>
      </c>
      <c r="H56" s="6" t="s">
        <v>149</v>
      </c>
      <c r="I56" s="6">
        <v>7150</v>
      </c>
      <c r="J56" s="6"/>
      <c r="K56" s="6">
        <v>11100</v>
      </c>
      <c r="L56" s="7">
        <f>([1]!tblrhdata[[#This Row],[salary_w_month]]/160)*1.25</f>
        <v>86.71875</v>
      </c>
    </row>
    <row r="57" spans="1:12" x14ac:dyDescent="0.25">
      <c r="A57" s="8" t="s">
        <v>12</v>
      </c>
      <c r="B57" s="9" t="s">
        <v>13</v>
      </c>
      <c r="C57" s="9" t="s">
        <v>14</v>
      </c>
      <c r="D57" s="9" t="s">
        <v>15</v>
      </c>
      <c r="E57" s="9">
        <v>112014</v>
      </c>
      <c r="F57" s="9">
        <v>960</v>
      </c>
      <c r="G57" s="9" t="s">
        <v>150</v>
      </c>
      <c r="H57" s="9" t="s">
        <v>151</v>
      </c>
      <c r="I57" s="9">
        <v>33000</v>
      </c>
      <c r="J57" s="9"/>
      <c r="K57" s="9">
        <f>[1]!tblrhdata[[#This Row],[salary_tarif]]</f>
        <v>33000</v>
      </c>
      <c r="L57" s="10">
        <f>([1]!tblrhdata[[#This Row],[salary_w_month]]/160)*1.25</f>
        <v>257.8125</v>
      </c>
    </row>
    <row r="58" spans="1:12" x14ac:dyDescent="0.25">
      <c r="A58" s="5" t="s">
        <v>27</v>
      </c>
      <c r="B58" s="6" t="s">
        <v>47</v>
      </c>
      <c r="C58" s="6" t="s">
        <v>47</v>
      </c>
      <c r="D58" s="6" t="s">
        <v>48</v>
      </c>
      <c r="E58" s="6">
        <v>811447</v>
      </c>
      <c r="F58" s="6">
        <v>290</v>
      </c>
      <c r="G58" s="6" t="s">
        <v>152</v>
      </c>
      <c r="H58" s="6" t="s">
        <v>153</v>
      </c>
      <c r="I58" s="6">
        <v>10000</v>
      </c>
      <c r="J58" s="6">
        <v>25000</v>
      </c>
      <c r="K58" s="6">
        <v>25000</v>
      </c>
      <c r="L58" s="7">
        <f>([1]!tblrhdata[[#This Row],[salary_w_month]]/160)*1.25</f>
        <v>195.3125</v>
      </c>
    </row>
    <row r="59" spans="1:12" x14ac:dyDescent="0.25">
      <c r="A59" s="8" t="s">
        <v>27</v>
      </c>
      <c r="B59" s="9" t="s">
        <v>28</v>
      </c>
      <c r="C59" s="9" t="s">
        <v>28</v>
      </c>
      <c r="D59" s="9" t="s">
        <v>48</v>
      </c>
      <c r="E59" s="9">
        <v>811447</v>
      </c>
      <c r="F59" s="9">
        <v>301</v>
      </c>
      <c r="G59" s="9" t="s">
        <v>154</v>
      </c>
      <c r="H59" s="9" t="s">
        <v>155</v>
      </c>
      <c r="I59" s="9">
        <v>7700</v>
      </c>
      <c r="J59" s="9"/>
      <c r="K59" s="9">
        <v>15000</v>
      </c>
      <c r="L59" s="10">
        <f>([1]!tblrhdata[[#This Row],[salary_w_month]]/160)*1.25</f>
        <v>117.1875</v>
      </c>
    </row>
    <row r="60" spans="1:12" x14ac:dyDescent="0.25">
      <c r="A60" s="5" t="s">
        <v>27</v>
      </c>
      <c r="B60" s="6" t="s">
        <v>156</v>
      </c>
      <c r="C60" s="6" t="s">
        <v>156</v>
      </c>
      <c r="D60" s="6" t="s">
        <v>29</v>
      </c>
      <c r="E60" s="6">
        <v>811412</v>
      </c>
      <c r="F60" s="6">
        <v>306</v>
      </c>
      <c r="G60" s="6" t="s">
        <v>157</v>
      </c>
      <c r="H60" s="6" t="s">
        <v>158</v>
      </c>
      <c r="I60" s="6">
        <v>7700</v>
      </c>
      <c r="J60" s="6"/>
      <c r="K60" s="6">
        <v>8000</v>
      </c>
      <c r="L60" s="7">
        <f>([1]!tblrhdata[[#This Row],[salary_w_month]]/160)*1.25</f>
        <v>62.5</v>
      </c>
    </row>
    <row r="61" spans="1:12" x14ac:dyDescent="0.25">
      <c r="A61" s="8" t="s">
        <v>18</v>
      </c>
      <c r="B61" s="9" t="s">
        <v>18</v>
      </c>
      <c r="C61" s="9" t="s">
        <v>67</v>
      </c>
      <c r="D61" s="9" t="s">
        <v>68</v>
      </c>
      <c r="E61" s="9">
        <v>931204</v>
      </c>
      <c r="F61" s="9">
        <v>312</v>
      </c>
      <c r="G61" s="9" t="s">
        <v>159</v>
      </c>
      <c r="H61" s="9" t="s">
        <v>160</v>
      </c>
      <c r="I61" s="9">
        <v>7700</v>
      </c>
      <c r="J61" s="9"/>
      <c r="K61" s="9">
        <v>12000</v>
      </c>
      <c r="L61" s="10">
        <f>([1]!tblrhdata[[#This Row],[salary_w_month]]/160)*1.25</f>
        <v>93.75</v>
      </c>
    </row>
    <row r="62" spans="1:12" x14ac:dyDescent="0.25">
      <c r="A62" s="5" t="s">
        <v>18</v>
      </c>
      <c r="B62" s="6" t="s">
        <v>18</v>
      </c>
      <c r="C62" s="6" t="s">
        <v>136</v>
      </c>
      <c r="D62" s="6" t="s">
        <v>137</v>
      </c>
      <c r="E62" s="6">
        <v>312327</v>
      </c>
      <c r="F62" s="6">
        <v>315</v>
      </c>
      <c r="G62" s="6" t="s">
        <v>161</v>
      </c>
      <c r="H62" s="6" t="s">
        <v>162</v>
      </c>
      <c r="I62" s="6">
        <v>20000</v>
      </c>
      <c r="J62" s="6"/>
      <c r="K62" s="6">
        <f>[1]!tblrhdata[[#This Row],[salary_tarif]]</f>
        <v>20000</v>
      </c>
      <c r="L62" s="7">
        <f>([1]!tblrhdata[[#This Row],[salary_w_month]]/160)*1.25</f>
        <v>156.25</v>
      </c>
    </row>
    <row r="63" spans="1:12" x14ac:dyDescent="0.25">
      <c r="A63" s="8" t="s">
        <v>27</v>
      </c>
      <c r="B63" s="9" t="s">
        <v>47</v>
      </c>
      <c r="C63" s="9" t="s">
        <v>47</v>
      </c>
      <c r="D63" s="9" t="s">
        <v>163</v>
      </c>
      <c r="E63" s="9">
        <v>432201</v>
      </c>
      <c r="F63" s="9">
        <v>316</v>
      </c>
      <c r="G63" s="9" t="s">
        <v>164</v>
      </c>
      <c r="H63" s="9" t="s">
        <v>165</v>
      </c>
      <c r="I63" s="9">
        <v>9000</v>
      </c>
      <c r="J63" s="9"/>
      <c r="K63" s="9">
        <f>[1]!tblrhdata[[#This Row],[salary_tarif]]</f>
        <v>9000</v>
      </c>
      <c r="L63" s="10">
        <f>([1]!tblrhdata[[#This Row],[salary_w_month]]/160)*1.25</f>
        <v>70.3125</v>
      </c>
    </row>
    <row r="64" spans="1:12" x14ac:dyDescent="0.25">
      <c r="A64" s="5" t="s">
        <v>12</v>
      </c>
      <c r="B64" s="6" t="s">
        <v>13</v>
      </c>
      <c r="C64" s="6" t="s">
        <v>60</v>
      </c>
      <c r="D64" s="6" t="s">
        <v>61</v>
      </c>
      <c r="E64" s="6">
        <v>832203</v>
      </c>
      <c r="F64" s="6">
        <v>1005</v>
      </c>
      <c r="G64" s="6" t="s">
        <v>166</v>
      </c>
      <c r="H64" s="6" t="s">
        <v>167</v>
      </c>
      <c r="I64" s="6">
        <v>14000</v>
      </c>
      <c r="J64" s="6"/>
      <c r="K64" s="6">
        <f>[1]!tblrhdata[[#This Row],[salary_tarif]]</f>
        <v>14000</v>
      </c>
      <c r="L64" s="7">
        <f>([1]!tblrhdata[[#This Row],[salary_w_month]]/160)*1.25</f>
        <v>109.375</v>
      </c>
    </row>
    <row r="65" spans="1:12" x14ac:dyDescent="0.25">
      <c r="A65" s="8" t="s">
        <v>18</v>
      </c>
      <c r="B65" s="9" t="s">
        <v>19</v>
      </c>
      <c r="C65" s="9" t="s">
        <v>20</v>
      </c>
      <c r="D65" s="9" t="s">
        <v>100</v>
      </c>
      <c r="E65" s="9">
        <v>834204</v>
      </c>
      <c r="F65" s="9">
        <v>329</v>
      </c>
      <c r="G65" s="9" t="s">
        <v>168</v>
      </c>
      <c r="H65" s="9" t="s">
        <v>169</v>
      </c>
      <c r="I65" s="9">
        <v>10000</v>
      </c>
      <c r="J65" s="9">
        <v>25000</v>
      </c>
      <c r="K65" s="9">
        <v>25000</v>
      </c>
      <c r="L65" s="10">
        <f>([1]!tblrhdata[[#This Row],[salary_w_month]]/160)*1.25</f>
        <v>195.3125</v>
      </c>
    </row>
    <row r="66" spans="1:12" x14ac:dyDescent="0.25">
      <c r="A66" s="5" t="s">
        <v>35</v>
      </c>
      <c r="B66" s="6" t="s">
        <v>43</v>
      </c>
      <c r="C66" s="6" t="s">
        <v>43</v>
      </c>
      <c r="D66" s="6" t="s">
        <v>144</v>
      </c>
      <c r="E66" s="6">
        <v>832207</v>
      </c>
      <c r="F66" s="6">
        <v>969</v>
      </c>
      <c r="G66" s="6" t="s">
        <v>170</v>
      </c>
      <c r="H66" s="6" t="s">
        <v>171</v>
      </c>
      <c r="I66" s="6">
        <v>8250</v>
      </c>
      <c r="J66" s="6">
        <v>12000</v>
      </c>
      <c r="K66" s="6">
        <v>12000</v>
      </c>
      <c r="L66" s="7">
        <f>([1]!tblrhdata[[#This Row],[salary_w_month]]/160)*1.25</f>
        <v>93.75</v>
      </c>
    </row>
    <row r="67" spans="1:12" x14ac:dyDescent="0.25">
      <c r="A67" s="8" t="s">
        <v>172</v>
      </c>
      <c r="B67" s="9" t="s">
        <v>19</v>
      </c>
      <c r="C67" s="9" t="s">
        <v>20</v>
      </c>
      <c r="D67" s="9" t="s">
        <v>111</v>
      </c>
      <c r="E67" s="9">
        <v>834402</v>
      </c>
      <c r="F67" s="9">
        <v>348</v>
      </c>
      <c r="G67" s="9" t="s">
        <v>173</v>
      </c>
      <c r="H67" s="9" t="s">
        <v>174</v>
      </c>
      <c r="I67" s="9">
        <v>9075</v>
      </c>
      <c r="J67" s="9">
        <v>20000</v>
      </c>
      <c r="K67" s="9">
        <v>20000</v>
      </c>
      <c r="L67" s="10">
        <f>([1]!tblrhdata[[#This Row],[salary_w_month]]/160)*1.25</f>
        <v>156.25</v>
      </c>
    </row>
    <row r="68" spans="1:12" x14ac:dyDescent="0.25">
      <c r="A68" s="5" t="s">
        <v>18</v>
      </c>
      <c r="B68" s="6" t="s">
        <v>18</v>
      </c>
      <c r="C68" s="6" t="s">
        <v>67</v>
      </c>
      <c r="D68" s="6" t="s">
        <v>68</v>
      </c>
      <c r="E68" s="6">
        <v>931204</v>
      </c>
      <c r="F68" s="6">
        <v>354</v>
      </c>
      <c r="G68" s="6" t="s">
        <v>175</v>
      </c>
      <c r="H68" s="6" t="s">
        <v>176</v>
      </c>
      <c r="I68" s="6">
        <v>7150</v>
      </c>
      <c r="J68" s="6"/>
      <c r="K68" s="6">
        <v>12000</v>
      </c>
      <c r="L68" s="7">
        <f>([1]!tblrhdata[[#This Row],[salary_w_month]]/160)*1.25</f>
        <v>93.75</v>
      </c>
    </row>
    <row r="69" spans="1:12" x14ac:dyDescent="0.25">
      <c r="A69" s="8" t="s">
        <v>18</v>
      </c>
      <c r="B69" s="9" t="s">
        <v>18</v>
      </c>
      <c r="C69" s="9" t="s">
        <v>67</v>
      </c>
      <c r="D69" s="9" t="s">
        <v>68</v>
      </c>
      <c r="E69" s="9">
        <v>931205</v>
      </c>
      <c r="F69" s="9"/>
      <c r="G69" s="9" t="s">
        <v>177</v>
      </c>
      <c r="H69" s="9" t="s">
        <v>98</v>
      </c>
      <c r="I69" s="9">
        <v>7700</v>
      </c>
      <c r="J69" s="9"/>
      <c r="K69" s="9">
        <v>12000</v>
      </c>
      <c r="L69" s="10">
        <f>([1]!tblrhdata[[#This Row],[salary_w_month]]/160)*1.25</f>
        <v>93.75</v>
      </c>
    </row>
    <row r="70" spans="1:12" x14ac:dyDescent="0.25">
      <c r="A70" s="5" t="s">
        <v>35</v>
      </c>
      <c r="B70" s="6" t="s">
        <v>36</v>
      </c>
      <c r="C70" s="6" t="s">
        <v>36</v>
      </c>
      <c r="D70" s="6" t="s">
        <v>37</v>
      </c>
      <c r="E70" s="6">
        <v>723105</v>
      </c>
      <c r="F70" s="6">
        <v>369</v>
      </c>
      <c r="G70" s="6" t="s">
        <v>178</v>
      </c>
      <c r="H70" s="6" t="s">
        <v>84</v>
      </c>
      <c r="I70" s="6">
        <v>18000</v>
      </c>
      <c r="J70" s="6"/>
      <c r="K70" s="6">
        <f>[1]!tblrhdata[[#This Row],[salary_tarif]]</f>
        <v>18000</v>
      </c>
      <c r="L70" s="7">
        <f>([1]!tblrhdata[[#This Row],[salary_w_month]]/160)*1.25</f>
        <v>140.625</v>
      </c>
    </row>
    <row r="71" spans="1:12" x14ac:dyDescent="0.25">
      <c r="A71" s="8" t="s">
        <v>18</v>
      </c>
      <c r="B71" s="9" t="s">
        <v>19</v>
      </c>
      <c r="C71" s="9" t="s">
        <v>20</v>
      </c>
      <c r="D71" s="9" t="s">
        <v>100</v>
      </c>
      <c r="E71" s="9">
        <v>834205</v>
      </c>
      <c r="F71" s="9">
        <v>372</v>
      </c>
      <c r="G71" s="9" t="s">
        <v>179</v>
      </c>
      <c r="H71" s="9" t="s">
        <v>139</v>
      </c>
      <c r="I71" s="9">
        <v>9075</v>
      </c>
      <c r="J71" s="9"/>
      <c r="K71" s="9">
        <v>16000</v>
      </c>
      <c r="L71" s="10">
        <f>([1]!tblrhdata[[#This Row],[salary_w_month]]/160)*1.25</f>
        <v>125</v>
      </c>
    </row>
    <row r="72" spans="1:12" x14ac:dyDescent="0.25">
      <c r="A72" s="5" t="s">
        <v>27</v>
      </c>
      <c r="B72" s="6" t="s">
        <v>47</v>
      </c>
      <c r="C72" s="6" t="s">
        <v>47</v>
      </c>
      <c r="D72" s="6" t="s">
        <v>180</v>
      </c>
      <c r="E72" s="6">
        <v>962908</v>
      </c>
      <c r="F72" s="6">
        <v>375</v>
      </c>
      <c r="G72" s="6" t="s">
        <v>179</v>
      </c>
      <c r="H72" s="6" t="s">
        <v>181</v>
      </c>
      <c r="I72" s="6">
        <v>5500</v>
      </c>
      <c r="J72" s="6"/>
      <c r="K72" s="6">
        <f>[1]!tblrhdata[[#This Row],[salary_tarif]]</f>
        <v>5500</v>
      </c>
      <c r="L72" s="7">
        <f>([1]!tblrhdata[[#This Row],[salary_w_month]]/160)*1.25</f>
        <v>42.96875</v>
      </c>
    </row>
    <row r="73" spans="1:12" x14ac:dyDescent="0.25">
      <c r="A73" s="8" t="s">
        <v>18</v>
      </c>
      <c r="B73" s="9" t="s">
        <v>18</v>
      </c>
      <c r="C73" s="9" t="s">
        <v>67</v>
      </c>
      <c r="D73" s="9" t="s">
        <v>68</v>
      </c>
      <c r="E73" s="9">
        <v>931205</v>
      </c>
      <c r="F73" s="9">
        <v>1023</v>
      </c>
      <c r="G73" s="9" t="s">
        <v>182</v>
      </c>
      <c r="H73" s="9" t="s">
        <v>183</v>
      </c>
      <c r="I73" s="9">
        <v>7700</v>
      </c>
      <c r="J73" s="9"/>
      <c r="K73" s="9">
        <v>12000</v>
      </c>
      <c r="L73" s="10">
        <f>([1]!tblrhdata[[#This Row],[salary_w_month]]/160)*1.25</f>
        <v>93.75</v>
      </c>
    </row>
    <row r="74" spans="1:12" x14ac:dyDescent="0.25">
      <c r="A74" s="5" t="s">
        <v>18</v>
      </c>
      <c r="B74" s="6" t="s">
        <v>19</v>
      </c>
      <c r="C74" s="6" t="s">
        <v>20</v>
      </c>
      <c r="D74" s="6" t="s">
        <v>21</v>
      </c>
      <c r="E74" s="6">
        <v>834223</v>
      </c>
      <c r="F74" s="6">
        <v>376</v>
      </c>
      <c r="G74" s="6" t="s">
        <v>184</v>
      </c>
      <c r="H74" s="6" t="s">
        <v>174</v>
      </c>
      <c r="I74" s="6">
        <v>8250</v>
      </c>
      <c r="J74" s="6">
        <v>16000</v>
      </c>
      <c r="K74" s="6">
        <v>16000</v>
      </c>
      <c r="L74" s="7">
        <f>([1]!tblrhdata[[#This Row],[salary_w_month]]/160)*1.25</f>
        <v>125</v>
      </c>
    </row>
    <row r="75" spans="1:12" x14ac:dyDescent="0.25">
      <c r="A75" s="8" t="s">
        <v>172</v>
      </c>
      <c r="B75" s="9" t="s">
        <v>19</v>
      </c>
      <c r="C75" s="9" t="s">
        <v>20</v>
      </c>
      <c r="D75" s="9" t="s">
        <v>111</v>
      </c>
      <c r="E75" s="9">
        <v>834402</v>
      </c>
      <c r="F75" s="9">
        <v>383</v>
      </c>
      <c r="G75" s="9" t="s">
        <v>185</v>
      </c>
      <c r="H75" s="9" t="s">
        <v>186</v>
      </c>
      <c r="I75" s="9">
        <v>9075</v>
      </c>
      <c r="J75" s="9">
        <v>18000</v>
      </c>
      <c r="K75" s="9">
        <v>18000</v>
      </c>
      <c r="L75" s="10">
        <f>([1]!tblrhdata[[#This Row],[salary_w_month]]/160)*1.25</f>
        <v>140.625</v>
      </c>
    </row>
    <row r="76" spans="1:12" x14ac:dyDescent="0.25">
      <c r="A76" s="5" t="s">
        <v>35</v>
      </c>
      <c r="B76" s="6" t="s">
        <v>43</v>
      </c>
      <c r="C76" s="6" t="s">
        <v>43</v>
      </c>
      <c r="D76" s="6" t="s">
        <v>64</v>
      </c>
      <c r="E76" s="6">
        <v>833202</v>
      </c>
      <c r="F76" s="6">
        <v>402</v>
      </c>
      <c r="G76" s="6" t="s">
        <v>187</v>
      </c>
      <c r="H76" s="6" t="s">
        <v>169</v>
      </c>
      <c r="I76" s="6">
        <v>9075</v>
      </c>
      <c r="J76" s="6"/>
      <c r="K76" s="6">
        <v>15000</v>
      </c>
      <c r="L76" s="7">
        <f>([1]!tblrhdata[[#This Row],[salary_w_month]]/160)*1.25</f>
        <v>117.1875</v>
      </c>
    </row>
    <row r="77" spans="1:12" x14ac:dyDescent="0.25">
      <c r="A77" s="8" t="s">
        <v>27</v>
      </c>
      <c r="B77" s="9" t="s">
        <v>47</v>
      </c>
      <c r="C77" s="9" t="s">
        <v>47</v>
      </c>
      <c r="D77" s="9" t="s">
        <v>188</v>
      </c>
      <c r="E77" s="9">
        <v>721302</v>
      </c>
      <c r="F77" s="9">
        <v>986</v>
      </c>
      <c r="G77" s="9" t="s">
        <v>189</v>
      </c>
      <c r="H77" s="9" t="s">
        <v>190</v>
      </c>
      <c r="I77" s="9">
        <v>8250</v>
      </c>
      <c r="J77" s="9"/>
      <c r="K77" s="9">
        <f>[1]!tblrhdata[[#This Row],[salary_tarif]]</f>
        <v>8250</v>
      </c>
      <c r="L77" s="10">
        <f>([1]!tblrhdata[[#This Row],[salary_w_month]]/160)*1.25</f>
        <v>64.453125</v>
      </c>
    </row>
    <row r="78" spans="1:12" x14ac:dyDescent="0.25">
      <c r="A78" s="5" t="s">
        <v>35</v>
      </c>
      <c r="B78" s="6" t="s">
        <v>43</v>
      </c>
      <c r="C78" s="6" t="s">
        <v>43</v>
      </c>
      <c r="D78" s="6" t="s">
        <v>191</v>
      </c>
      <c r="E78" s="6">
        <v>833202</v>
      </c>
      <c r="F78" s="6">
        <v>947</v>
      </c>
      <c r="G78" s="6" t="s">
        <v>189</v>
      </c>
      <c r="H78" s="6" t="s">
        <v>192</v>
      </c>
      <c r="I78" s="6">
        <v>7700</v>
      </c>
      <c r="J78" s="6">
        <v>15000</v>
      </c>
      <c r="K78" s="6">
        <v>15000</v>
      </c>
      <c r="L78" s="7">
        <f>([1]!tblrhdata[[#This Row],[salary_w_month]]/160)*1.25</f>
        <v>117.1875</v>
      </c>
    </row>
    <row r="79" spans="1:12" x14ac:dyDescent="0.25">
      <c r="A79" s="8" t="s">
        <v>27</v>
      </c>
      <c r="B79" s="9" t="s">
        <v>32</v>
      </c>
      <c r="C79" s="9" t="s">
        <v>32</v>
      </c>
      <c r="D79" s="9" t="s">
        <v>29</v>
      </c>
      <c r="E79" s="9">
        <v>811412</v>
      </c>
      <c r="F79" s="9">
        <v>1009</v>
      </c>
      <c r="G79" s="9" t="s">
        <v>193</v>
      </c>
      <c r="H79" s="9" t="s">
        <v>194</v>
      </c>
      <c r="I79" s="9">
        <v>7700</v>
      </c>
      <c r="J79" s="9"/>
      <c r="K79" s="9">
        <v>8000</v>
      </c>
      <c r="L79" s="10">
        <f>([1]!tblrhdata[[#This Row],[salary_w_month]]/160)*1.25</f>
        <v>62.5</v>
      </c>
    </row>
    <row r="80" spans="1:12" x14ac:dyDescent="0.25">
      <c r="A80" s="5" t="s">
        <v>27</v>
      </c>
      <c r="B80" s="6" t="s">
        <v>28</v>
      </c>
      <c r="C80" s="6" t="s">
        <v>28</v>
      </c>
      <c r="D80" s="6" t="s">
        <v>195</v>
      </c>
      <c r="E80" s="6">
        <v>741302</v>
      </c>
      <c r="F80" s="6">
        <v>422</v>
      </c>
      <c r="G80" s="6" t="s">
        <v>196</v>
      </c>
      <c r="H80" s="6" t="s">
        <v>176</v>
      </c>
      <c r="I80" s="6">
        <v>8250</v>
      </c>
      <c r="J80" s="6"/>
      <c r="K80" s="6">
        <f>[1]!tblrhdata[[#This Row],[salary_tarif]]</f>
        <v>8250</v>
      </c>
      <c r="L80" s="7">
        <f>([1]!tblrhdata[[#This Row],[salary_w_month]]/160)*1.25</f>
        <v>64.453125</v>
      </c>
    </row>
    <row r="81" spans="1:12" x14ac:dyDescent="0.25">
      <c r="A81" s="8" t="s">
        <v>27</v>
      </c>
      <c r="B81" s="9" t="s">
        <v>32</v>
      </c>
      <c r="C81" s="9" t="s">
        <v>32</v>
      </c>
      <c r="D81" s="9" t="s">
        <v>111</v>
      </c>
      <c r="E81" s="9">
        <v>834402</v>
      </c>
      <c r="F81" s="9">
        <v>423</v>
      </c>
      <c r="G81" s="9" t="s">
        <v>197</v>
      </c>
      <c r="H81" s="9" t="s">
        <v>31</v>
      </c>
      <c r="I81" s="9">
        <v>8250</v>
      </c>
      <c r="J81" s="9">
        <v>13000</v>
      </c>
      <c r="K81" s="9">
        <v>14000</v>
      </c>
      <c r="L81" s="10">
        <f>([1]!tblrhdata[[#This Row],[salary_w_month]]/160)*1.25</f>
        <v>109.375</v>
      </c>
    </row>
    <row r="82" spans="1:12" x14ac:dyDescent="0.25">
      <c r="A82" s="5" t="s">
        <v>18</v>
      </c>
      <c r="B82" s="6" t="s">
        <v>18</v>
      </c>
      <c r="C82" s="6" t="s">
        <v>67</v>
      </c>
      <c r="D82" s="6" t="s">
        <v>68</v>
      </c>
      <c r="E82" s="6">
        <v>931204</v>
      </c>
      <c r="F82" s="6">
        <v>1016</v>
      </c>
      <c r="G82" s="6" t="s">
        <v>198</v>
      </c>
      <c r="H82" s="6" t="s">
        <v>132</v>
      </c>
      <c r="I82" s="6">
        <v>7150</v>
      </c>
      <c r="J82" s="6"/>
      <c r="K82" s="6">
        <v>12000</v>
      </c>
      <c r="L82" s="7">
        <f>([1]!tblrhdata[[#This Row],[salary_w_month]]/160)*1.25</f>
        <v>93.75</v>
      </c>
    </row>
    <row r="83" spans="1:12" x14ac:dyDescent="0.25">
      <c r="A83" s="8" t="s">
        <v>18</v>
      </c>
      <c r="B83" s="9" t="s">
        <v>18</v>
      </c>
      <c r="C83" s="9" t="s">
        <v>136</v>
      </c>
      <c r="D83" s="9" t="s">
        <v>137</v>
      </c>
      <c r="E83" s="9">
        <v>214233</v>
      </c>
      <c r="F83" s="9">
        <v>440</v>
      </c>
      <c r="G83" s="9" t="s">
        <v>199</v>
      </c>
      <c r="H83" s="9" t="s">
        <v>81</v>
      </c>
      <c r="I83" s="9">
        <v>25000</v>
      </c>
      <c r="J83" s="9"/>
      <c r="K83" s="9">
        <f>[1]!tblrhdata[[#This Row],[salary_tarif]]</f>
        <v>25000</v>
      </c>
      <c r="L83" s="10">
        <f>([1]!tblrhdata[[#This Row],[salary_w_month]]/160)*1.25</f>
        <v>195.3125</v>
      </c>
    </row>
    <row r="84" spans="1:12" x14ac:dyDescent="0.25">
      <c r="A84" s="5" t="s">
        <v>12</v>
      </c>
      <c r="B84" s="6" t="s">
        <v>13</v>
      </c>
      <c r="C84" s="6" t="s">
        <v>60</v>
      </c>
      <c r="D84" s="6" t="s">
        <v>74</v>
      </c>
      <c r="E84" s="6">
        <v>911201</v>
      </c>
      <c r="F84" s="6">
        <v>451</v>
      </c>
      <c r="G84" s="6" t="s">
        <v>200</v>
      </c>
      <c r="H84" s="6" t="s">
        <v>201</v>
      </c>
      <c r="I84" s="6">
        <v>10000</v>
      </c>
      <c r="J84" s="6"/>
      <c r="K84" s="6">
        <f>[1]!tblrhdata[[#This Row],[salary_tarif]]</f>
        <v>10000</v>
      </c>
      <c r="L84" s="7">
        <f>([1]!tblrhdata[[#This Row],[salary_w_month]]/160)*1.25</f>
        <v>78.125</v>
      </c>
    </row>
    <row r="85" spans="1:12" x14ac:dyDescent="0.25">
      <c r="A85" s="8" t="s">
        <v>18</v>
      </c>
      <c r="B85" s="9" t="s">
        <v>19</v>
      </c>
      <c r="C85" s="9" t="s">
        <v>20</v>
      </c>
      <c r="D85" s="9" t="s">
        <v>21</v>
      </c>
      <c r="E85" s="9">
        <v>834223</v>
      </c>
      <c r="F85" s="9">
        <v>462</v>
      </c>
      <c r="G85" s="9" t="s">
        <v>202</v>
      </c>
      <c r="H85" s="9" t="s">
        <v>141</v>
      </c>
      <c r="I85" s="9">
        <v>7700</v>
      </c>
      <c r="J85" s="9"/>
      <c r="K85" s="9">
        <v>16000</v>
      </c>
      <c r="L85" s="10">
        <f>([1]!tblrhdata[[#This Row],[salary_w_month]]/160)*1.25</f>
        <v>125</v>
      </c>
    </row>
    <row r="86" spans="1:12" x14ac:dyDescent="0.25">
      <c r="A86" s="5" t="s">
        <v>27</v>
      </c>
      <c r="B86" s="6" t="s">
        <v>47</v>
      </c>
      <c r="C86" s="6" t="s">
        <v>47</v>
      </c>
      <c r="D86" s="6" t="s">
        <v>114</v>
      </c>
      <c r="E86" s="6">
        <v>711204</v>
      </c>
      <c r="F86" s="6">
        <v>476</v>
      </c>
      <c r="G86" s="6" t="s">
        <v>203</v>
      </c>
      <c r="H86" s="6" t="s">
        <v>169</v>
      </c>
      <c r="I86" s="6">
        <v>9075</v>
      </c>
      <c r="J86" s="6">
        <v>14000</v>
      </c>
      <c r="K86" s="6">
        <v>14000</v>
      </c>
      <c r="L86" s="7">
        <f>([1]!tblrhdata[[#This Row],[salary_w_month]]/160)*1.25</f>
        <v>109.375</v>
      </c>
    </row>
    <row r="87" spans="1:12" x14ac:dyDescent="0.25">
      <c r="A87" s="8" t="s">
        <v>35</v>
      </c>
      <c r="B87" s="9" t="s">
        <v>36</v>
      </c>
      <c r="C87" s="9" t="s">
        <v>36</v>
      </c>
      <c r="D87" s="9" t="s">
        <v>37</v>
      </c>
      <c r="E87" s="9">
        <v>721212</v>
      </c>
      <c r="F87" s="9">
        <v>478</v>
      </c>
      <c r="G87" s="9" t="s">
        <v>204</v>
      </c>
      <c r="H87" s="9" t="s">
        <v>34</v>
      </c>
      <c r="I87" s="9">
        <v>20000</v>
      </c>
      <c r="J87" s="9"/>
      <c r="K87" s="9">
        <f>[1]!tblrhdata[[#This Row],[salary_tarif]]</f>
        <v>20000</v>
      </c>
      <c r="L87" s="10">
        <f>([1]!tblrhdata[[#This Row],[salary_w_month]]/160)*1.25</f>
        <v>156.25</v>
      </c>
    </row>
    <row r="88" spans="1:12" x14ac:dyDescent="0.25">
      <c r="A88" s="5" t="s">
        <v>27</v>
      </c>
      <c r="B88" s="6" t="s">
        <v>156</v>
      </c>
      <c r="C88" s="6" t="s">
        <v>156</v>
      </c>
      <c r="D88" s="6" t="s">
        <v>195</v>
      </c>
      <c r="E88" s="6">
        <v>741302</v>
      </c>
      <c r="F88" s="6">
        <v>482</v>
      </c>
      <c r="G88" s="6" t="s">
        <v>205</v>
      </c>
      <c r="H88" s="6" t="s">
        <v>120</v>
      </c>
      <c r="I88" s="6">
        <v>8250</v>
      </c>
      <c r="J88" s="6"/>
      <c r="K88" s="6">
        <f>[1]!tblrhdata[[#This Row],[salary_tarif]]</f>
        <v>8250</v>
      </c>
      <c r="L88" s="7">
        <f>([1]!tblrhdata[[#This Row],[salary_w_month]]/160)*1.25</f>
        <v>64.453125</v>
      </c>
    </row>
    <row r="89" spans="1:12" x14ac:dyDescent="0.25">
      <c r="A89" s="8" t="s">
        <v>18</v>
      </c>
      <c r="B89" s="9" t="s">
        <v>18</v>
      </c>
      <c r="C89" s="9" t="s">
        <v>136</v>
      </c>
      <c r="D89" s="9" t="s">
        <v>137</v>
      </c>
      <c r="E89" s="9">
        <v>214233</v>
      </c>
      <c r="F89" s="9">
        <v>994</v>
      </c>
      <c r="G89" s="9" t="s">
        <v>206</v>
      </c>
      <c r="H89" s="9" t="s">
        <v>207</v>
      </c>
      <c r="I89" s="9">
        <v>21000</v>
      </c>
      <c r="J89" s="9"/>
      <c r="K89" s="9">
        <f>[1]!tblrhdata[[#This Row],[salary_tarif]]</f>
        <v>21000</v>
      </c>
      <c r="L89" s="10">
        <f>([1]!tblrhdata[[#This Row],[salary_w_month]]/160)*1.25</f>
        <v>164.0625</v>
      </c>
    </row>
    <row r="90" spans="1:12" x14ac:dyDescent="0.25">
      <c r="A90" s="5" t="s">
        <v>18</v>
      </c>
      <c r="B90" s="6" t="s">
        <v>18</v>
      </c>
      <c r="C90" s="6" t="s">
        <v>67</v>
      </c>
      <c r="D90" s="6" t="s">
        <v>68</v>
      </c>
      <c r="E90" s="6">
        <v>931204</v>
      </c>
      <c r="F90" s="6">
        <v>1034</v>
      </c>
      <c r="G90" s="6" t="s">
        <v>208</v>
      </c>
      <c r="H90" s="6" t="s">
        <v>98</v>
      </c>
      <c r="I90" s="6">
        <v>7700</v>
      </c>
      <c r="J90" s="6"/>
      <c r="K90" s="6">
        <v>12000</v>
      </c>
      <c r="L90" s="7">
        <f>([1]!tblrhdata[[#This Row],[salary_w_month]]/160)*1.25</f>
        <v>93.75</v>
      </c>
    </row>
    <row r="91" spans="1:12" x14ac:dyDescent="0.25">
      <c r="A91" s="8" t="s">
        <v>18</v>
      </c>
      <c r="B91" s="9" t="s">
        <v>18</v>
      </c>
      <c r="C91" s="9" t="s">
        <v>67</v>
      </c>
      <c r="D91" s="9" t="s">
        <v>180</v>
      </c>
      <c r="E91" s="9">
        <v>962908</v>
      </c>
      <c r="F91" s="9">
        <v>1037</v>
      </c>
      <c r="G91" s="9" t="s">
        <v>209</v>
      </c>
      <c r="H91" s="9" t="s">
        <v>86</v>
      </c>
      <c r="I91" s="9">
        <v>8000</v>
      </c>
      <c r="J91" s="9"/>
      <c r="K91" s="9">
        <f>[1]!tblrhdata[[#This Row],[salary_tarif]]</f>
        <v>8000</v>
      </c>
      <c r="L91" s="10">
        <f>([1]!tblrhdata[[#This Row],[salary_w_month]]/160)*1.25</f>
        <v>62.5</v>
      </c>
    </row>
    <row r="92" spans="1:12" x14ac:dyDescent="0.25">
      <c r="A92" s="5" t="s">
        <v>18</v>
      </c>
      <c r="B92" s="6" t="s">
        <v>19</v>
      </c>
      <c r="C92" s="6" t="s">
        <v>20</v>
      </c>
      <c r="D92" s="6" t="s">
        <v>51</v>
      </c>
      <c r="E92" s="6">
        <v>711410</v>
      </c>
      <c r="F92" s="6">
        <v>502</v>
      </c>
      <c r="G92" s="6" t="s">
        <v>210</v>
      </c>
      <c r="H92" s="6" t="s">
        <v>211</v>
      </c>
      <c r="I92" s="6">
        <v>9075</v>
      </c>
      <c r="J92" s="6">
        <v>25000</v>
      </c>
      <c r="K92" s="6">
        <v>25000</v>
      </c>
      <c r="L92" s="7">
        <f>([1]!tblrhdata[[#This Row],[salary_w_month]]/160)*1.25</f>
        <v>195.3125</v>
      </c>
    </row>
    <row r="93" spans="1:12" x14ac:dyDescent="0.25">
      <c r="A93" s="8" t="s">
        <v>18</v>
      </c>
      <c r="B93" s="9" t="s">
        <v>18</v>
      </c>
      <c r="C93" s="9" t="s">
        <v>67</v>
      </c>
      <c r="D93" s="9" t="s">
        <v>68</v>
      </c>
      <c r="E93" s="9">
        <v>931205</v>
      </c>
      <c r="F93" s="9">
        <v>504</v>
      </c>
      <c r="G93" s="9" t="s">
        <v>212</v>
      </c>
      <c r="H93" s="9" t="s">
        <v>213</v>
      </c>
      <c r="I93" s="9">
        <v>7700</v>
      </c>
      <c r="J93" s="9"/>
      <c r="K93" s="9">
        <v>11000</v>
      </c>
      <c r="L93" s="10">
        <f>([1]!tblrhdata[[#This Row],[salary_w_month]]/160)*1.25</f>
        <v>85.9375</v>
      </c>
    </row>
    <row r="94" spans="1:12" x14ac:dyDescent="0.25">
      <c r="A94" s="5" t="s">
        <v>35</v>
      </c>
      <c r="B94" s="6" t="s">
        <v>13</v>
      </c>
      <c r="C94" s="6" t="s">
        <v>214</v>
      </c>
      <c r="D94" s="6" t="s">
        <v>215</v>
      </c>
      <c r="E94" s="6">
        <v>313906</v>
      </c>
      <c r="F94" s="6">
        <v>515</v>
      </c>
      <c r="G94" s="6" t="s">
        <v>216</v>
      </c>
      <c r="H94" s="6" t="s">
        <v>39</v>
      </c>
      <c r="I94" s="6">
        <v>16000</v>
      </c>
      <c r="J94" s="6"/>
      <c r="K94" s="6">
        <f>[1]!tblrhdata[[#This Row],[salary_tarif]]</f>
        <v>16000</v>
      </c>
      <c r="L94" s="7">
        <f>([1]!tblrhdata[[#This Row],[salary_w_month]]/160)*1.25</f>
        <v>125</v>
      </c>
    </row>
    <row r="95" spans="1:12" x14ac:dyDescent="0.25">
      <c r="A95" s="8" t="s">
        <v>35</v>
      </c>
      <c r="B95" s="9" t="s">
        <v>43</v>
      </c>
      <c r="C95" s="9" t="s">
        <v>43</v>
      </c>
      <c r="D95" s="9" t="s">
        <v>144</v>
      </c>
      <c r="E95" s="9">
        <v>832207</v>
      </c>
      <c r="F95" s="9">
        <v>516</v>
      </c>
      <c r="G95" s="9" t="s">
        <v>217</v>
      </c>
      <c r="H95" s="9" t="s">
        <v>84</v>
      </c>
      <c r="I95" s="9">
        <v>12000</v>
      </c>
      <c r="J95" s="9"/>
      <c r="K95" s="9">
        <v>14000</v>
      </c>
      <c r="L95" s="10">
        <f>([1]!tblrhdata[[#This Row],[salary_w_month]]/160)*1.25</f>
        <v>109.375</v>
      </c>
    </row>
    <row r="96" spans="1:12" x14ac:dyDescent="0.25">
      <c r="A96" s="5" t="s">
        <v>35</v>
      </c>
      <c r="B96" s="6" t="s">
        <v>43</v>
      </c>
      <c r="C96" s="6" t="s">
        <v>43</v>
      </c>
      <c r="D96" s="6" t="s">
        <v>64</v>
      </c>
      <c r="E96" s="6">
        <v>833202</v>
      </c>
      <c r="F96" s="6">
        <v>523</v>
      </c>
      <c r="G96" s="6" t="s">
        <v>218</v>
      </c>
      <c r="H96" s="6" t="s">
        <v>219</v>
      </c>
      <c r="I96" s="6">
        <v>9075</v>
      </c>
      <c r="J96" s="6">
        <v>15000</v>
      </c>
      <c r="K96" s="6">
        <v>18000</v>
      </c>
      <c r="L96" s="7">
        <f>([1]!tblrhdata[[#This Row],[salary_w_month]]/160)*1.25</f>
        <v>140.625</v>
      </c>
    </row>
    <row r="97" spans="1:12" x14ac:dyDescent="0.25">
      <c r="A97" s="8" t="s">
        <v>27</v>
      </c>
      <c r="B97" s="9" t="s">
        <v>32</v>
      </c>
      <c r="C97" s="9" t="s">
        <v>32</v>
      </c>
      <c r="D97" s="9" t="s">
        <v>48</v>
      </c>
      <c r="E97" s="9">
        <v>811447</v>
      </c>
      <c r="F97" s="9">
        <v>527</v>
      </c>
      <c r="G97" s="9" t="s">
        <v>220</v>
      </c>
      <c r="H97" s="9" t="s">
        <v>143</v>
      </c>
      <c r="I97" s="9">
        <v>8250</v>
      </c>
      <c r="J97" s="9"/>
      <c r="K97" s="9">
        <v>12000</v>
      </c>
      <c r="L97" s="10">
        <f>([1]!tblrhdata[[#This Row],[salary_w_month]]/160)*1.25</f>
        <v>93.75</v>
      </c>
    </row>
    <row r="98" spans="1:12" x14ac:dyDescent="0.25">
      <c r="A98" s="5" t="s">
        <v>27</v>
      </c>
      <c r="B98" s="6" t="s">
        <v>32</v>
      </c>
      <c r="C98" s="6" t="s">
        <v>32</v>
      </c>
      <c r="D98" s="6" t="s">
        <v>221</v>
      </c>
      <c r="E98" s="6">
        <v>132112</v>
      </c>
      <c r="F98" s="6">
        <v>528</v>
      </c>
      <c r="G98" s="6" t="s">
        <v>220</v>
      </c>
      <c r="H98" s="6" t="s">
        <v>34</v>
      </c>
      <c r="I98" s="6">
        <v>15000</v>
      </c>
      <c r="J98" s="6"/>
      <c r="K98" s="6">
        <f>[1]!tblrhdata[[#This Row],[salary_tarif]]</f>
        <v>15000</v>
      </c>
      <c r="L98" s="7">
        <f>([1]!tblrhdata[[#This Row],[salary_w_month]]/160)*1.25</f>
        <v>117.1875</v>
      </c>
    </row>
    <row r="99" spans="1:12" x14ac:dyDescent="0.25">
      <c r="A99" s="8" t="s">
        <v>35</v>
      </c>
      <c r="B99" s="9" t="s">
        <v>13</v>
      </c>
      <c r="C99" s="9" t="s">
        <v>214</v>
      </c>
      <c r="D99" s="9" t="s">
        <v>222</v>
      </c>
      <c r="E99" s="9">
        <v>132317</v>
      </c>
      <c r="F99" s="9">
        <v>533</v>
      </c>
      <c r="G99" s="9" t="s">
        <v>223</v>
      </c>
      <c r="H99" s="9" t="s">
        <v>169</v>
      </c>
      <c r="I99" s="9">
        <v>25000</v>
      </c>
      <c r="J99" s="9"/>
      <c r="K99" s="9">
        <f>[1]!tblrhdata[[#This Row],[salary_tarif]]</f>
        <v>25000</v>
      </c>
      <c r="L99" s="10">
        <f>([1]!tblrhdata[[#This Row],[salary_w_month]]/160)*1.25</f>
        <v>195.3125</v>
      </c>
    </row>
    <row r="100" spans="1:12" x14ac:dyDescent="0.25">
      <c r="A100" s="5" t="s">
        <v>35</v>
      </c>
      <c r="B100" s="6" t="s">
        <v>36</v>
      </c>
      <c r="C100" s="6" t="s">
        <v>36</v>
      </c>
      <c r="D100" s="6" t="s">
        <v>37</v>
      </c>
      <c r="E100" s="6">
        <v>723103</v>
      </c>
      <c r="F100" s="6">
        <v>977</v>
      </c>
      <c r="G100" s="6" t="s">
        <v>224</v>
      </c>
      <c r="H100" s="6" t="s">
        <v>225</v>
      </c>
      <c r="I100" s="6">
        <v>20000</v>
      </c>
      <c r="J100" s="6">
        <v>24000</v>
      </c>
      <c r="K100" s="6">
        <v>24000</v>
      </c>
      <c r="L100" s="7">
        <f>([1]!tblrhdata[[#This Row],[salary_w_month]]/160)*1.25</f>
        <v>187.5</v>
      </c>
    </row>
    <row r="101" spans="1:12" x14ac:dyDescent="0.25">
      <c r="A101" s="8" t="s">
        <v>27</v>
      </c>
      <c r="B101" s="9" t="s">
        <v>156</v>
      </c>
      <c r="C101" s="9" t="s">
        <v>156</v>
      </c>
      <c r="D101" s="9" t="s">
        <v>61</v>
      </c>
      <c r="E101" s="9">
        <v>832201</v>
      </c>
      <c r="F101" s="9">
        <v>549</v>
      </c>
      <c r="G101" s="9" t="s">
        <v>226</v>
      </c>
      <c r="H101" s="9" t="s">
        <v>86</v>
      </c>
      <c r="I101" s="9">
        <v>7700</v>
      </c>
      <c r="J101" s="9"/>
      <c r="K101" s="9">
        <v>12000</v>
      </c>
      <c r="L101" s="10">
        <f>([1]!tblrhdata[[#This Row],[salary_w_month]]/160)*1.25</f>
        <v>93.75</v>
      </c>
    </row>
    <row r="102" spans="1:12" x14ac:dyDescent="0.25">
      <c r="A102" s="5" t="s">
        <v>27</v>
      </c>
      <c r="B102" s="6" t="s">
        <v>156</v>
      </c>
      <c r="C102" s="6" t="s">
        <v>156</v>
      </c>
      <c r="D102" s="6" t="s">
        <v>29</v>
      </c>
      <c r="E102" s="6">
        <v>811412</v>
      </c>
      <c r="F102" s="6">
        <v>553</v>
      </c>
      <c r="G102" s="6" t="s">
        <v>226</v>
      </c>
      <c r="H102" s="6" t="s">
        <v>72</v>
      </c>
      <c r="I102" s="6">
        <v>7700</v>
      </c>
      <c r="J102" s="6"/>
      <c r="K102" s="6">
        <v>8000</v>
      </c>
      <c r="L102" s="7">
        <f>([1]!tblrhdata[[#This Row],[salary_w_month]]/160)*1.25</f>
        <v>62.5</v>
      </c>
    </row>
    <row r="103" spans="1:12" x14ac:dyDescent="0.25">
      <c r="A103" s="8" t="s">
        <v>12</v>
      </c>
      <c r="B103" s="9" t="s">
        <v>13</v>
      </c>
      <c r="C103" s="9" t="s">
        <v>227</v>
      </c>
      <c r="D103" s="9" t="s">
        <v>228</v>
      </c>
      <c r="E103" s="9">
        <v>121203</v>
      </c>
      <c r="F103" s="9">
        <v>566</v>
      </c>
      <c r="G103" s="9" t="s">
        <v>229</v>
      </c>
      <c r="H103" s="9" t="s">
        <v>230</v>
      </c>
      <c r="I103" s="9">
        <v>15000</v>
      </c>
      <c r="J103" s="9"/>
      <c r="K103" s="9">
        <f>[1]!tblrhdata[[#This Row],[salary_tarif]]</f>
        <v>15000</v>
      </c>
      <c r="L103" s="10">
        <f>([1]!tblrhdata[[#This Row],[salary_w_month]]/160)*1.25</f>
        <v>117.1875</v>
      </c>
    </row>
    <row r="104" spans="1:12" x14ac:dyDescent="0.25">
      <c r="A104" s="5" t="s">
        <v>12</v>
      </c>
      <c r="B104" s="6" t="s">
        <v>13</v>
      </c>
      <c r="C104" s="6" t="s">
        <v>54</v>
      </c>
      <c r="D104" s="6" t="s">
        <v>231</v>
      </c>
      <c r="E104" s="6">
        <v>132418</v>
      </c>
      <c r="F104" s="6">
        <v>962</v>
      </c>
      <c r="G104" s="6" t="s">
        <v>232</v>
      </c>
      <c r="H104" s="6" t="s">
        <v>89</v>
      </c>
      <c r="I104" s="6">
        <v>26000</v>
      </c>
      <c r="J104" s="6"/>
      <c r="K104" s="6">
        <f>[1]!tblrhdata[[#This Row],[salary_tarif]]</f>
        <v>26000</v>
      </c>
      <c r="L104" s="7">
        <f>([1]!tblrhdata[[#This Row],[salary_w_month]]/160)*1.25</f>
        <v>203.125</v>
      </c>
    </row>
    <row r="105" spans="1:12" x14ac:dyDescent="0.25">
      <c r="A105" s="8" t="s">
        <v>27</v>
      </c>
      <c r="B105" s="9" t="s">
        <v>47</v>
      </c>
      <c r="C105" s="9" t="s">
        <v>47</v>
      </c>
      <c r="D105" s="9" t="s">
        <v>114</v>
      </c>
      <c r="E105" s="9">
        <v>962202</v>
      </c>
      <c r="F105" s="9">
        <v>1000</v>
      </c>
      <c r="G105" s="9" t="s">
        <v>233</v>
      </c>
      <c r="H105" s="9" t="s">
        <v>219</v>
      </c>
      <c r="I105" s="9">
        <v>8250</v>
      </c>
      <c r="J105" s="9"/>
      <c r="K105" s="9">
        <f>[1]!tblrhdata[[#This Row],[salary_tarif]]</f>
        <v>8250</v>
      </c>
      <c r="L105" s="10">
        <f>([1]!tblrhdata[[#This Row],[salary_w_month]]/160)*1.25</f>
        <v>64.453125</v>
      </c>
    </row>
    <row r="106" spans="1:12" x14ac:dyDescent="0.25">
      <c r="A106" s="5" t="s">
        <v>27</v>
      </c>
      <c r="B106" s="6" t="s">
        <v>47</v>
      </c>
      <c r="C106" s="6" t="s">
        <v>47</v>
      </c>
      <c r="D106" s="6" t="s">
        <v>118</v>
      </c>
      <c r="E106" s="6">
        <v>811447</v>
      </c>
      <c r="F106" s="6">
        <v>582</v>
      </c>
      <c r="G106" s="6" t="s">
        <v>234</v>
      </c>
      <c r="H106" s="6" t="s">
        <v>235</v>
      </c>
      <c r="I106" s="6">
        <v>8250</v>
      </c>
      <c r="J106" s="6">
        <v>15000</v>
      </c>
      <c r="K106" s="6">
        <v>15000</v>
      </c>
      <c r="L106" s="7">
        <f>([1]!tblrhdata[[#This Row],[salary_w_month]]/160)*1.25</f>
        <v>117.1875</v>
      </c>
    </row>
    <row r="107" spans="1:12" x14ac:dyDescent="0.25">
      <c r="A107" s="8" t="s">
        <v>27</v>
      </c>
      <c r="B107" s="9" t="s">
        <v>28</v>
      </c>
      <c r="C107" s="9" t="s">
        <v>28</v>
      </c>
      <c r="D107" s="9" t="s">
        <v>29</v>
      </c>
      <c r="E107" s="9">
        <v>711412</v>
      </c>
      <c r="F107" s="9">
        <v>587</v>
      </c>
      <c r="G107" s="9" t="s">
        <v>236</v>
      </c>
      <c r="H107" s="9" t="s">
        <v>237</v>
      </c>
      <c r="I107" s="9">
        <v>7700</v>
      </c>
      <c r="J107" s="9"/>
      <c r="K107" s="9">
        <v>8000</v>
      </c>
      <c r="L107" s="10">
        <f>([1]!tblrhdata[[#This Row],[salary_w_month]]/160)*1.25</f>
        <v>62.5</v>
      </c>
    </row>
    <row r="108" spans="1:12" x14ac:dyDescent="0.25">
      <c r="A108" s="5" t="s">
        <v>27</v>
      </c>
      <c r="B108" s="6" t="s">
        <v>28</v>
      </c>
      <c r="C108" s="6" t="s">
        <v>28</v>
      </c>
      <c r="D108" s="6" t="s">
        <v>48</v>
      </c>
      <c r="E108" s="6">
        <v>811447</v>
      </c>
      <c r="F108" s="6">
        <v>588</v>
      </c>
      <c r="G108" s="6" t="s">
        <v>238</v>
      </c>
      <c r="H108" s="6" t="s">
        <v>81</v>
      </c>
      <c r="I108" s="6">
        <v>9075</v>
      </c>
      <c r="J108" s="6">
        <v>14000</v>
      </c>
      <c r="K108" s="6">
        <v>14000</v>
      </c>
      <c r="L108" s="7">
        <f>([1]!tblrhdata[[#This Row],[salary_w_month]]/160)*1.25</f>
        <v>109.375</v>
      </c>
    </row>
    <row r="109" spans="1:12" x14ac:dyDescent="0.25">
      <c r="A109" s="8" t="s">
        <v>27</v>
      </c>
      <c r="B109" s="9" t="s">
        <v>28</v>
      </c>
      <c r="C109" s="9" t="s">
        <v>28</v>
      </c>
      <c r="D109" s="9" t="s">
        <v>29</v>
      </c>
      <c r="E109" s="9">
        <v>811412</v>
      </c>
      <c r="F109" s="9">
        <v>589</v>
      </c>
      <c r="G109" s="9" t="s">
        <v>238</v>
      </c>
      <c r="H109" s="9" t="s">
        <v>239</v>
      </c>
      <c r="I109" s="9">
        <v>7700</v>
      </c>
      <c r="J109" s="9"/>
      <c r="K109" s="9">
        <v>8000</v>
      </c>
      <c r="L109" s="10">
        <f>([1]!tblrhdata[[#This Row],[salary_w_month]]/160)*1.25</f>
        <v>62.5</v>
      </c>
    </row>
    <row r="110" spans="1:12" x14ac:dyDescent="0.25">
      <c r="A110" s="5" t="s">
        <v>18</v>
      </c>
      <c r="B110" s="6" t="s">
        <v>18</v>
      </c>
      <c r="C110" s="6" t="s">
        <v>67</v>
      </c>
      <c r="D110" s="6" t="s">
        <v>68</v>
      </c>
      <c r="E110" s="6">
        <v>931204</v>
      </c>
      <c r="F110" s="6">
        <v>1017</v>
      </c>
      <c r="G110" s="6" t="s">
        <v>238</v>
      </c>
      <c r="H110" s="6" t="s">
        <v>240</v>
      </c>
      <c r="I110" s="6">
        <v>7150</v>
      </c>
      <c r="J110" s="6"/>
      <c r="K110" s="6">
        <v>12000</v>
      </c>
      <c r="L110" s="7">
        <f>([1]!tblrhdata[[#This Row],[salary_w_month]]/160)*1.25</f>
        <v>93.75</v>
      </c>
    </row>
    <row r="111" spans="1:12" x14ac:dyDescent="0.25">
      <c r="A111" s="8" t="s">
        <v>27</v>
      </c>
      <c r="B111" s="9" t="s">
        <v>47</v>
      </c>
      <c r="C111" s="9" t="s">
        <v>47</v>
      </c>
      <c r="D111" s="9" t="s">
        <v>195</v>
      </c>
      <c r="E111" s="9">
        <v>741302</v>
      </c>
      <c r="F111" s="9">
        <v>1007</v>
      </c>
      <c r="G111" s="9" t="s">
        <v>241</v>
      </c>
      <c r="H111" s="9" t="s">
        <v>242</v>
      </c>
      <c r="I111" s="9">
        <v>7700</v>
      </c>
      <c r="J111" s="9">
        <v>15000</v>
      </c>
      <c r="K111" s="9">
        <v>15000</v>
      </c>
      <c r="L111" s="10">
        <f>([1]!tblrhdata[[#This Row],[salary_w_month]]/160)*1.25</f>
        <v>117.1875</v>
      </c>
    </row>
    <row r="112" spans="1:12" x14ac:dyDescent="0.25">
      <c r="A112" s="5" t="s">
        <v>27</v>
      </c>
      <c r="B112" s="6" t="s">
        <v>28</v>
      </c>
      <c r="C112" s="6" t="s">
        <v>28</v>
      </c>
      <c r="D112" s="6" t="s">
        <v>163</v>
      </c>
      <c r="E112" s="6">
        <v>432201</v>
      </c>
      <c r="F112" s="6">
        <v>595</v>
      </c>
      <c r="G112" s="6" t="s">
        <v>243</v>
      </c>
      <c r="H112" s="6" t="s">
        <v>244</v>
      </c>
      <c r="I112" s="6">
        <v>8000</v>
      </c>
      <c r="J112" s="6"/>
      <c r="K112" s="6">
        <f>[1]!tblrhdata[[#This Row],[salary_tarif]]</f>
        <v>8000</v>
      </c>
      <c r="L112" s="7">
        <f>([1]!tblrhdata[[#This Row],[salary_w_month]]/160)*1.25</f>
        <v>62.5</v>
      </c>
    </row>
    <row r="113" spans="1:12" x14ac:dyDescent="0.25">
      <c r="A113" s="8" t="s">
        <v>27</v>
      </c>
      <c r="B113" s="9" t="s">
        <v>47</v>
      </c>
      <c r="C113" s="9" t="s">
        <v>47</v>
      </c>
      <c r="D113" s="9" t="s">
        <v>111</v>
      </c>
      <c r="E113" s="9">
        <v>834402</v>
      </c>
      <c r="F113" s="9">
        <v>600</v>
      </c>
      <c r="G113" s="9" t="s">
        <v>245</v>
      </c>
      <c r="H113" s="9" t="s">
        <v>246</v>
      </c>
      <c r="I113" s="9">
        <v>9075</v>
      </c>
      <c r="J113" s="9">
        <v>18000</v>
      </c>
      <c r="K113" s="9">
        <v>18000</v>
      </c>
      <c r="L113" s="10">
        <f>([1]!tblrhdata[[#This Row],[salary_w_month]]/160)*1.25</f>
        <v>140.625</v>
      </c>
    </row>
    <row r="114" spans="1:12" x14ac:dyDescent="0.25">
      <c r="A114" s="5" t="s">
        <v>18</v>
      </c>
      <c r="B114" s="6" t="s">
        <v>18</v>
      </c>
      <c r="C114" s="6" t="s">
        <v>67</v>
      </c>
      <c r="D114" s="6" t="s">
        <v>68</v>
      </c>
      <c r="E114" s="6">
        <v>931204</v>
      </c>
      <c r="F114" s="6">
        <v>602</v>
      </c>
      <c r="G114" s="6" t="s">
        <v>247</v>
      </c>
      <c r="H114" s="6" t="s">
        <v>122</v>
      </c>
      <c r="I114" s="6">
        <v>7700</v>
      </c>
      <c r="J114" s="6"/>
      <c r="K114" s="6">
        <v>11000</v>
      </c>
      <c r="L114" s="7">
        <f>([1]!tblrhdata[[#This Row],[salary_w_month]]/160)*1.25</f>
        <v>85.9375</v>
      </c>
    </row>
    <row r="115" spans="1:12" x14ac:dyDescent="0.25">
      <c r="A115" s="8" t="s">
        <v>35</v>
      </c>
      <c r="B115" s="9" t="s">
        <v>43</v>
      </c>
      <c r="C115" s="9" t="s">
        <v>43</v>
      </c>
      <c r="D115" s="9" t="s">
        <v>64</v>
      </c>
      <c r="E115" s="9">
        <v>833202</v>
      </c>
      <c r="F115" s="9">
        <v>605</v>
      </c>
      <c r="G115" s="9" t="s">
        <v>248</v>
      </c>
      <c r="H115" s="9" t="s">
        <v>122</v>
      </c>
      <c r="I115" s="9">
        <v>9075</v>
      </c>
      <c r="J115" s="9">
        <v>15000</v>
      </c>
      <c r="K115" s="9">
        <v>18000</v>
      </c>
      <c r="L115" s="10">
        <f>([1]!tblrhdata[[#This Row],[salary_w_month]]/160)*1.25</f>
        <v>140.625</v>
      </c>
    </row>
    <row r="116" spans="1:12" x14ac:dyDescent="0.25">
      <c r="A116" s="5" t="s">
        <v>27</v>
      </c>
      <c r="B116" s="6" t="s">
        <v>47</v>
      </c>
      <c r="C116" s="6" t="s">
        <v>47</v>
      </c>
      <c r="D116" s="6" t="s">
        <v>221</v>
      </c>
      <c r="E116" s="6">
        <v>132112</v>
      </c>
      <c r="F116" s="6">
        <v>612</v>
      </c>
      <c r="G116" s="6" t="s">
        <v>249</v>
      </c>
      <c r="H116" s="6" t="s">
        <v>120</v>
      </c>
      <c r="I116" s="6">
        <v>18000</v>
      </c>
      <c r="J116" s="6"/>
      <c r="K116" s="6">
        <f>[1]!tblrhdata[[#This Row],[salary_tarif]]</f>
        <v>18000</v>
      </c>
      <c r="L116" s="7">
        <f>([1]!tblrhdata[[#This Row],[salary_w_month]]/160)*1.25</f>
        <v>140.625</v>
      </c>
    </row>
    <row r="117" spans="1:12" x14ac:dyDescent="0.25">
      <c r="A117" s="8" t="s">
        <v>18</v>
      </c>
      <c r="B117" s="9" t="s">
        <v>18</v>
      </c>
      <c r="C117" s="9" t="s">
        <v>136</v>
      </c>
      <c r="D117" s="9" t="s">
        <v>250</v>
      </c>
      <c r="E117" s="9">
        <v>312327</v>
      </c>
      <c r="F117" s="9">
        <v>1035</v>
      </c>
      <c r="G117" s="9" t="s">
        <v>251</v>
      </c>
      <c r="H117" s="9" t="s">
        <v>252</v>
      </c>
      <c r="I117" s="9">
        <v>18000</v>
      </c>
      <c r="J117" s="9"/>
      <c r="K117" s="9">
        <f>[1]!tblrhdata[[#This Row],[salary_tarif]]</f>
        <v>18000</v>
      </c>
      <c r="L117" s="10">
        <f>([1]!tblrhdata[[#This Row],[salary_w_month]]/160)*1.25</f>
        <v>140.625</v>
      </c>
    </row>
    <row r="118" spans="1:12" x14ac:dyDescent="0.25">
      <c r="A118" s="5" t="s">
        <v>27</v>
      </c>
      <c r="B118" s="6" t="s">
        <v>32</v>
      </c>
      <c r="C118" s="6" t="s">
        <v>32</v>
      </c>
      <c r="D118" s="6" t="s">
        <v>29</v>
      </c>
      <c r="E118" s="6">
        <v>811412</v>
      </c>
      <c r="F118" s="6">
        <v>954</v>
      </c>
      <c r="G118" s="6" t="s">
        <v>253</v>
      </c>
      <c r="H118" s="6" t="s">
        <v>192</v>
      </c>
      <c r="I118" s="6">
        <v>7700</v>
      </c>
      <c r="J118" s="6"/>
      <c r="K118" s="6">
        <v>8000</v>
      </c>
      <c r="L118" s="7">
        <f>([1]!tblrhdata[[#This Row],[salary_w_month]]/160)*1.25</f>
        <v>62.5</v>
      </c>
    </row>
    <row r="119" spans="1:12" x14ac:dyDescent="0.25">
      <c r="A119" s="8" t="s">
        <v>27</v>
      </c>
      <c r="B119" s="9" t="s">
        <v>28</v>
      </c>
      <c r="C119" s="9" t="s">
        <v>28</v>
      </c>
      <c r="D119" s="9" t="s">
        <v>221</v>
      </c>
      <c r="E119" s="9">
        <v>132112</v>
      </c>
      <c r="F119" s="9">
        <v>626</v>
      </c>
      <c r="G119" s="9" t="s">
        <v>254</v>
      </c>
      <c r="H119" s="9" t="s">
        <v>31</v>
      </c>
      <c r="I119" s="9">
        <v>15000</v>
      </c>
      <c r="J119" s="9"/>
      <c r="K119" s="9">
        <f>[1]!tblrhdata[[#This Row],[salary_tarif]]</f>
        <v>15000</v>
      </c>
      <c r="L119" s="10">
        <f>([1]!tblrhdata[[#This Row],[salary_w_month]]/160)*1.25</f>
        <v>117.1875</v>
      </c>
    </row>
    <row r="120" spans="1:12" x14ac:dyDescent="0.25">
      <c r="A120" s="5" t="s">
        <v>12</v>
      </c>
      <c r="B120" s="6" t="s">
        <v>13</v>
      </c>
      <c r="C120" s="6" t="s">
        <v>91</v>
      </c>
      <c r="D120" s="6" t="s">
        <v>92</v>
      </c>
      <c r="E120" s="6">
        <v>214223</v>
      </c>
      <c r="F120" s="6">
        <v>1006</v>
      </c>
      <c r="G120" s="6" t="s">
        <v>255</v>
      </c>
      <c r="H120" s="6" t="s">
        <v>256</v>
      </c>
      <c r="I120" s="6">
        <v>16000</v>
      </c>
      <c r="J120" s="6"/>
      <c r="K120" s="6">
        <f>[1]!tblrhdata[[#This Row],[salary_tarif]]</f>
        <v>16000</v>
      </c>
      <c r="L120" s="7">
        <f>([1]!tblrhdata[[#This Row],[salary_w_month]]/160)*1.25</f>
        <v>125</v>
      </c>
    </row>
    <row r="121" spans="1:12" x14ac:dyDescent="0.25">
      <c r="A121" s="8" t="s">
        <v>27</v>
      </c>
      <c r="B121" s="9" t="s">
        <v>32</v>
      </c>
      <c r="C121" s="9" t="s">
        <v>32</v>
      </c>
      <c r="D121" s="9" t="s">
        <v>195</v>
      </c>
      <c r="E121" s="9">
        <v>741302</v>
      </c>
      <c r="F121" s="9">
        <v>635</v>
      </c>
      <c r="G121" s="9" t="s">
        <v>257</v>
      </c>
      <c r="H121" s="9" t="s">
        <v>258</v>
      </c>
      <c r="I121" s="9">
        <v>7000</v>
      </c>
      <c r="J121" s="9"/>
      <c r="K121" s="9">
        <v>8000</v>
      </c>
      <c r="L121" s="10">
        <f>([1]!tblrhdata[[#This Row],[salary_w_month]]/160)*1.25</f>
        <v>62.5</v>
      </c>
    </row>
    <row r="122" spans="1:12" x14ac:dyDescent="0.25">
      <c r="A122" s="5" t="s">
        <v>35</v>
      </c>
      <c r="B122" s="6" t="s">
        <v>36</v>
      </c>
      <c r="C122" s="6" t="s">
        <v>36</v>
      </c>
      <c r="D122" s="6" t="s">
        <v>37</v>
      </c>
      <c r="E122" s="6">
        <v>723104</v>
      </c>
      <c r="F122" s="6">
        <v>1001</v>
      </c>
      <c r="G122" s="6" t="s">
        <v>259</v>
      </c>
      <c r="H122" s="6" t="s">
        <v>260</v>
      </c>
      <c r="I122" s="6">
        <v>30000</v>
      </c>
      <c r="J122" s="6"/>
      <c r="K122" s="6">
        <f>[1]!tblrhdata[[#This Row],[salary_tarif]]</f>
        <v>30000</v>
      </c>
      <c r="L122" s="7">
        <f>([1]!tblrhdata[[#This Row],[salary_w_month]]/160)*1.25</f>
        <v>234.375</v>
      </c>
    </row>
    <row r="123" spans="1:12" x14ac:dyDescent="0.25">
      <c r="A123" s="8" t="s">
        <v>27</v>
      </c>
      <c r="B123" s="9" t="s">
        <v>156</v>
      </c>
      <c r="C123" s="9" t="s">
        <v>156</v>
      </c>
      <c r="D123" s="9" t="s">
        <v>48</v>
      </c>
      <c r="E123" s="9">
        <v>811447</v>
      </c>
      <c r="F123" s="9">
        <v>670</v>
      </c>
      <c r="G123" s="9" t="s">
        <v>261</v>
      </c>
      <c r="H123" s="9" t="s">
        <v>31</v>
      </c>
      <c r="I123" s="9">
        <v>9075</v>
      </c>
      <c r="J123" s="9"/>
      <c r="K123" s="9">
        <v>13000</v>
      </c>
      <c r="L123" s="10">
        <f>([1]!tblrhdata[[#This Row],[salary_w_month]]/160)*1.25</f>
        <v>101.5625</v>
      </c>
    </row>
    <row r="124" spans="1:12" x14ac:dyDescent="0.25">
      <c r="A124" s="5" t="s">
        <v>18</v>
      </c>
      <c r="B124" s="6" t="s">
        <v>19</v>
      </c>
      <c r="C124" s="6" t="s">
        <v>20</v>
      </c>
      <c r="D124" s="6" t="s">
        <v>262</v>
      </c>
      <c r="E124" s="6">
        <v>834213</v>
      </c>
      <c r="F124" s="6">
        <v>672</v>
      </c>
      <c r="G124" s="6" t="s">
        <v>263</v>
      </c>
      <c r="H124" s="6" t="s">
        <v>264</v>
      </c>
      <c r="I124" s="6">
        <v>10000</v>
      </c>
      <c r="J124" s="6">
        <v>20000</v>
      </c>
      <c r="K124" s="6">
        <v>20000</v>
      </c>
      <c r="L124" s="7">
        <f>([1]!tblrhdata[[#This Row],[salary_w_month]]/160)*1.25</f>
        <v>156.25</v>
      </c>
    </row>
    <row r="125" spans="1:12" x14ac:dyDescent="0.25">
      <c r="A125" s="8" t="s">
        <v>18</v>
      </c>
      <c r="B125" s="9" t="s">
        <v>19</v>
      </c>
      <c r="C125" s="9" t="s">
        <v>20</v>
      </c>
      <c r="D125" s="9" t="s">
        <v>21</v>
      </c>
      <c r="E125" s="9">
        <v>834223</v>
      </c>
      <c r="F125" s="9">
        <v>673</v>
      </c>
      <c r="G125" s="9" t="s">
        <v>263</v>
      </c>
      <c r="H125" s="9" t="s">
        <v>42</v>
      </c>
      <c r="I125" s="9">
        <v>8250</v>
      </c>
      <c r="J125" s="9"/>
      <c r="K125" s="9">
        <v>16000</v>
      </c>
      <c r="L125" s="10">
        <f>([1]!tblrhdata[[#This Row],[salary_w_month]]/160)*1.25</f>
        <v>125</v>
      </c>
    </row>
    <row r="126" spans="1:12" x14ac:dyDescent="0.25">
      <c r="A126" s="5" t="s">
        <v>18</v>
      </c>
      <c r="B126" s="6" t="s">
        <v>18</v>
      </c>
      <c r="C126" s="6" t="s">
        <v>67</v>
      </c>
      <c r="D126" s="6" t="s">
        <v>68</v>
      </c>
      <c r="E126" s="6">
        <v>931204</v>
      </c>
      <c r="F126" s="6">
        <v>968</v>
      </c>
      <c r="G126" s="6" t="s">
        <v>263</v>
      </c>
      <c r="H126" s="6" t="s">
        <v>265</v>
      </c>
      <c r="I126" s="6">
        <v>7150</v>
      </c>
      <c r="J126" s="6"/>
      <c r="K126" s="6">
        <v>12000</v>
      </c>
      <c r="L126" s="7">
        <f>([1]!tblrhdata[[#This Row],[salary_w_month]]/160)*1.25</f>
        <v>93.75</v>
      </c>
    </row>
    <row r="127" spans="1:12" x14ac:dyDescent="0.25">
      <c r="A127" s="8" t="s">
        <v>18</v>
      </c>
      <c r="B127" s="9" t="s">
        <v>19</v>
      </c>
      <c r="C127" s="9" t="s">
        <v>20</v>
      </c>
      <c r="D127" s="9" t="s">
        <v>21</v>
      </c>
      <c r="E127" s="9">
        <v>834223</v>
      </c>
      <c r="F127" s="9">
        <v>676</v>
      </c>
      <c r="G127" s="9" t="s">
        <v>266</v>
      </c>
      <c r="H127" s="9" t="s">
        <v>34</v>
      </c>
      <c r="I127" s="9">
        <v>9075</v>
      </c>
      <c r="J127" s="9"/>
      <c r="K127" s="9">
        <v>16000</v>
      </c>
      <c r="L127" s="10">
        <f>([1]!tblrhdata[[#This Row],[salary_w_month]]/160)*1.25</f>
        <v>125</v>
      </c>
    </row>
    <row r="128" spans="1:12" x14ac:dyDescent="0.25">
      <c r="A128" s="5" t="s">
        <v>18</v>
      </c>
      <c r="B128" s="6" t="s">
        <v>19</v>
      </c>
      <c r="C128" s="6" t="s">
        <v>20</v>
      </c>
      <c r="D128" s="6" t="s">
        <v>111</v>
      </c>
      <c r="E128" s="6">
        <v>834402</v>
      </c>
      <c r="F128" s="6">
        <v>686</v>
      </c>
      <c r="G128" s="6" t="s">
        <v>267</v>
      </c>
      <c r="H128" s="6" t="s">
        <v>42</v>
      </c>
      <c r="I128" s="6">
        <v>9075</v>
      </c>
      <c r="J128" s="6">
        <v>18000</v>
      </c>
      <c r="K128" s="6">
        <v>18000</v>
      </c>
      <c r="L128" s="7">
        <f>([1]!tblrhdata[[#This Row],[salary_w_month]]/160)*1.25</f>
        <v>140.625</v>
      </c>
    </row>
    <row r="129" spans="1:12" x14ac:dyDescent="0.25">
      <c r="A129" s="8" t="s">
        <v>18</v>
      </c>
      <c r="B129" s="9" t="s">
        <v>19</v>
      </c>
      <c r="C129" s="9" t="s">
        <v>20</v>
      </c>
      <c r="D129" s="9" t="s">
        <v>100</v>
      </c>
      <c r="E129" s="9">
        <v>834204</v>
      </c>
      <c r="F129" s="9">
        <v>1036</v>
      </c>
      <c r="G129" s="9" t="s">
        <v>268</v>
      </c>
      <c r="H129" s="9" t="s">
        <v>84</v>
      </c>
      <c r="I129" s="9">
        <v>9075</v>
      </c>
      <c r="J129" s="9">
        <v>20000</v>
      </c>
      <c r="K129" s="9">
        <v>20000</v>
      </c>
      <c r="L129" s="10">
        <f>([1]!tblrhdata[[#This Row],[salary_w_month]]/160)*1.25</f>
        <v>156.25</v>
      </c>
    </row>
    <row r="130" spans="1:12" x14ac:dyDescent="0.25">
      <c r="A130" s="5" t="s">
        <v>27</v>
      </c>
      <c r="B130" s="6" t="s">
        <v>47</v>
      </c>
      <c r="C130" s="6" t="s">
        <v>47</v>
      </c>
      <c r="D130" s="6" t="s">
        <v>180</v>
      </c>
      <c r="E130" s="6">
        <v>962908</v>
      </c>
      <c r="F130" s="6">
        <v>728</v>
      </c>
      <c r="G130" s="6" t="s">
        <v>269</v>
      </c>
      <c r="H130" s="6" t="s">
        <v>169</v>
      </c>
      <c r="I130" s="6">
        <v>5500</v>
      </c>
      <c r="J130" s="6"/>
      <c r="K130" s="6">
        <f>[1]!tblrhdata[[#This Row],[salary_tarif]]</f>
        <v>5500</v>
      </c>
      <c r="L130" s="7">
        <f>([1]!tblrhdata[[#This Row],[salary_w_month]]/160)*1.25</f>
        <v>42.96875</v>
      </c>
    </row>
    <row r="131" spans="1:12" x14ac:dyDescent="0.25">
      <c r="A131" s="8" t="s">
        <v>27</v>
      </c>
      <c r="B131" s="9" t="s">
        <v>47</v>
      </c>
      <c r="C131" s="9" t="s">
        <v>47</v>
      </c>
      <c r="D131" s="9" t="s">
        <v>180</v>
      </c>
      <c r="E131" s="9">
        <v>962908</v>
      </c>
      <c r="F131" s="9">
        <v>738</v>
      </c>
      <c r="G131" s="9" t="s">
        <v>270</v>
      </c>
      <c r="H131" s="9" t="s">
        <v>264</v>
      </c>
      <c r="I131" s="9">
        <v>5500</v>
      </c>
      <c r="J131" s="9"/>
      <c r="K131" s="9">
        <f>[1]!tblrhdata[[#This Row],[salary_tarif]]</f>
        <v>5500</v>
      </c>
      <c r="L131" s="10">
        <f>([1]!tblrhdata[[#This Row],[salary_w_month]]/160)*1.25</f>
        <v>42.96875</v>
      </c>
    </row>
    <row r="132" spans="1:12" x14ac:dyDescent="0.25">
      <c r="A132" s="5" t="s">
        <v>12</v>
      </c>
      <c r="B132" s="6" t="s">
        <v>13</v>
      </c>
      <c r="C132" s="6" t="s">
        <v>54</v>
      </c>
      <c r="D132" s="6" t="s">
        <v>271</v>
      </c>
      <c r="E132" s="6">
        <v>132427</v>
      </c>
      <c r="F132" s="6">
        <v>974</v>
      </c>
      <c r="G132" s="6" t="s">
        <v>272</v>
      </c>
      <c r="H132" s="6" t="s">
        <v>109</v>
      </c>
      <c r="I132" s="6">
        <v>20000</v>
      </c>
      <c r="J132" s="6"/>
      <c r="K132" s="6">
        <f>[1]!tblrhdata[[#This Row],[salary_tarif]]</f>
        <v>20000</v>
      </c>
      <c r="L132" s="7">
        <f>([1]!tblrhdata[[#This Row],[salary_w_month]]/160)*1.25</f>
        <v>156.25</v>
      </c>
    </row>
    <row r="133" spans="1:12" x14ac:dyDescent="0.25">
      <c r="A133" s="8" t="s">
        <v>18</v>
      </c>
      <c r="B133" s="9" t="s">
        <v>19</v>
      </c>
      <c r="C133" s="9" t="s">
        <v>20</v>
      </c>
      <c r="D133" s="9" t="s">
        <v>51</v>
      </c>
      <c r="E133" s="9">
        <v>711410</v>
      </c>
      <c r="F133" s="9">
        <v>752</v>
      </c>
      <c r="G133" s="9" t="s">
        <v>273</v>
      </c>
      <c r="H133" s="9" t="s">
        <v>174</v>
      </c>
      <c r="I133" s="9">
        <v>9075</v>
      </c>
      <c r="J133" s="9">
        <v>25000</v>
      </c>
      <c r="K133" s="9">
        <v>25000</v>
      </c>
      <c r="L133" s="10">
        <f>([1]!tblrhdata[[#This Row],[salary_w_month]]/160)*1.25</f>
        <v>195.3125</v>
      </c>
    </row>
    <row r="134" spans="1:12" x14ac:dyDescent="0.25">
      <c r="A134" s="5" t="s">
        <v>18</v>
      </c>
      <c r="B134" s="6" t="s">
        <v>18</v>
      </c>
      <c r="C134" s="6" t="s">
        <v>67</v>
      </c>
      <c r="D134" s="6" t="s">
        <v>68</v>
      </c>
      <c r="E134" s="6">
        <v>931204</v>
      </c>
      <c r="F134" s="6">
        <v>1030</v>
      </c>
      <c r="G134" s="6" t="s">
        <v>274</v>
      </c>
      <c r="H134" s="6" t="s">
        <v>57</v>
      </c>
      <c r="I134" s="6">
        <v>7700</v>
      </c>
      <c r="J134" s="6"/>
      <c r="K134" s="6">
        <v>12000</v>
      </c>
      <c r="L134" s="7">
        <f>([1]!tblrhdata[[#This Row],[salary_w_month]]/160)*1.25</f>
        <v>93.75</v>
      </c>
    </row>
    <row r="135" spans="1:12" x14ac:dyDescent="0.25">
      <c r="A135" s="8" t="s">
        <v>27</v>
      </c>
      <c r="B135" s="9" t="s">
        <v>156</v>
      </c>
      <c r="C135" s="9" t="s">
        <v>156</v>
      </c>
      <c r="D135" s="9" t="s">
        <v>29</v>
      </c>
      <c r="E135" s="9">
        <v>811412</v>
      </c>
      <c r="F135" s="9">
        <v>764</v>
      </c>
      <c r="G135" s="9" t="s">
        <v>275</v>
      </c>
      <c r="H135" s="9" t="s">
        <v>153</v>
      </c>
      <c r="I135" s="9">
        <v>7700</v>
      </c>
      <c r="J135" s="9"/>
      <c r="K135" s="9">
        <v>8000</v>
      </c>
      <c r="L135" s="10">
        <f>([1]!tblrhdata[[#This Row],[salary_w_month]]/160)*1.25</f>
        <v>62.5</v>
      </c>
    </row>
    <row r="136" spans="1:12" x14ac:dyDescent="0.25">
      <c r="A136" s="5" t="s">
        <v>27</v>
      </c>
      <c r="B136" s="6" t="s">
        <v>47</v>
      </c>
      <c r="C136" s="6" t="s">
        <v>47</v>
      </c>
      <c r="D136" s="6" t="s">
        <v>114</v>
      </c>
      <c r="E136" s="6">
        <v>711204</v>
      </c>
      <c r="F136" s="6">
        <v>778</v>
      </c>
      <c r="G136" s="6" t="s">
        <v>276</v>
      </c>
      <c r="H136" s="6" t="s">
        <v>264</v>
      </c>
      <c r="I136" s="6">
        <v>8250</v>
      </c>
      <c r="J136" s="6">
        <v>9000</v>
      </c>
      <c r="K136" s="6">
        <v>9900</v>
      </c>
      <c r="L136" s="7">
        <f>([1]!tblrhdata[[#This Row],[salary_w_month]]/160)*1.25</f>
        <v>77.34375</v>
      </c>
    </row>
    <row r="137" spans="1:12" x14ac:dyDescent="0.25">
      <c r="A137" s="8" t="s">
        <v>12</v>
      </c>
      <c r="B137" s="9" t="s">
        <v>13</v>
      </c>
      <c r="C137" s="9" t="s">
        <v>277</v>
      </c>
      <c r="D137" s="9" t="s">
        <v>278</v>
      </c>
      <c r="E137" s="9">
        <v>241106</v>
      </c>
      <c r="F137" s="9">
        <v>1032</v>
      </c>
      <c r="G137" s="9" t="s">
        <v>279</v>
      </c>
      <c r="H137" s="9" t="s">
        <v>280</v>
      </c>
      <c r="I137" s="9">
        <v>20000</v>
      </c>
      <c r="J137" s="9"/>
      <c r="K137" s="9">
        <f>[1]!tblrhdata[[#This Row],[salary_tarif]]</f>
        <v>20000</v>
      </c>
      <c r="L137" s="10">
        <f>([1]!tblrhdata[[#This Row],[salary_w_month]]/160)*1.25</f>
        <v>156.25</v>
      </c>
    </row>
    <row r="138" spans="1:12" x14ac:dyDescent="0.25">
      <c r="A138" s="5" t="s">
        <v>18</v>
      </c>
      <c r="B138" s="6" t="s">
        <v>18</v>
      </c>
      <c r="C138" s="6" t="s">
        <v>136</v>
      </c>
      <c r="D138" s="6" t="s">
        <v>250</v>
      </c>
      <c r="E138" s="6">
        <v>312327</v>
      </c>
      <c r="F138" s="6">
        <v>1022</v>
      </c>
      <c r="G138" s="6" t="s">
        <v>281</v>
      </c>
      <c r="H138" s="6" t="s">
        <v>282</v>
      </c>
      <c r="I138" s="6">
        <v>20000</v>
      </c>
      <c r="J138" s="6"/>
      <c r="K138" s="6">
        <f>[1]!tblrhdata[[#This Row],[salary_tarif]]</f>
        <v>20000</v>
      </c>
      <c r="L138" s="7">
        <f>([1]!tblrhdata[[#This Row],[salary_w_month]]/160)*1.25</f>
        <v>156.25</v>
      </c>
    </row>
    <row r="139" spans="1:12" x14ac:dyDescent="0.25">
      <c r="A139" s="8" t="s">
        <v>12</v>
      </c>
      <c r="B139" s="9" t="s">
        <v>13</v>
      </c>
      <c r="C139" s="9" t="s">
        <v>14</v>
      </c>
      <c r="D139" s="9" t="s">
        <v>15</v>
      </c>
      <c r="E139" s="9">
        <v>142003</v>
      </c>
      <c r="F139" s="9">
        <v>941</v>
      </c>
      <c r="G139" s="9" t="s">
        <v>283</v>
      </c>
      <c r="H139" s="9" t="s">
        <v>284</v>
      </c>
      <c r="I139" s="9">
        <v>33000</v>
      </c>
      <c r="J139" s="9"/>
      <c r="K139" s="9">
        <f>[1]!tblrhdata[[#This Row],[salary_tarif]]</f>
        <v>33000</v>
      </c>
      <c r="L139" s="10">
        <f>([1]!tblrhdata[[#This Row],[salary_w_month]]/160)*1.25</f>
        <v>257.8125</v>
      </c>
    </row>
    <row r="140" spans="1:12" x14ac:dyDescent="0.25">
      <c r="A140" s="5" t="s">
        <v>12</v>
      </c>
      <c r="B140" s="6" t="s">
        <v>13</v>
      </c>
      <c r="C140" s="6" t="s">
        <v>277</v>
      </c>
      <c r="D140" s="6" t="s">
        <v>278</v>
      </c>
      <c r="E140" s="6">
        <v>121110</v>
      </c>
      <c r="F140" s="6">
        <v>807</v>
      </c>
      <c r="G140" s="6" t="s">
        <v>285</v>
      </c>
      <c r="H140" s="6" t="s">
        <v>244</v>
      </c>
      <c r="I140" s="6">
        <v>24000</v>
      </c>
      <c r="J140" s="6"/>
      <c r="K140" s="6">
        <f>[1]!tblrhdata[[#This Row],[salary_tarif]]</f>
        <v>24000</v>
      </c>
      <c r="L140" s="7">
        <f>([1]!tblrhdata[[#This Row],[salary_w_month]]/160)*1.25</f>
        <v>187.5</v>
      </c>
    </row>
    <row r="141" spans="1:12" x14ac:dyDescent="0.25">
      <c r="A141" s="8" t="s">
        <v>12</v>
      </c>
      <c r="B141" s="9" t="s">
        <v>13</v>
      </c>
      <c r="C141" s="9" t="s">
        <v>54</v>
      </c>
      <c r="D141" s="9" t="s">
        <v>286</v>
      </c>
      <c r="E141" s="9">
        <v>214130</v>
      </c>
      <c r="F141" s="9">
        <v>811</v>
      </c>
      <c r="G141" s="9" t="s">
        <v>287</v>
      </c>
      <c r="H141" s="9" t="s">
        <v>174</v>
      </c>
      <c r="I141" s="9">
        <v>25000</v>
      </c>
      <c r="J141" s="9"/>
      <c r="K141" s="9">
        <f>[1]!tblrhdata[[#This Row],[salary_tarif]]</f>
        <v>25000</v>
      </c>
      <c r="L141" s="10">
        <f>([1]!tblrhdata[[#This Row],[salary_w_month]]/160)*1.25</f>
        <v>195.3125</v>
      </c>
    </row>
    <row r="142" spans="1:12" x14ac:dyDescent="0.25">
      <c r="A142" s="5" t="s">
        <v>35</v>
      </c>
      <c r="B142" s="6" t="s">
        <v>43</v>
      </c>
      <c r="C142" s="6" t="s">
        <v>43</v>
      </c>
      <c r="D142" s="6" t="s">
        <v>64</v>
      </c>
      <c r="E142" s="6">
        <v>833202</v>
      </c>
      <c r="F142" s="6">
        <v>972</v>
      </c>
      <c r="G142" s="6" t="s">
        <v>288</v>
      </c>
      <c r="H142" s="6" t="s">
        <v>90</v>
      </c>
      <c r="I142" s="6">
        <v>9075</v>
      </c>
      <c r="J142" s="6">
        <v>15000</v>
      </c>
      <c r="K142" s="6">
        <v>18000</v>
      </c>
      <c r="L142" s="7">
        <f>([1]!tblrhdata[[#This Row],[salary_w_month]]/160)*1.25</f>
        <v>140.625</v>
      </c>
    </row>
    <row r="143" spans="1:12" x14ac:dyDescent="0.25">
      <c r="A143" s="8" t="s">
        <v>12</v>
      </c>
      <c r="B143" s="9" t="s">
        <v>13</v>
      </c>
      <c r="C143" s="9" t="s">
        <v>14</v>
      </c>
      <c r="D143" s="9" t="s">
        <v>15</v>
      </c>
      <c r="E143" s="9">
        <v>112015</v>
      </c>
      <c r="F143" s="9">
        <v>827</v>
      </c>
      <c r="G143" s="9" t="s">
        <v>289</v>
      </c>
      <c r="H143" s="9" t="s">
        <v>169</v>
      </c>
      <c r="I143" s="9">
        <v>33000</v>
      </c>
      <c r="J143" s="9"/>
      <c r="K143" s="9">
        <f>[1]!tblrhdata[[#This Row],[salary_tarif]]</f>
        <v>33000</v>
      </c>
      <c r="L143" s="10">
        <f>([1]!tblrhdata[[#This Row],[salary_w_month]]/160)*1.25</f>
        <v>257.8125</v>
      </c>
    </row>
    <row r="144" spans="1:12" x14ac:dyDescent="0.25">
      <c r="A144" s="5" t="s">
        <v>27</v>
      </c>
      <c r="B144" s="6" t="s">
        <v>28</v>
      </c>
      <c r="C144" s="6" t="s">
        <v>28</v>
      </c>
      <c r="D144" s="6" t="s">
        <v>180</v>
      </c>
      <c r="E144" s="6">
        <v>962908</v>
      </c>
      <c r="F144" s="6">
        <v>832</v>
      </c>
      <c r="G144" s="6" t="s">
        <v>290</v>
      </c>
      <c r="H144" s="6" t="s">
        <v>57</v>
      </c>
      <c r="I144" s="6">
        <v>2750</v>
      </c>
      <c r="J144" s="6"/>
      <c r="K144" s="6">
        <f>[1]!tblrhdata[[#This Row],[salary_tarif]]</f>
        <v>2750</v>
      </c>
      <c r="L144" s="7">
        <f>([1]!tblrhdata[[#This Row],[salary_w_month]]/160)*1.25</f>
        <v>21.484375</v>
      </c>
    </row>
    <row r="145" spans="1:12" x14ac:dyDescent="0.25">
      <c r="A145" s="8" t="s">
        <v>27</v>
      </c>
      <c r="B145" s="9" t="s">
        <v>47</v>
      </c>
      <c r="C145" s="9" t="s">
        <v>47</v>
      </c>
      <c r="D145" s="9" t="s">
        <v>188</v>
      </c>
      <c r="E145" s="9">
        <v>721302</v>
      </c>
      <c r="F145" s="9">
        <v>839</v>
      </c>
      <c r="G145" s="9" t="s">
        <v>291</v>
      </c>
      <c r="H145" s="9" t="s">
        <v>72</v>
      </c>
      <c r="I145" s="9">
        <v>8250</v>
      </c>
      <c r="J145" s="9"/>
      <c r="K145" s="9">
        <f>[1]!tblrhdata[[#This Row],[salary_tarif]]</f>
        <v>8250</v>
      </c>
      <c r="L145" s="10">
        <f>([1]!tblrhdata[[#This Row],[salary_w_month]]/160)*1.25</f>
        <v>64.453125</v>
      </c>
    </row>
    <row r="146" spans="1:12" x14ac:dyDescent="0.25">
      <c r="A146" s="5" t="s">
        <v>35</v>
      </c>
      <c r="B146" s="6" t="s">
        <v>43</v>
      </c>
      <c r="C146" s="6" t="s">
        <v>43</v>
      </c>
      <c r="D146" s="6" t="s">
        <v>64</v>
      </c>
      <c r="E146" s="6">
        <v>833202</v>
      </c>
      <c r="F146" s="6">
        <v>840</v>
      </c>
      <c r="G146" s="6" t="s">
        <v>292</v>
      </c>
      <c r="H146" s="6" t="s">
        <v>34</v>
      </c>
      <c r="I146" s="6">
        <v>9075</v>
      </c>
      <c r="J146" s="6">
        <v>24000</v>
      </c>
      <c r="K146" s="6">
        <v>24000</v>
      </c>
      <c r="L146" s="7">
        <f>([1]!tblrhdata[[#This Row],[salary_w_month]]/160)*1.25</f>
        <v>187.5</v>
      </c>
    </row>
    <row r="147" spans="1:12" x14ac:dyDescent="0.25">
      <c r="A147" s="8" t="s">
        <v>18</v>
      </c>
      <c r="B147" s="9" t="s">
        <v>18</v>
      </c>
      <c r="C147" s="9" t="s">
        <v>67</v>
      </c>
      <c r="D147" s="9" t="s">
        <v>68</v>
      </c>
      <c r="E147" s="9">
        <v>931204</v>
      </c>
      <c r="F147" s="9">
        <v>841</v>
      </c>
      <c r="G147" s="9" t="s">
        <v>293</v>
      </c>
      <c r="H147" s="9" t="s">
        <v>294</v>
      </c>
      <c r="I147" s="9">
        <v>7150</v>
      </c>
      <c r="J147" s="9"/>
      <c r="K147" s="9">
        <v>12000</v>
      </c>
      <c r="L147" s="10">
        <f>([1]!tblrhdata[[#This Row],[salary_w_month]]/160)*1.25</f>
        <v>93.75</v>
      </c>
    </row>
    <row r="148" spans="1:12" x14ac:dyDescent="0.25">
      <c r="A148" s="5" t="s">
        <v>18</v>
      </c>
      <c r="B148" s="6" t="s">
        <v>18</v>
      </c>
      <c r="C148" s="6" t="s">
        <v>67</v>
      </c>
      <c r="D148" s="6" t="s">
        <v>68</v>
      </c>
      <c r="E148" s="6">
        <v>931204</v>
      </c>
      <c r="F148" s="6">
        <v>853</v>
      </c>
      <c r="G148" s="6" t="s">
        <v>295</v>
      </c>
      <c r="H148" s="6" t="s">
        <v>86</v>
      </c>
      <c r="I148" s="6">
        <v>7150</v>
      </c>
      <c r="J148" s="6"/>
      <c r="K148" s="6">
        <v>12000</v>
      </c>
      <c r="L148" s="7">
        <f>([1]!tblrhdata[[#This Row],[salary_w_month]]/160)*1.25</f>
        <v>93.75</v>
      </c>
    </row>
    <row r="149" spans="1:12" x14ac:dyDescent="0.25">
      <c r="A149" s="8" t="s">
        <v>27</v>
      </c>
      <c r="B149" s="9" t="s">
        <v>32</v>
      </c>
      <c r="C149" s="9" t="s">
        <v>32</v>
      </c>
      <c r="D149" s="9" t="s">
        <v>163</v>
      </c>
      <c r="E149" s="9">
        <v>432201</v>
      </c>
      <c r="F149" s="9">
        <v>858</v>
      </c>
      <c r="G149" s="9" t="s">
        <v>296</v>
      </c>
      <c r="H149" s="9" t="s">
        <v>297</v>
      </c>
      <c r="I149" s="9">
        <v>8000</v>
      </c>
      <c r="J149" s="9"/>
      <c r="K149" s="9">
        <v>10000</v>
      </c>
      <c r="L149" s="10">
        <f>([1]!tblrhdata[[#This Row],[salary_w_month]]/160)*1.25</f>
        <v>78.125</v>
      </c>
    </row>
    <row r="150" spans="1:12" x14ac:dyDescent="0.25">
      <c r="A150" s="5" t="s">
        <v>27</v>
      </c>
      <c r="B150" s="6" t="s">
        <v>32</v>
      </c>
      <c r="C150" s="6" t="s">
        <v>32</v>
      </c>
      <c r="D150" s="6" t="s">
        <v>29</v>
      </c>
      <c r="E150" s="6">
        <v>811412</v>
      </c>
      <c r="F150" s="6">
        <v>859</v>
      </c>
      <c r="G150" s="6" t="s">
        <v>296</v>
      </c>
      <c r="H150" s="6" t="s">
        <v>96</v>
      </c>
      <c r="I150" s="6">
        <v>7700</v>
      </c>
      <c r="J150" s="6"/>
      <c r="K150" s="6">
        <v>8000</v>
      </c>
      <c r="L150" s="7">
        <f>([1]!tblrhdata[[#This Row],[salary_w_month]]/160)*1.25</f>
        <v>62.5</v>
      </c>
    </row>
    <row r="151" spans="1:12" x14ac:dyDescent="0.25">
      <c r="A151" s="8" t="s">
        <v>12</v>
      </c>
      <c r="B151" s="9" t="s">
        <v>13</v>
      </c>
      <c r="C151" s="9" t="s">
        <v>277</v>
      </c>
      <c r="D151" s="9" t="s">
        <v>278</v>
      </c>
      <c r="E151" s="9">
        <v>241106</v>
      </c>
      <c r="F151" s="9">
        <v>1020</v>
      </c>
      <c r="G151" s="9" t="s">
        <v>298</v>
      </c>
      <c r="H151" s="9" t="s">
        <v>299</v>
      </c>
      <c r="I151" s="9">
        <v>22000</v>
      </c>
      <c r="J151" s="9"/>
      <c r="K151" s="9">
        <f>[1]!tblrhdata[[#This Row],[salary_tarif]]</f>
        <v>22000</v>
      </c>
      <c r="L151" s="10">
        <f>([1]!tblrhdata[[#This Row],[salary_w_month]]/160)*1.25</f>
        <v>171.875</v>
      </c>
    </row>
    <row r="152" spans="1:12" x14ac:dyDescent="0.25">
      <c r="A152" s="5" t="s">
        <v>18</v>
      </c>
      <c r="B152" s="6" t="s">
        <v>18</v>
      </c>
      <c r="C152" s="6" t="s">
        <v>67</v>
      </c>
      <c r="D152" s="6" t="s">
        <v>68</v>
      </c>
      <c r="E152" s="6">
        <v>931204</v>
      </c>
      <c r="F152" s="6">
        <v>869</v>
      </c>
      <c r="G152" s="6" t="s">
        <v>300</v>
      </c>
      <c r="H152" s="6" t="s">
        <v>174</v>
      </c>
      <c r="I152" s="6">
        <v>7150</v>
      </c>
      <c r="J152" s="6"/>
      <c r="K152" s="6">
        <v>12000</v>
      </c>
      <c r="L152" s="7">
        <f>([1]!tblrhdata[[#This Row],[salary_w_month]]/160)*1.25</f>
        <v>93.75</v>
      </c>
    </row>
    <row r="153" spans="1:12" x14ac:dyDescent="0.25">
      <c r="A153" s="8" t="s">
        <v>35</v>
      </c>
      <c r="B153" s="9" t="s">
        <v>43</v>
      </c>
      <c r="C153" s="9" t="s">
        <v>43</v>
      </c>
      <c r="D153" s="9" t="s">
        <v>61</v>
      </c>
      <c r="E153" s="9">
        <v>832201</v>
      </c>
      <c r="F153" s="9">
        <v>1027</v>
      </c>
      <c r="G153" s="9" t="s">
        <v>301</v>
      </c>
      <c r="H153" s="9" t="s">
        <v>258</v>
      </c>
      <c r="I153" s="9">
        <v>8250</v>
      </c>
      <c r="J153" s="9">
        <v>15000</v>
      </c>
      <c r="K153" s="9">
        <v>15000</v>
      </c>
      <c r="L153" s="10">
        <f>([1]!tblrhdata[[#This Row],[salary_w_month]]/160)*1.25</f>
        <v>117.1875</v>
      </c>
    </row>
    <row r="154" spans="1:12" x14ac:dyDescent="0.25">
      <c r="A154" s="5" t="s">
        <v>27</v>
      </c>
      <c r="B154" s="6" t="s">
        <v>47</v>
      </c>
      <c r="C154" s="6" t="s">
        <v>47</v>
      </c>
      <c r="D154" s="6" t="s">
        <v>180</v>
      </c>
      <c r="E154" s="6">
        <v>962908</v>
      </c>
      <c r="F154" s="6">
        <v>880</v>
      </c>
      <c r="G154" s="6" t="s">
        <v>302</v>
      </c>
      <c r="H154" s="6" t="s">
        <v>264</v>
      </c>
      <c r="I154" s="6">
        <v>5500</v>
      </c>
      <c r="J154" s="6"/>
      <c r="K154" s="6">
        <f>[1]!tblrhdata[[#This Row],[salary_tarif]]</f>
        <v>5500</v>
      </c>
      <c r="L154" s="7">
        <f>([1]!tblrhdata[[#This Row],[salary_w_month]]/160)*1.25</f>
        <v>42.96875</v>
      </c>
    </row>
    <row r="155" spans="1:12" x14ac:dyDescent="0.25">
      <c r="A155" s="8" t="s">
        <v>18</v>
      </c>
      <c r="B155" s="9" t="s">
        <v>19</v>
      </c>
      <c r="C155" s="9" t="s">
        <v>20</v>
      </c>
      <c r="D155" s="9" t="s">
        <v>111</v>
      </c>
      <c r="E155" s="9">
        <v>834402</v>
      </c>
      <c r="F155" s="9">
        <v>895</v>
      </c>
      <c r="G155" s="9" t="s">
        <v>303</v>
      </c>
      <c r="H155" s="9" t="s">
        <v>304</v>
      </c>
      <c r="I155" s="9">
        <v>9075</v>
      </c>
      <c r="J155" s="9"/>
      <c r="K155" s="9">
        <v>16000</v>
      </c>
      <c r="L155" s="10">
        <f>([1]!tblrhdata[[#This Row],[salary_w_month]]/160)*1.25</f>
        <v>125</v>
      </c>
    </row>
    <row r="156" spans="1:12" x14ac:dyDescent="0.25">
      <c r="A156" s="5" t="s">
        <v>12</v>
      </c>
      <c r="B156" s="6" t="s">
        <v>13</v>
      </c>
      <c r="C156" s="6" t="s">
        <v>227</v>
      </c>
      <c r="D156" s="6" t="s">
        <v>305</v>
      </c>
      <c r="E156" s="6">
        <v>261918</v>
      </c>
      <c r="F156" s="6">
        <v>940</v>
      </c>
      <c r="G156" s="6" t="s">
        <v>306</v>
      </c>
      <c r="H156" s="6" t="s">
        <v>307</v>
      </c>
      <c r="I156" s="6">
        <v>25000</v>
      </c>
      <c r="J156" s="6"/>
      <c r="K156" s="6">
        <f>[1]!tblrhdata[[#This Row],[salary_tarif]]</f>
        <v>25000</v>
      </c>
      <c r="L156" s="7">
        <f>([1]!tblrhdata[[#This Row],[salary_w_month]]/160)*1.25</f>
        <v>195.3125</v>
      </c>
    </row>
    <row r="157" spans="1:12" x14ac:dyDescent="0.25">
      <c r="A157" s="8" t="s">
        <v>18</v>
      </c>
      <c r="B157" s="9" t="s">
        <v>19</v>
      </c>
      <c r="C157" s="9" t="s">
        <v>20</v>
      </c>
      <c r="D157" s="9" t="s">
        <v>21</v>
      </c>
      <c r="E157" s="9">
        <v>834223</v>
      </c>
      <c r="F157" s="9">
        <v>1019</v>
      </c>
      <c r="G157" s="9" t="s">
        <v>308</v>
      </c>
      <c r="H157" s="9" t="s">
        <v>90</v>
      </c>
      <c r="I157" s="9">
        <v>8250</v>
      </c>
      <c r="J157" s="9">
        <v>14000</v>
      </c>
      <c r="K157" s="9">
        <v>14000</v>
      </c>
      <c r="L157" s="10">
        <f>([1]!tblrhdata[[#This Row],[salary_w_month]]/160)*1.25</f>
        <v>109.375</v>
      </c>
    </row>
    <row r="158" spans="1:12" x14ac:dyDescent="0.25">
      <c r="A158" s="5" t="s">
        <v>18</v>
      </c>
      <c r="B158" s="6" t="s">
        <v>19</v>
      </c>
      <c r="C158" s="6" t="s">
        <v>20</v>
      </c>
      <c r="D158" s="6" t="s">
        <v>21</v>
      </c>
      <c r="E158" s="6">
        <v>834223</v>
      </c>
      <c r="F158" s="6">
        <v>914</v>
      </c>
      <c r="G158" s="6" t="s">
        <v>309</v>
      </c>
      <c r="H158" s="6" t="s">
        <v>63</v>
      </c>
      <c r="I158" s="6">
        <v>9075</v>
      </c>
      <c r="J158" s="6">
        <v>18000</v>
      </c>
      <c r="K158" s="6">
        <v>18000</v>
      </c>
      <c r="L158" s="7">
        <f>([1]!tblrhdata[[#This Row],[salary_w_month]]/160)*1.25</f>
        <v>140.625</v>
      </c>
    </row>
    <row r="159" spans="1:12" x14ac:dyDescent="0.25">
      <c r="A159" s="8" t="s">
        <v>27</v>
      </c>
      <c r="B159" s="9" t="s">
        <v>156</v>
      </c>
      <c r="C159" s="9" t="s">
        <v>156</v>
      </c>
      <c r="D159" s="9" t="s">
        <v>48</v>
      </c>
      <c r="E159" s="9">
        <v>811447</v>
      </c>
      <c r="F159" s="9">
        <v>919</v>
      </c>
      <c r="G159" s="9" t="s">
        <v>310</v>
      </c>
      <c r="H159" s="9" t="s">
        <v>39</v>
      </c>
      <c r="I159" s="9">
        <v>8250</v>
      </c>
      <c r="J159" s="9"/>
      <c r="K159" s="9">
        <v>12000</v>
      </c>
      <c r="L159" s="10">
        <f>([1]!tblrhdata[[#This Row],[salary_w_month]]/160)*1.25</f>
        <v>93.75</v>
      </c>
    </row>
    <row r="160" spans="1:12" x14ac:dyDescent="0.25">
      <c r="A160" s="5" t="s">
        <v>27</v>
      </c>
      <c r="B160" s="6" t="s">
        <v>156</v>
      </c>
      <c r="C160" s="6" t="s">
        <v>156</v>
      </c>
      <c r="D160" s="6" t="s">
        <v>311</v>
      </c>
      <c r="E160" s="6">
        <v>132319</v>
      </c>
      <c r="F160" s="6">
        <v>921</v>
      </c>
      <c r="G160" s="6" t="s">
        <v>310</v>
      </c>
      <c r="H160" s="6" t="s">
        <v>312</v>
      </c>
      <c r="I160" s="6">
        <v>18000</v>
      </c>
      <c r="J160" s="6"/>
      <c r="K160" s="6">
        <f>[1]!tblrhdata[[#This Row],[salary_tarif]]</f>
        <v>18000</v>
      </c>
      <c r="L160" s="7">
        <f>([1]!tblrhdata[[#This Row],[salary_w_month]]/160)*1.25</f>
        <v>140.625</v>
      </c>
    </row>
    <row r="161" spans="1:12" x14ac:dyDescent="0.25">
      <c r="A161" s="8" t="s">
        <v>27</v>
      </c>
      <c r="B161" s="9" t="s">
        <v>156</v>
      </c>
      <c r="C161" s="9" t="s">
        <v>156</v>
      </c>
      <c r="D161" s="9" t="s">
        <v>163</v>
      </c>
      <c r="E161" s="9">
        <v>432201</v>
      </c>
      <c r="F161" s="9">
        <v>1031</v>
      </c>
      <c r="G161" s="9" t="s">
        <v>310</v>
      </c>
      <c r="H161" s="9" t="s">
        <v>201</v>
      </c>
      <c r="I161" s="9">
        <v>8000</v>
      </c>
      <c r="J161" s="9"/>
      <c r="K161" s="9">
        <v>9000</v>
      </c>
      <c r="L161" s="10">
        <f>([1]!tblrhdata[[#This Row],[salary_w_month]]/160)*1.25</f>
        <v>70.3125</v>
      </c>
    </row>
    <row r="162" spans="1:12" x14ac:dyDescent="0.25">
      <c r="A162" s="5" t="s">
        <v>12</v>
      </c>
      <c r="B162" s="6" t="s">
        <v>13</v>
      </c>
      <c r="C162" s="6" t="s">
        <v>227</v>
      </c>
      <c r="D162" s="6" t="s">
        <v>74</v>
      </c>
      <c r="E162" s="6">
        <v>412002</v>
      </c>
      <c r="F162" s="6">
        <v>934</v>
      </c>
      <c r="G162" s="6" t="s">
        <v>313</v>
      </c>
      <c r="H162" s="6" t="s">
        <v>314</v>
      </c>
      <c r="I162" s="6">
        <v>10000</v>
      </c>
      <c r="J162" s="6"/>
      <c r="K162" s="6">
        <f>[1]!tblrhdata[[#This Row],[salary_tarif]]</f>
        <v>10000</v>
      </c>
      <c r="L162" s="7">
        <f>([1]!tblrhdata[[#This Row],[salary_w_month]]/160)*1.25</f>
        <v>78.125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2D65-D91D-43F3-A27C-EF5F9C5CA4D6}">
  <dimension ref="A1:AC194"/>
  <sheetViews>
    <sheetView workbookViewId="0">
      <selection sqref="A1:AC194"/>
    </sheetView>
  </sheetViews>
  <sheetFormatPr baseColWidth="10" defaultRowHeight="15" x14ac:dyDescent="0.25"/>
  <sheetData>
    <row r="1" spans="1:29" x14ac:dyDescent="0.25">
      <c r="A1" s="11" t="s">
        <v>315</v>
      </c>
      <c r="B1" s="11" t="s">
        <v>316</v>
      </c>
      <c r="C1" s="11" t="s">
        <v>317</v>
      </c>
      <c r="D1" s="11" t="s">
        <v>318</v>
      </c>
      <c r="E1" s="11" t="s">
        <v>319</v>
      </c>
      <c r="F1" s="11" t="s">
        <v>320</v>
      </c>
      <c r="G1" s="11" t="s">
        <v>321</v>
      </c>
      <c r="H1" s="11" t="s">
        <v>322</v>
      </c>
      <c r="I1" s="11" t="s">
        <v>323</v>
      </c>
      <c r="J1" s="11" t="s">
        <v>324</v>
      </c>
      <c r="K1" s="11" t="s">
        <v>325</v>
      </c>
      <c r="L1" s="11" t="s">
        <v>326</v>
      </c>
      <c r="M1" s="12" t="s">
        <v>327</v>
      </c>
      <c r="N1" s="12" t="s">
        <v>328</v>
      </c>
      <c r="O1" s="12" t="s">
        <v>329</v>
      </c>
      <c r="P1" s="12" t="s">
        <v>330</v>
      </c>
      <c r="Q1" s="12" t="s">
        <v>331</v>
      </c>
      <c r="R1" s="12" t="s">
        <v>332</v>
      </c>
      <c r="S1" s="12" t="s">
        <v>333</v>
      </c>
      <c r="T1" s="12" t="s">
        <v>334</v>
      </c>
      <c r="U1" s="12" t="s">
        <v>335</v>
      </c>
      <c r="V1" s="12" t="s">
        <v>336</v>
      </c>
      <c r="W1" s="12" t="s">
        <v>337</v>
      </c>
      <c r="X1" s="12" t="s">
        <v>338</v>
      </c>
      <c r="Y1" s="12" t="s">
        <v>339</v>
      </c>
      <c r="Z1" s="12" t="s">
        <v>340</v>
      </c>
      <c r="AA1" s="12" t="s">
        <v>341</v>
      </c>
      <c r="AB1" s="12" t="s">
        <v>342</v>
      </c>
      <c r="AC1" s="12" t="s">
        <v>343</v>
      </c>
    </row>
    <row r="2" spans="1:29" x14ac:dyDescent="0.25">
      <c r="A2" s="13" t="s">
        <v>344</v>
      </c>
      <c r="B2" s="14" t="s">
        <v>345</v>
      </c>
      <c r="C2" s="14" t="s">
        <v>346</v>
      </c>
      <c r="D2" s="14" t="s">
        <v>347</v>
      </c>
      <c r="E2" s="14"/>
      <c r="F2" s="14"/>
      <c r="G2" s="15" t="s">
        <v>348</v>
      </c>
      <c r="H2" s="14"/>
      <c r="I2" s="14"/>
      <c r="J2" s="14" t="s">
        <v>349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6"/>
    </row>
    <row r="3" spans="1:29" x14ac:dyDescent="0.25">
      <c r="A3" s="17" t="s">
        <v>350</v>
      </c>
      <c r="B3" s="18" t="s">
        <v>345</v>
      </c>
      <c r="C3" s="18" t="s">
        <v>346</v>
      </c>
      <c r="D3" s="18" t="s">
        <v>351</v>
      </c>
      <c r="E3" s="18"/>
      <c r="F3" s="18"/>
      <c r="G3" s="19" t="s">
        <v>352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/>
      <c r="AC3" s="20"/>
    </row>
    <row r="4" spans="1:29" x14ac:dyDescent="0.25">
      <c r="A4" s="21" t="s">
        <v>353</v>
      </c>
      <c r="B4" s="22" t="s">
        <v>345</v>
      </c>
      <c r="C4" s="22" t="s">
        <v>354</v>
      </c>
      <c r="D4" s="22" t="s">
        <v>355</v>
      </c>
      <c r="E4" s="22"/>
      <c r="F4" s="22"/>
      <c r="G4" s="22" t="s">
        <v>356</v>
      </c>
      <c r="H4" s="22"/>
      <c r="I4" s="22"/>
      <c r="J4" s="22" t="s">
        <v>357</v>
      </c>
      <c r="K4" s="14"/>
      <c r="L4" s="22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5"/>
      <c r="AC4" s="16"/>
    </row>
    <row r="5" spans="1:29" x14ac:dyDescent="0.25">
      <c r="A5" s="17" t="s">
        <v>358</v>
      </c>
      <c r="B5" s="18" t="s">
        <v>345</v>
      </c>
      <c r="C5" s="18" t="s">
        <v>359</v>
      </c>
      <c r="D5" s="18" t="s">
        <v>360</v>
      </c>
      <c r="E5" s="18"/>
      <c r="F5" s="18"/>
      <c r="G5" s="18" t="s">
        <v>361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23"/>
    </row>
    <row r="6" spans="1:29" x14ac:dyDescent="0.25">
      <c r="A6" s="13" t="s">
        <v>362</v>
      </c>
      <c r="B6" s="14" t="s">
        <v>345</v>
      </c>
      <c r="C6" s="14" t="s">
        <v>363</v>
      </c>
      <c r="D6" s="14" t="s">
        <v>364</v>
      </c>
      <c r="E6" s="14"/>
      <c r="F6" s="14"/>
      <c r="G6" s="14" t="s">
        <v>361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24"/>
    </row>
    <row r="7" spans="1:29" x14ac:dyDescent="0.25">
      <c r="A7" s="25" t="s">
        <v>365</v>
      </c>
      <c r="B7" s="26" t="s">
        <v>366</v>
      </c>
      <c r="C7" s="26" t="s">
        <v>367</v>
      </c>
      <c r="D7" s="26" t="s">
        <v>368</v>
      </c>
      <c r="E7" s="26"/>
      <c r="F7" s="26"/>
      <c r="G7" s="26" t="s">
        <v>369</v>
      </c>
      <c r="H7" s="26"/>
      <c r="I7" s="26"/>
      <c r="J7" s="26"/>
      <c r="K7" s="26"/>
      <c r="L7" s="26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20"/>
    </row>
    <row r="8" spans="1:29" x14ac:dyDescent="0.25">
      <c r="A8" s="13" t="s">
        <v>370</v>
      </c>
      <c r="B8" s="14" t="s">
        <v>366</v>
      </c>
      <c r="C8" s="14" t="s">
        <v>371</v>
      </c>
      <c r="D8" s="14" t="s">
        <v>372</v>
      </c>
      <c r="E8" s="14"/>
      <c r="F8" s="14"/>
      <c r="G8" s="14" t="s">
        <v>361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24"/>
    </row>
    <row r="9" spans="1:29" x14ac:dyDescent="0.25">
      <c r="A9" s="17" t="s">
        <v>373</v>
      </c>
      <c r="B9" s="18" t="s">
        <v>374</v>
      </c>
      <c r="C9" s="18" t="s">
        <v>375</v>
      </c>
      <c r="D9" s="18" t="s">
        <v>376</v>
      </c>
      <c r="E9" s="18"/>
      <c r="F9" s="18"/>
      <c r="G9" s="18" t="s">
        <v>361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23"/>
    </row>
    <row r="10" spans="1:29" x14ac:dyDescent="0.25">
      <c r="A10" s="21" t="s">
        <v>377</v>
      </c>
      <c r="B10" s="22" t="s">
        <v>374</v>
      </c>
      <c r="C10" s="22" t="s">
        <v>378</v>
      </c>
      <c r="D10" s="22" t="s">
        <v>379</v>
      </c>
      <c r="E10" s="22"/>
      <c r="F10" s="22"/>
      <c r="G10" s="22" t="s">
        <v>380</v>
      </c>
      <c r="H10" s="22"/>
      <c r="I10" s="22"/>
      <c r="J10" s="22"/>
      <c r="K10" s="22"/>
      <c r="L10" s="22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5"/>
      <c r="AC10" s="16"/>
    </row>
    <row r="11" spans="1:29" x14ac:dyDescent="0.25">
      <c r="A11" s="17" t="s">
        <v>381</v>
      </c>
      <c r="B11" s="18" t="s">
        <v>374</v>
      </c>
      <c r="C11" s="18" t="s">
        <v>378</v>
      </c>
      <c r="D11" s="18" t="s">
        <v>382</v>
      </c>
      <c r="E11" s="18"/>
      <c r="F11" s="18"/>
      <c r="G11" s="19" t="s">
        <v>383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9"/>
      <c r="AC11" s="20"/>
    </row>
    <row r="12" spans="1:29" x14ac:dyDescent="0.25">
      <c r="A12" s="21" t="s">
        <v>384</v>
      </c>
      <c r="B12" s="22" t="s">
        <v>374</v>
      </c>
      <c r="C12" s="22" t="s">
        <v>385</v>
      </c>
      <c r="D12" s="22" t="s">
        <v>386</v>
      </c>
      <c r="E12" s="22"/>
      <c r="F12" s="22"/>
      <c r="G12" s="22" t="s">
        <v>387</v>
      </c>
      <c r="H12" s="22"/>
      <c r="I12" s="22"/>
      <c r="J12" s="22"/>
      <c r="K12" s="22"/>
      <c r="L12" s="22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5"/>
      <c r="AC12" s="16"/>
    </row>
    <row r="13" spans="1:29" x14ac:dyDescent="0.25">
      <c r="A13" s="25" t="s">
        <v>388</v>
      </c>
      <c r="B13" s="26" t="s">
        <v>374</v>
      </c>
      <c r="C13" s="26" t="s">
        <v>389</v>
      </c>
      <c r="D13" s="26" t="s">
        <v>390</v>
      </c>
      <c r="E13" s="26"/>
      <c r="F13" s="26"/>
      <c r="G13" s="26" t="s">
        <v>369</v>
      </c>
      <c r="H13" s="26"/>
      <c r="I13" s="26"/>
      <c r="J13" s="26"/>
      <c r="K13" s="26"/>
      <c r="L13" s="26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9"/>
      <c r="AC13" s="20"/>
    </row>
    <row r="14" spans="1:29" x14ac:dyDescent="0.25">
      <c r="A14" s="13" t="s">
        <v>391</v>
      </c>
      <c r="B14" s="14" t="s">
        <v>374</v>
      </c>
      <c r="C14" s="14" t="s">
        <v>392</v>
      </c>
      <c r="D14" s="14" t="s">
        <v>393</v>
      </c>
      <c r="E14" s="14"/>
      <c r="F14" s="14"/>
      <c r="G14" s="14" t="s">
        <v>361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24"/>
    </row>
    <row r="15" spans="1:29" x14ac:dyDescent="0.25">
      <c r="A15" s="17" t="s">
        <v>394</v>
      </c>
      <c r="B15" s="18" t="s">
        <v>374</v>
      </c>
      <c r="C15" s="18" t="s">
        <v>395</v>
      </c>
      <c r="D15" s="18" t="s">
        <v>396</v>
      </c>
      <c r="E15" s="18"/>
      <c r="F15" s="18"/>
      <c r="G15" s="18" t="s">
        <v>361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23"/>
    </row>
    <row r="16" spans="1:29" x14ac:dyDescent="0.25">
      <c r="A16" s="13" t="s">
        <v>397</v>
      </c>
      <c r="B16" s="14" t="s">
        <v>374</v>
      </c>
      <c r="C16" s="14" t="s">
        <v>398</v>
      </c>
      <c r="D16" s="14" t="s">
        <v>399</v>
      </c>
      <c r="E16" s="14"/>
      <c r="F16" s="14"/>
      <c r="G16" s="15" t="s">
        <v>400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5"/>
      <c r="AC16" s="16"/>
    </row>
    <row r="17" spans="1:29" x14ac:dyDescent="0.25">
      <c r="A17" s="17" t="s">
        <v>401</v>
      </c>
      <c r="B17" s="18" t="s">
        <v>374</v>
      </c>
      <c r="C17" s="18" t="s">
        <v>402</v>
      </c>
      <c r="D17" s="18" t="s">
        <v>403</v>
      </c>
      <c r="E17" s="18"/>
      <c r="F17" s="18"/>
      <c r="G17" s="18" t="s">
        <v>361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23"/>
    </row>
    <row r="18" spans="1:29" x14ac:dyDescent="0.25">
      <c r="A18" s="13" t="s">
        <v>404</v>
      </c>
      <c r="B18" s="14" t="s">
        <v>374</v>
      </c>
      <c r="C18" s="14" t="s">
        <v>405</v>
      </c>
      <c r="D18" s="14" t="s">
        <v>406</v>
      </c>
      <c r="E18" s="14"/>
      <c r="F18" s="14"/>
      <c r="G18" s="14" t="s">
        <v>361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24"/>
    </row>
    <row r="19" spans="1:29" x14ac:dyDescent="0.25">
      <c r="A19" s="17" t="s">
        <v>407</v>
      </c>
      <c r="B19" s="18" t="s">
        <v>374</v>
      </c>
      <c r="C19" s="18" t="s">
        <v>408</v>
      </c>
      <c r="D19" s="18" t="s">
        <v>409</v>
      </c>
      <c r="E19" s="18"/>
      <c r="F19" s="18"/>
      <c r="G19" s="18" t="s">
        <v>361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23"/>
    </row>
    <row r="20" spans="1:29" x14ac:dyDescent="0.25">
      <c r="A20" s="13" t="s">
        <v>410</v>
      </c>
      <c r="B20" s="14" t="s">
        <v>374</v>
      </c>
      <c r="C20" s="14" t="s">
        <v>411</v>
      </c>
      <c r="D20" s="14" t="s">
        <v>412</v>
      </c>
      <c r="E20" s="14"/>
      <c r="F20" s="14"/>
      <c r="G20" s="14" t="s">
        <v>361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24"/>
    </row>
    <row r="21" spans="1:29" x14ac:dyDescent="0.25">
      <c r="A21" s="17" t="s">
        <v>413</v>
      </c>
      <c r="B21" s="18" t="s">
        <v>374</v>
      </c>
      <c r="C21" s="18" t="s">
        <v>414</v>
      </c>
      <c r="D21" s="18" t="s">
        <v>415</v>
      </c>
      <c r="E21" s="18"/>
      <c r="F21" s="18"/>
      <c r="G21" s="19" t="s">
        <v>400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9"/>
      <c r="AC21" s="20"/>
    </row>
    <row r="22" spans="1:29" x14ac:dyDescent="0.25">
      <c r="A22" s="13" t="s">
        <v>416</v>
      </c>
      <c r="B22" s="14" t="s">
        <v>374</v>
      </c>
      <c r="C22" s="14" t="s">
        <v>417</v>
      </c>
      <c r="D22" s="14" t="s">
        <v>418</v>
      </c>
      <c r="E22" s="14"/>
      <c r="F22" s="14"/>
      <c r="G22" s="15" t="s">
        <v>419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/>
      <c r="AC22" s="16"/>
    </row>
    <row r="23" spans="1:29" x14ac:dyDescent="0.25">
      <c r="A23" s="17" t="s">
        <v>420</v>
      </c>
      <c r="B23" s="18" t="s">
        <v>374</v>
      </c>
      <c r="C23" s="18" t="s">
        <v>421</v>
      </c>
      <c r="D23" s="18" t="s">
        <v>422</v>
      </c>
      <c r="E23" s="18"/>
      <c r="F23" s="18"/>
      <c r="G23" s="19" t="s">
        <v>383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9"/>
      <c r="AC23" s="20"/>
    </row>
    <row r="24" spans="1:29" x14ac:dyDescent="0.25">
      <c r="A24" s="13" t="s">
        <v>423</v>
      </c>
      <c r="B24" s="14" t="s">
        <v>374</v>
      </c>
      <c r="C24" s="14" t="s">
        <v>424</v>
      </c>
      <c r="D24" s="14" t="s">
        <v>425</v>
      </c>
      <c r="E24" s="14"/>
      <c r="F24" s="14"/>
      <c r="G24" s="14" t="s">
        <v>361</v>
      </c>
      <c r="H24" s="14" t="s">
        <v>426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24"/>
    </row>
    <row r="25" spans="1:29" x14ac:dyDescent="0.25">
      <c r="A25" s="17" t="s">
        <v>427</v>
      </c>
      <c r="B25" s="18" t="s">
        <v>428</v>
      </c>
      <c r="C25" s="18" t="s">
        <v>429</v>
      </c>
      <c r="D25" s="18" t="s">
        <v>430</v>
      </c>
      <c r="E25" s="18"/>
      <c r="F25" s="18"/>
      <c r="G25" s="18" t="s">
        <v>361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23"/>
    </row>
    <row r="26" spans="1:29" x14ac:dyDescent="0.25">
      <c r="A26" s="13" t="s">
        <v>427</v>
      </c>
      <c r="B26" s="14" t="s">
        <v>428</v>
      </c>
      <c r="C26" s="14" t="s">
        <v>429</v>
      </c>
      <c r="D26" s="14" t="s">
        <v>430</v>
      </c>
      <c r="E26" s="14"/>
      <c r="F26" s="14"/>
      <c r="G26" s="14" t="s">
        <v>361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24"/>
    </row>
    <row r="27" spans="1:29" x14ac:dyDescent="0.25">
      <c r="A27" s="17" t="s">
        <v>431</v>
      </c>
      <c r="B27" s="18" t="s">
        <v>428</v>
      </c>
      <c r="C27" s="18" t="s">
        <v>432</v>
      </c>
      <c r="D27" s="18" t="s">
        <v>433</v>
      </c>
      <c r="E27" s="18"/>
      <c r="F27" s="18"/>
      <c r="G27" s="18" t="s">
        <v>361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23"/>
    </row>
    <row r="28" spans="1:29" x14ac:dyDescent="0.25">
      <c r="A28" s="13" t="s">
        <v>434</v>
      </c>
      <c r="B28" s="14" t="s">
        <v>428</v>
      </c>
      <c r="C28" s="14" t="s">
        <v>429</v>
      </c>
      <c r="D28" s="14" t="s">
        <v>435</v>
      </c>
      <c r="E28" s="14"/>
      <c r="F28" s="14"/>
      <c r="G28" s="14" t="s">
        <v>361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24"/>
    </row>
    <row r="29" spans="1:29" x14ac:dyDescent="0.25">
      <c r="A29" s="17" t="s">
        <v>434</v>
      </c>
      <c r="B29" s="18" t="s">
        <v>428</v>
      </c>
      <c r="C29" s="18" t="s">
        <v>429</v>
      </c>
      <c r="D29" s="18" t="s">
        <v>435</v>
      </c>
      <c r="E29" s="18"/>
      <c r="F29" s="18"/>
      <c r="G29" s="18" t="s">
        <v>361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23"/>
    </row>
    <row r="30" spans="1:29" x14ac:dyDescent="0.25">
      <c r="A30" s="13" t="s">
        <v>436</v>
      </c>
      <c r="B30" s="14" t="s">
        <v>428</v>
      </c>
      <c r="C30" s="14" t="s">
        <v>437</v>
      </c>
      <c r="D30" s="14" t="s">
        <v>438</v>
      </c>
      <c r="E30" s="14"/>
      <c r="F30" s="14"/>
      <c r="G30" s="14" t="s">
        <v>361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24"/>
    </row>
    <row r="31" spans="1:29" x14ac:dyDescent="0.25">
      <c r="A31" s="17" t="s">
        <v>436</v>
      </c>
      <c r="B31" s="18" t="s">
        <v>428</v>
      </c>
      <c r="C31" s="18" t="s">
        <v>437</v>
      </c>
      <c r="D31" s="18" t="s">
        <v>438</v>
      </c>
      <c r="E31" s="18"/>
      <c r="F31" s="18"/>
      <c r="G31" s="18" t="s">
        <v>361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23"/>
    </row>
    <row r="32" spans="1:29" x14ac:dyDescent="0.25">
      <c r="A32" s="13" t="s">
        <v>439</v>
      </c>
      <c r="B32" s="14" t="s">
        <v>428</v>
      </c>
      <c r="C32" s="14" t="s">
        <v>440</v>
      </c>
      <c r="D32" s="14" t="s">
        <v>441</v>
      </c>
      <c r="E32" s="14"/>
      <c r="F32" s="14"/>
      <c r="G32" s="14" t="s">
        <v>361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24"/>
    </row>
    <row r="33" spans="1:29" x14ac:dyDescent="0.25">
      <c r="A33" s="17" t="s">
        <v>439</v>
      </c>
      <c r="B33" s="18" t="s">
        <v>428</v>
      </c>
      <c r="C33" s="18" t="s">
        <v>440</v>
      </c>
      <c r="D33" s="18" t="s">
        <v>441</v>
      </c>
      <c r="E33" s="18"/>
      <c r="F33" s="18"/>
      <c r="G33" s="18" t="s">
        <v>361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23"/>
    </row>
    <row r="34" spans="1:29" x14ac:dyDescent="0.25">
      <c r="A34" s="13" t="s">
        <v>442</v>
      </c>
      <c r="B34" s="14" t="s">
        <v>428</v>
      </c>
      <c r="C34" s="14" t="s">
        <v>443</v>
      </c>
      <c r="D34" s="14" t="s">
        <v>444</v>
      </c>
      <c r="E34" s="14"/>
      <c r="F34" s="14"/>
      <c r="G34" s="14" t="s">
        <v>361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24"/>
    </row>
    <row r="35" spans="1:29" x14ac:dyDescent="0.25">
      <c r="A35" s="17" t="s">
        <v>445</v>
      </c>
      <c r="B35" s="18" t="s">
        <v>428</v>
      </c>
      <c r="C35" s="18" t="s">
        <v>446</v>
      </c>
      <c r="D35" s="18" t="s">
        <v>447</v>
      </c>
      <c r="E35" s="18"/>
      <c r="F35" s="18"/>
      <c r="G35" s="18" t="s">
        <v>361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23"/>
    </row>
    <row r="36" spans="1:29" x14ac:dyDescent="0.25">
      <c r="A36" s="13" t="s">
        <v>448</v>
      </c>
      <c r="B36" s="14" t="s">
        <v>428</v>
      </c>
      <c r="C36" s="14" t="s">
        <v>449</v>
      </c>
      <c r="D36" s="14" t="s">
        <v>450</v>
      </c>
      <c r="E36" s="14"/>
      <c r="F36" s="14"/>
      <c r="G36" s="14" t="s">
        <v>361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24"/>
    </row>
    <row r="37" spans="1:29" x14ac:dyDescent="0.25">
      <c r="A37" s="17" t="s">
        <v>451</v>
      </c>
      <c r="B37" s="18" t="s">
        <v>428</v>
      </c>
      <c r="C37" s="18" t="s">
        <v>452</v>
      </c>
      <c r="D37" s="18" t="s">
        <v>453</v>
      </c>
      <c r="E37" s="18"/>
      <c r="F37" s="18"/>
      <c r="G37" s="18" t="s">
        <v>361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23"/>
    </row>
    <row r="38" spans="1:29" x14ac:dyDescent="0.25">
      <c r="A38" s="13" t="s">
        <v>454</v>
      </c>
      <c r="B38" s="14" t="s">
        <v>428</v>
      </c>
      <c r="C38" s="14" t="s">
        <v>455</v>
      </c>
      <c r="D38" s="14" t="s">
        <v>456</v>
      </c>
      <c r="E38" s="14"/>
      <c r="F38" s="14"/>
      <c r="G38" s="14" t="s">
        <v>361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24"/>
    </row>
    <row r="39" spans="1:29" x14ac:dyDescent="0.25">
      <c r="A39" s="17" t="s">
        <v>457</v>
      </c>
      <c r="B39" s="18" t="s">
        <v>458</v>
      </c>
      <c r="C39" s="18" t="s">
        <v>459</v>
      </c>
      <c r="D39" s="18" t="s">
        <v>460</v>
      </c>
      <c r="E39" s="18"/>
      <c r="F39" s="18"/>
      <c r="G39" s="18" t="s">
        <v>361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23"/>
    </row>
    <row r="40" spans="1:29" x14ac:dyDescent="0.25">
      <c r="A40" s="13" t="s">
        <v>461</v>
      </c>
      <c r="B40" s="14" t="s">
        <v>458</v>
      </c>
      <c r="C40" s="14" t="s">
        <v>462</v>
      </c>
      <c r="D40" s="14" t="s">
        <v>463</v>
      </c>
      <c r="E40" s="14"/>
      <c r="F40" s="14"/>
      <c r="G40" s="14" t="s">
        <v>361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24"/>
    </row>
    <row r="41" spans="1:29" x14ac:dyDescent="0.25">
      <c r="A41" s="17" t="s">
        <v>464</v>
      </c>
      <c r="B41" s="18" t="s">
        <v>458</v>
      </c>
      <c r="C41" s="18" t="s">
        <v>465</v>
      </c>
      <c r="D41" s="18" t="s">
        <v>466</v>
      </c>
      <c r="E41" s="18"/>
      <c r="F41" s="18"/>
      <c r="G41" s="18" t="s">
        <v>361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3"/>
    </row>
    <row r="42" spans="1:29" x14ac:dyDescent="0.25">
      <c r="A42" s="13" t="s">
        <v>467</v>
      </c>
      <c r="B42" s="14" t="s">
        <v>458</v>
      </c>
      <c r="C42" s="14" t="s">
        <v>468</v>
      </c>
      <c r="D42" s="14" t="s">
        <v>469</v>
      </c>
      <c r="E42" s="14"/>
      <c r="F42" s="14"/>
      <c r="G42" s="15" t="s">
        <v>470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5"/>
      <c r="AC42" s="16"/>
    </row>
    <row r="43" spans="1:29" x14ac:dyDescent="0.25">
      <c r="A43" s="17" t="s">
        <v>471</v>
      </c>
      <c r="B43" s="18" t="s">
        <v>458</v>
      </c>
      <c r="C43" s="18" t="s">
        <v>472</v>
      </c>
      <c r="D43" s="18" t="s">
        <v>473</v>
      </c>
      <c r="E43" s="18"/>
      <c r="F43" s="18"/>
      <c r="G43" s="19" t="s">
        <v>474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9"/>
      <c r="AC43" s="20"/>
    </row>
    <row r="44" spans="1:29" x14ac:dyDescent="0.25">
      <c r="A44" s="13" t="s">
        <v>475</v>
      </c>
      <c r="B44" s="14" t="s">
        <v>458</v>
      </c>
      <c r="C44" s="14" t="s">
        <v>476</v>
      </c>
      <c r="D44" s="14" t="s">
        <v>477</v>
      </c>
      <c r="E44" s="14"/>
      <c r="F44" s="14"/>
      <c r="G44" s="15" t="s">
        <v>478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5"/>
      <c r="AC44" s="16"/>
    </row>
    <row r="45" spans="1:29" x14ac:dyDescent="0.25">
      <c r="A45" s="17" t="s">
        <v>479</v>
      </c>
      <c r="B45" s="18" t="s">
        <v>458</v>
      </c>
      <c r="C45" s="18" t="s">
        <v>480</v>
      </c>
      <c r="D45" s="18" t="s">
        <v>481</v>
      </c>
      <c r="E45" s="18"/>
      <c r="F45" s="18"/>
      <c r="G45" s="18" t="s">
        <v>361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23"/>
    </row>
    <row r="46" spans="1:29" x14ac:dyDescent="0.25">
      <c r="A46" s="13" t="s">
        <v>482</v>
      </c>
      <c r="B46" s="14" t="s">
        <v>458</v>
      </c>
      <c r="C46" s="14" t="s">
        <v>483</v>
      </c>
      <c r="D46" s="14" t="s">
        <v>484</v>
      </c>
      <c r="E46" s="14"/>
      <c r="F46" s="14"/>
      <c r="G46" s="15" t="s">
        <v>485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5"/>
      <c r="AC46" s="16"/>
    </row>
    <row r="47" spans="1:29" x14ac:dyDescent="0.25">
      <c r="A47" s="17" t="s">
        <v>486</v>
      </c>
      <c r="B47" s="18" t="s">
        <v>458</v>
      </c>
      <c r="C47" s="18" t="s">
        <v>487</v>
      </c>
      <c r="D47" s="18" t="s">
        <v>488</v>
      </c>
      <c r="E47" s="18"/>
      <c r="F47" s="18"/>
      <c r="G47" s="18" t="s">
        <v>361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3"/>
    </row>
    <row r="48" spans="1:29" x14ac:dyDescent="0.25">
      <c r="A48" s="13" t="s">
        <v>489</v>
      </c>
      <c r="B48" s="14" t="s">
        <v>458</v>
      </c>
      <c r="C48" s="14" t="s">
        <v>490</v>
      </c>
      <c r="D48" s="14" t="s">
        <v>491</v>
      </c>
      <c r="E48" s="14"/>
      <c r="F48" s="14"/>
      <c r="G48" s="14" t="s">
        <v>361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24"/>
    </row>
    <row r="49" spans="1:29" x14ac:dyDescent="0.25">
      <c r="A49" s="25" t="s">
        <v>492</v>
      </c>
      <c r="B49" s="26" t="s">
        <v>458</v>
      </c>
      <c r="C49" s="26" t="s">
        <v>493</v>
      </c>
      <c r="D49" s="26" t="s">
        <v>494</v>
      </c>
      <c r="E49" s="26"/>
      <c r="F49" s="26"/>
      <c r="G49" s="26" t="s">
        <v>495</v>
      </c>
      <c r="H49" s="26"/>
      <c r="I49" s="26"/>
      <c r="J49" s="26"/>
      <c r="K49" s="26"/>
      <c r="L49" s="26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9"/>
      <c r="AC49" s="20"/>
    </row>
    <row r="50" spans="1:29" x14ac:dyDescent="0.25">
      <c r="A50" s="13" t="s">
        <v>496</v>
      </c>
      <c r="B50" s="14" t="s">
        <v>458</v>
      </c>
      <c r="C50" s="14" t="s">
        <v>497</v>
      </c>
      <c r="D50" s="14" t="s">
        <v>498</v>
      </c>
      <c r="E50" s="14"/>
      <c r="F50" s="14"/>
      <c r="G50" s="14" t="s">
        <v>361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24"/>
    </row>
    <row r="51" spans="1:29" x14ac:dyDescent="0.25">
      <c r="A51" s="17" t="s">
        <v>499</v>
      </c>
      <c r="B51" s="18" t="s">
        <v>458</v>
      </c>
      <c r="C51" s="18" t="s">
        <v>500</v>
      </c>
      <c r="D51" s="18" t="s">
        <v>501</v>
      </c>
      <c r="E51" s="18"/>
      <c r="F51" s="18"/>
      <c r="G51" s="18" t="s">
        <v>361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23"/>
    </row>
    <row r="52" spans="1:29" x14ac:dyDescent="0.25">
      <c r="A52" s="13" t="s">
        <v>502</v>
      </c>
      <c r="B52" s="14" t="s">
        <v>458</v>
      </c>
      <c r="C52" s="14" t="s">
        <v>503</v>
      </c>
      <c r="D52" s="14" t="s">
        <v>504</v>
      </c>
      <c r="E52" s="14"/>
      <c r="F52" s="14"/>
      <c r="G52" s="14" t="s">
        <v>361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24"/>
    </row>
    <row r="53" spans="1:29" x14ac:dyDescent="0.25">
      <c r="A53" s="17" t="s">
        <v>505</v>
      </c>
      <c r="B53" s="18" t="s">
        <v>458</v>
      </c>
      <c r="C53" s="18" t="s">
        <v>506</v>
      </c>
      <c r="D53" s="18" t="s">
        <v>507</v>
      </c>
      <c r="E53" s="18"/>
      <c r="F53" s="18"/>
      <c r="G53" s="19" t="s">
        <v>508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9"/>
      <c r="AC53" s="20"/>
    </row>
    <row r="54" spans="1:29" x14ac:dyDescent="0.25">
      <c r="A54" s="13" t="s">
        <v>509</v>
      </c>
      <c r="B54" s="14" t="s">
        <v>458</v>
      </c>
      <c r="C54" s="14" t="s">
        <v>510</v>
      </c>
      <c r="D54" s="14" t="s">
        <v>511</v>
      </c>
      <c r="E54" s="14"/>
      <c r="F54" s="14"/>
      <c r="G54" s="15" t="s">
        <v>512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5"/>
      <c r="AC54" s="16"/>
    </row>
    <row r="55" spans="1:29" x14ac:dyDescent="0.25">
      <c r="A55" s="17" t="s">
        <v>513</v>
      </c>
      <c r="B55" s="18" t="s">
        <v>458</v>
      </c>
      <c r="C55" s="18" t="s">
        <v>514</v>
      </c>
      <c r="D55" s="18" t="s">
        <v>515</v>
      </c>
      <c r="E55" s="18"/>
      <c r="F55" s="18"/>
      <c r="G55" s="19" t="s">
        <v>516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9"/>
      <c r="AC55" s="20"/>
    </row>
    <row r="56" spans="1:29" x14ac:dyDescent="0.25">
      <c r="A56" s="13" t="s">
        <v>517</v>
      </c>
      <c r="B56" s="14" t="s">
        <v>458</v>
      </c>
      <c r="C56" s="14" t="s">
        <v>518</v>
      </c>
      <c r="D56" s="14" t="s">
        <v>519</v>
      </c>
      <c r="E56" s="14"/>
      <c r="F56" s="14"/>
      <c r="G56" s="15" t="s">
        <v>520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5"/>
      <c r="AC56" s="16"/>
    </row>
    <row r="57" spans="1:29" x14ac:dyDescent="0.25">
      <c r="A57" s="25" t="s">
        <v>521</v>
      </c>
      <c r="B57" s="26" t="s">
        <v>458</v>
      </c>
      <c r="C57" s="26" t="s">
        <v>522</v>
      </c>
      <c r="D57" s="26" t="s">
        <v>523</v>
      </c>
      <c r="E57" s="26"/>
      <c r="F57" s="26"/>
      <c r="G57" s="26" t="s">
        <v>495</v>
      </c>
      <c r="H57" s="26"/>
      <c r="I57" s="26"/>
      <c r="J57" s="26"/>
      <c r="K57" s="26"/>
      <c r="L57" s="26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9"/>
      <c r="AC57" s="20"/>
    </row>
    <row r="58" spans="1:29" x14ac:dyDescent="0.25">
      <c r="A58" s="13" t="s">
        <v>524</v>
      </c>
      <c r="B58" s="14" t="s">
        <v>458</v>
      </c>
      <c r="C58" s="14" t="s">
        <v>525</v>
      </c>
      <c r="D58" s="14" t="s">
        <v>526</v>
      </c>
      <c r="E58" s="14"/>
      <c r="F58" s="14"/>
      <c r="G58" s="14" t="s">
        <v>361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24"/>
    </row>
    <row r="59" spans="1:29" x14ac:dyDescent="0.25">
      <c r="A59" s="17" t="s">
        <v>527</v>
      </c>
      <c r="B59" s="18" t="s">
        <v>528</v>
      </c>
      <c r="C59" s="18" t="s">
        <v>529</v>
      </c>
      <c r="D59" s="18" t="s">
        <v>530</v>
      </c>
      <c r="E59" s="18"/>
      <c r="F59" s="18"/>
      <c r="G59" s="19" t="s">
        <v>531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9"/>
      <c r="AC59" s="20"/>
    </row>
    <row r="60" spans="1:29" x14ac:dyDescent="0.25">
      <c r="A60" s="13" t="s">
        <v>532</v>
      </c>
      <c r="B60" s="14" t="s">
        <v>528</v>
      </c>
      <c r="C60" s="14" t="s">
        <v>533</v>
      </c>
      <c r="D60" s="14" t="s">
        <v>534</v>
      </c>
      <c r="E60" s="14"/>
      <c r="F60" s="14"/>
      <c r="G60" s="14" t="s">
        <v>361</v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24"/>
    </row>
    <row r="61" spans="1:29" x14ac:dyDescent="0.25">
      <c r="A61" s="17" t="s">
        <v>535</v>
      </c>
      <c r="B61" s="18" t="s">
        <v>528</v>
      </c>
      <c r="C61" s="18" t="s">
        <v>536</v>
      </c>
      <c r="D61" s="18" t="s">
        <v>537</v>
      </c>
      <c r="E61" s="18"/>
      <c r="F61" s="18"/>
      <c r="G61" s="19" t="s">
        <v>538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9"/>
      <c r="AC61" s="20"/>
    </row>
    <row r="62" spans="1:29" x14ac:dyDescent="0.25">
      <c r="A62" s="13" t="s">
        <v>539</v>
      </c>
      <c r="B62" s="14" t="s">
        <v>528</v>
      </c>
      <c r="C62" s="14" t="s">
        <v>540</v>
      </c>
      <c r="D62" s="14" t="s">
        <v>541</v>
      </c>
      <c r="E62" s="14"/>
      <c r="F62" s="14"/>
      <c r="G62" s="15" t="s">
        <v>470</v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5"/>
      <c r="AC62" s="16"/>
    </row>
    <row r="63" spans="1:29" x14ac:dyDescent="0.25">
      <c r="A63" s="17" t="s">
        <v>542</v>
      </c>
      <c r="B63" s="18" t="s">
        <v>528</v>
      </c>
      <c r="C63" s="18" t="s">
        <v>543</v>
      </c>
      <c r="D63" s="18" t="s">
        <v>544</v>
      </c>
      <c r="E63" s="18"/>
      <c r="F63" s="18"/>
      <c r="G63" s="19" t="s">
        <v>545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9"/>
      <c r="AC63" s="20"/>
    </row>
    <row r="64" spans="1:29" x14ac:dyDescent="0.25">
      <c r="A64" s="13" t="s">
        <v>546</v>
      </c>
      <c r="B64" s="14" t="s">
        <v>547</v>
      </c>
      <c r="C64" s="14" t="s">
        <v>548</v>
      </c>
      <c r="D64" s="14" t="s">
        <v>549</v>
      </c>
      <c r="E64" s="14"/>
      <c r="F64" s="14"/>
      <c r="G64" s="14" t="s">
        <v>361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24"/>
    </row>
    <row r="65" spans="1:29" x14ac:dyDescent="0.25">
      <c r="A65" s="17" t="s">
        <v>550</v>
      </c>
      <c r="B65" s="18" t="s">
        <v>547</v>
      </c>
      <c r="C65" s="18" t="s">
        <v>551</v>
      </c>
      <c r="D65" s="18" t="s">
        <v>552</v>
      </c>
      <c r="E65" s="18"/>
      <c r="F65" s="18"/>
      <c r="G65" s="18" t="s">
        <v>361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23"/>
    </row>
    <row r="66" spans="1:29" x14ac:dyDescent="0.25">
      <c r="A66" s="13" t="s">
        <v>553</v>
      </c>
      <c r="B66" s="14" t="s">
        <v>547</v>
      </c>
      <c r="C66" s="14" t="s">
        <v>554</v>
      </c>
      <c r="D66" s="14" t="s">
        <v>555</v>
      </c>
      <c r="E66" s="14"/>
      <c r="F66" s="14"/>
      <c r="G66" s="14" t="s">
        <v>361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24"/>
    </row>
    <row r="67" spans="1:29" x14ac:dyDescent="0.25">
      <c r="A67" s="17" t="s">
        <v>556</v>
      </c>
      <c r="B67" s="18" t="s">
        <v>547</v>
      </c>
      <c r="C67" s="18" t="s">
        <v>557</v>
      </c>
      <c r="D67" s="18" t="s">
        <v>558</v>
      </c>
      <c r="E67" s="18"/>
      <c r="F67" s="18"/>
      <c r="G67" s="19" t="s">
        <v>470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9"/>
      <c r="AC67" s="20"/>
    </row>
    <row r="68" spans="1:29" x14ac:dyDescent="0.25">
      <c r="A68" s="13" t="s">
        <v>559</v>
      </c>
      <c r="B68" s="14" t="s">
        <v>547</v>
      </c>
      <c r="C68" s="14" t="s">
        <v>560</v>
      </c>
      <c r="D68" s="14" t="s">
        <v>561</v>
      </c>
      <c r="E68" s="14"/>
      <c r="F68" s="14"/>
      <c r="G68" s="15" t="s">
        <v>562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5"/>
      <c r="AC68" s="16"/>
    </row>
    <row r="69" spans="1:29" x14ac:dyDescent="0.25">
      <c r="A69" s="17" t="s">
        <v>563</v>
      </c>
      <c r="B69" s="18" t="s">
        <v>547</v>
      </c>
      <c r="C69" s="18" t="s">
        <v>564</v>
      </c>
      <c r="D69" s="18" t="s">
        <v>565</v>
      </c>
      <c r="E69" s="18"/>
      <c r="F69" s="18"/>
      <c r="G69" s="18" t="s">
        <v>361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23"/>
    </row>
    <row r="70" spans="1:29" x14ac:dyDescent="0.25">
      <c r="A70" s="13" t="s">
        <v>566</v>
      </c>
      <c r="B70" s="14" t="s">
        <v>547</v>
      </c>
      <c r="C70" s="14" t="s">
        <v>567</v>
      </c>
      <c r="D70" s="14" t="s">
        <v>568</v>
      </c>
      <c r="E70" s="14"/>
      <c r="F70" s="14"/>
      <c r="G70" s="15" t="s">
        <v>569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5"/>
      <c r="AC70" s="16"/>
    </row>
    <row r="71" spans="1:29" x14ac:dyDescent="0.25">
      <c r="A71" s="17" t="s">
        <v>570</v>
      </c>
      <c r="B71" s="18" t="s">
        <v>547</v>
      </c>
      <c r="C71" s="18" t="s">
        <v>571</v>
      </c>
      <c r="D71" s="18" t="s">
        <v>572</v>
      </c>
      <c r="E71" s="18"/>
      <c r="F71" s="18"/>
      <c r="G71" s="19" t="s">
        <v>573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9"/>
      <c r="AC71" s="20"/>
    </row>
    <row r="72" spans="1:29" x14ac:dyDescent="0.25">
      <c r="A72" s="13" t="s">
        <v>574</v>
      </c>
      <c r="B72" s="14" t="s">
        <v>575</v>
      </c>
      <c r="C72" s="14" t="s">
        <v>576</v>
      </c>
      <c r="D72" s="14" t="s">
        <v>577</v>
      </c>
      <c r="E72" s="14"/>
      <c r="F72" s="14"/>
      <c r="G72" s="15" t="s">
        <v>512</v>
      </c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5"/>
      <c r="AC72" s="16"/>
    </row>
    <row r="73" spans="1:29" x14ac:dyDescent="0.25">
      <c r="A73" s="17" t="s">
        <v>574</v>
      </c>
      <c r="B73" s="18" t="s">
        <v>575</v>
      </c>
      <c r="C73" s="18" t="s">
        <v>578</v>
      </c>
      <c r="D73" s="18" t="s">
        <v>579</v>
      </c>
      <c r="E73" s="18"/>
      <c r="F73" s="18"/>
      <c r="G73" s="19" t="s">
        <v>512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9"/>
      <c r="AC73" s="20"/>
    </row>
    <row r="74" spans="1:29" x14ac:dyDescent="0.25">
      <c r="A74" s="13" t="s">
        <v>574</v>
      </c>
      <c r="B74" s="14" t="s">
        <v>575</v>
      </c>
      <c r="C74" s="14" t="s">
        <v>576</v>
      </c>
      <c r="D74" s="14" t="s">
        <v>577</v>
      </c>
      <c r="E74" s="14"/>
      <c r="F74" s="14"/>
      <c r="G74" s="15" t="s">
        <v>508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5"/>
      <c r="AC74" s="16"/>
    </row>
    <row r="75" spans="1:29" x14ac:dyDescent="0.25">
      <c r="A75" s="17" t="s">
        <v>574</v>
      </c>
      <c r="B75" s="18" t="s">
        <v>575</v>
      </c>
      <c r="C75" s="18" t="s">
        <v>578</v>
      </c>
      <c r="D75" s="18" t="s">
        <v>579</v>
      </c>
      <c r="E75" s="18"/>
      <c r="F75" s="18"/>
      <c r="G75" s="19" t="s">
        <v>508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9"/>
      <c r="AC75" s="20"/>
    </row>
    <row r="76" spans="1:29" x14ac:dyDescent="0.25">
      <c r="A76" s="13" t="s">
        <v>580</v>
      </c>
      <c r="B76" s="14" t="s">
        <v>581</v>
      </c>
      <c r="C76" s="14" t="s">
        <v>582</v>
      </c>
      <c r="D76" s="14" t="s">
        <v>583</v>
      </c>
      <c r="E76" s="14"/>
      <c r="F76" s="14"/>
      <c r="G76" s="15" t="s">
        <v>584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5"/>
      <c r="AC76" s="16"/>
    </row>
    <row r="77" spans="1:29" x14ac:dyDescent="0.25">
      <c r="A77" s="17" t="s">
        <v>585</v>
      </c>
      <c r="B77" s="18" t="s">
        <v>581</v>
      </c>
      <c r="C77" s="18" t="s">
        <v>586</v>
      </c>
      <c r="D77" s="18" t="s">
        <v>587</v>
      </c>
      <c r="E77" s="18"/>
      <c r="F77" s="18"/>
      <c r="G77" s="18" t="s">
        <v>361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23"/>
    </row>
    <row r="78" spans="1:29" x14ac:dyDescent="0.25">
      <c r="A78" s="13" t="s">
        <v>588</v>
      </c>
      <c r="B78" s="14" t="s">
        <v>581</v>
      </c>
      <c r="C78" s="14" t="s">
        <v>589</v>
      </c>
      <c r="D78" s="14" t="s">
        <v>590</v>
      </c>
      <c r="E78" s="14"/>
      <c r="F78" s="14"/>
      <c r="G78" s="15" t="s">
        <v>584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5"/>
      <c r="AC78" s="16"/>
    </row>
    <row r="79" spans="1:29" x14ac:dyDescent="0.25">
      <c r="A79" s="17" t="s">
        <v>591</v>
      </c>
      <c r="B79" s="18" t="s">
        <v>581</v>
      </c>
      <c r="C79" s="18" t="s">
        <v>592</v>
      </c>
      <c r="D79" s="18" t="s">
        <v>593</v>
      </c>
      <c r="E79" s="18"/>
      <c r="F79" s="18"/>
      <c r="G79" s="19" t="s">
        <v>594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9"/>
      <c r="AC79" s="20"/>
    </row>
    <row r="80" spans="1:29" x14ac:dyDescent="0.25">
      <c r="A80" s="13" t="s">
        <v>595</v>
      </c>
      <c r="B80" s="14" t="s">
        <v>581</v>
      </c>
      <c r="C80" s="14" t="s">
        <v>596</v>
      </c>
      <c r="D80" s="14" t="s">
        <v>597</v>
      </c>
      <c r="E80" s="14"/>
      <c r="F80" s="14"/>
      <c r="G80" s="14" t="s">
        <v>361</v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24"/>
    </row>
    <row r="81" spans="1:29" x14ac:dyDescent="0.25">
      <c r="A81" s="17" t="s">
        <v>598</v>
      </c>
      <c r="B81" s="18" t="s">
        <v>581</v>
      </c>
      <c r="C81" s="18" t="s">
        <v>599</v>
      </c>
      <c r="D81" s="18" t="s">
        <v>600</v>
      </c>
      <c r="E81" s="18"/>
      <c r="F81" s="18"/>
      <c r="G81" s="18" t="s">
        <v>361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23"/>
    </row>
    <row r="82" spans="1:29" x14ac:dyDescent="0.25">
      <c r="A82" s="13" t="s">
        <v>601</v>
      </c>
      <c r="B82" s="14" t="s">
        <v>581</v>
      </c>
      <c r="C82" s="14" t="s">
        <v>602</v>
      </c>
      <c r="D82" s="14" t="s">
        <v>603</v>
      </c>
      <c r="E82" s="14"/>
      <c r="F82" s="14"/>
      <c r="G82" s="15" t="s">
        <v>604</v>
      </c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5"/>
      <c r="AC82" s="16"/>
    </row>
    <row r="83" spans="1:29" x14ac:dyDescent="0.25">
      <c r="A83" s="17" t="s">
        <v>605</v>
      </c>
      <c r="B83" s="18" t="s">
        <v>581</v>
      </c>
      <c r="C83" s="18" t="s">
        <v>606</v>
      </c>
      <c r="D83" s="18" t="s">
        <v>607</v>
      </c>
      <c r="E83" s="18"/>
      <c r="F83" s="18"/>
      <c r="G83" s="19" t="s">
        <v>608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9"/>
      <c r="AC83" s="20"/>
    </row>
    <row r="84" spans="1:29" x14ac:dyDescent="0.25">
      <c r="A84" s="13" t="s">
        <v>609</v>
      </c>
      <c r="B84" s="14" t="s">
        <v>581</v>
      </c>
      <c r="C84" s="14" t="s">
        <v>610</v>
      </c>
      <c r="D84" s="14" t="s">
        <v>611</v>
      </c>
      <c r="E84" s="14"/>
      <c r="F84" s="14"/>
      <c r="G84" s="14" t="s">
        <v>361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24"/>
    </row>
    <row r="85" spans="1:29" x14ac:dyDescent="0.25">
      <c r="A85" s="17" t="s">
        <v>612</v>
      </c>
      <c r="B85" s="18" t="s">
        <v>581</v>
      </c>
      <c r="C85" s="18" t="s">
        <v>613</v>
      </c>
      <c r="D85" s="18" t="s">
        <v>614</v>
      </c>
      <c r="E85" s="18"/>
      <c r="F85" s="18"/>
      <c r="G85" s="19" t="s">
        <v>573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9"/>
      <c r="AC85" s="20"/>
    </row>
    <row r="86" spans="1:29" x14ac:dyDescent="0.25">
      <c r="A86" s="13" t="s">
        <v>615</v>
      </c>
      <c r="B86" s="14" t="s">
        <v>581</v>
      </c>
      <c r="C86" s="14" t="s">
        <v>616</v>
      </c>
      <c r="D86" s="14" t="s">
        <v>617</v>
      </c>
      <c r="E86" s="14"/>
      <c r="F86" s="14"/>
      <c r="G86" s="15" t="s">
        <v>608</v>
      </c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5"/>
      <c r="AC86" s="16"/>
    </row>
    <row r="87" spans="1:29" x14ac:dyDescent="0.25">
      <c r="A87" s="17" t="s">
        <v>618</v>
      </c>
      <c r="B87" s="18" t="s">
        <v>581</v>
      </c>
      <c r="C87" s="18" t="s">
        <v>619</v>
      </c>
      <c r="D87" s="18" t="s">
        <v>620</v>
      </c>
      <c r="E87" s="18"/>
      <c r="F87" s="18"/>
      <c r="G87" s="18" t="s">
        <v>361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23"/>
    </row>
    <row r="88" spans="1:29" x14ac:dyDescent="0.25">
      <c r="A88" s="13" t="s">
        <v>621</v>
      </c>
      <c r="B88" s="14" t="s">
        <v>622</v>
      </c>
      <c r="C88" s="14" t="s">
        <v>623</v>
      </c>
      <c r="D88" s="14" t="s">
        <v>624</v>
      </c>
      <c r="E88" s="14"/>
      <c r="F88" s="14"/>
      <c r="G88" s="15" t="s">
        <v>625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5"/>
      <c r="AC88" s="16"/>
    </row>
    <row r="89" spans="1:29" x14ac:dyDescent="0.25">
      <c r="A89" s="17" t="s">
        <v>626</v>
      </c>
      <c r="B89" s="18" t="s">
        <v>622</v>
      </c>
      <c r="C89" s="18" t="s">
        <v>627</v>
      </c>
      <c r="D89" s="18" t="s">
        <v>628</v>
      </c>
      <c r="E89" s="18"/>
      <c r="F89" s="18"/>
      <c r="G89" s="19" t="s">
        <v>629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9"/>
      <c r="AC89" s="20"/>
    </row>
    <row r="90" spans="1:29" x14ac:dyDescent="0.25">
      <c r="A90" s="21" t="s">
        <v>630</v>
      </c>
      <c r="B90" s="22" t="s">
        <v>622</v>
      </c>
      <c r="C90" s="22" t="s">
        <v>631</v>
      </c>
      <c r="D90" s="22" t="s">
        <v>632</v>
      </c>
      <c r="E90" s="22"/>
      <c r="F90" s="22"/>
      <c r="G90" s="22" t="s">
        <v>633</v>
      </c>
      <c r="H90" s="22"/>
      <c r="I90" s="22"/>
      <c r="J90" s="22"/>
      <c r="K90" s="22"/>
      <c r="L90" s="22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5"/>
      <c r="AC90" s="16"/>
    </row>
    <row r="91" spans="1:29" x14ac:dyDescent="0.25">
      <c r="A91" s="17" t="s">
        <v>634</v>
      </c>
      <c r="B91" s="18" t="s">
        <v>622</v>
      </c>
      <c r="C91" s="18" t="s">
        <v>635</v>
      </c>
      <c r="D91" s="18" t="s">
        <v>636</v>
      </c>
      <c r="E91" s="18"/>
      <c r="F91" s="18"/>
      <c r="G91" s="19" t="s">
        <v>637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9"/>
      <c r="AC91" s="20"/>
    </row>
    <row r="92" spans="1:29" x14ac:dyDescent="0.25">
      <c r="A92" s="13" t="s">
        <v>638</v>
      </c>
      <c r="B92" s="14" t="s">
        <v>622</v>
      </c>
      <c r="C92" s="14" t="s">
        <v>639</v>
      </c>
      <c r="D92" s="14" t="s">
        <v>640</v>
      </c>
      <c r="E92" s="14"/>
      <c r="F92" s="14"/>
      <c r="G92" s="14" t="s">
        <v>361</v>
      </c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24"/>
    </row>
    <row r="93" spans="1:29" x14ac:dyDescent="0.25">
      <c r="A93" s="17" t="s">
        <v>641</v>
      </c>
      <c r="B93" s="18" t="s">
        <v>622</v>
      </c>
      <c r="C93" s="18" t="s">
        <v>642</v>
      </c>
      <c r="D93" s="18" t="s">
        <v>643</v>
      </c>
      <c r="E93" s="18"/>
      <c r="F93" s="18"/>
      <c r="G93" s="18" t="s">
        <v>361</v>
      </c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23"/>
    </row>
    <row r="94" spans="1:29" x14ac:dyDescent="0.25">
      <c r="A94" s="13" t="s">
        <v>644</v>
      </c>
      <c r="B94" s="14" t="s">
        <v>622</v>
      </c>
      <c r="C94" s="14" t="s">
        <v>645</v>
      </c>
      <c r="D94" s="14" t="s">
        <v>646</v>
      </c>
      <c r="E94" s="14"/>
      <c r="F94" s="14"/>
      <c r="G94" s="15" t="s">
        <v>647</v>
      </c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5"/>
      <c r="AC94" s="16"/>
    </row>
    <row r="95" spans="1:29" x14ac:dyDescent="0.25">
      <c r="A95" s="17" t="s">
        <v>648</v>
      </c>
      <c r="B95" s="18" t="s">
        <v>622</v>
      </c>
      <c r="C95" s="18" t="s">
        <v>645</v>
      </c>
      <c r="D95" s="18" t="s">
        <v>649</v>
      </c>
      <c r="E95" s="18"/>
      <c r="F95" s="18"/>
      <c r="G95" s="19" t="s">
        <v>650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9"/>
      <c r="AC95" s="20"/>
    </row>
    <row r="96" spans="1:29" x14ac:dyDescent="0.25">
      <c r="A96" s="21" t="s">
        <v>651</v>
      </c>
      <c r="B96" s="22" t="s">
        <v>622</v>
      </c>
      <c r="C96" s="22" t="s">
        <v>652</v>
      </c>
      <c r="D96" s="22" t="s">
        <v>653</v>
      </c>
      <c r="E96" s="22"/>
      <c r="F96" s="22"/>
      <c r="G96" s="22" t="s">
        <v>654</v>
      </c>
      <c r="H96" s="22"/>
      <c r="I96" s="22"/>
      <c r="J96" s="22"/>
      <c r="K96" s="22"/>
      <c r="L96" s="22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5"/>
      <c r="AC96" s="16"/>
    </row>
    <row r="97" spans="1:29" x14ac:dyDescent="0.25">
      <c r="A97" s="17" t="s">
        <v>655</v>
      </c>
      <c r="B97" s="18" t="s">
        <v>622</v>
      </c>
      <c r="C97" s="18" t="s">
        <v>656</v>
      </c>
      <c r="D97" s="18" t="s">
        <v>657</v>
      </c>
      <c r="E97" s="18"/>
      <c r="F97" s="18"/>
      <c r="G97" s="19" t="s">
        <v>419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9"/>
      <c r="AC97" s="20"/>
    </row>
    <row r="98" spans="1:29" x14ac:dyDescent="0.25">
      <c r="A98" s="13" t="s">
        <v>658</v>
      </c>
      <c r="B98" s="14" t="s">
        <v>659</v>
      </c>
      <c r="C98" s="14" t="s">
        <v>660</v>
      </c>
      <c r="D98" s="14" t="s">
        <v>661</v>
      </c>
      <c r="E98" s="14"/>
      <c r="F98" s="14"/>
      <c r="G98" s="14" t="s">
        <v>361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24"/>
    </row>
    <row r="99" spans="1:29" x14ac:dyDescent="0.25">
      <c r="A99" s="25" t="s">
        <v>662</v>
      </c>
      <c r="B99" s="26" t="s">
        <v>659</v>
      </c>
      <c r="C99" s="26" t="s">
        <v>663</v>
      </c>
      <c r="D99" s="26" t="s">
        <v>664</v>
      </c>
      <c r="E99" s="26"/>
      <c r="F99" s="26"/>
      <c r="G99" s="26" t="s">
        <v>665</v>
      </c>
      <c r="H99" s="26"/>
      <c r="I99" s="26"/>
      <c r="J99" s="26"/>
      <c r="K99" s="26"/>
      <c r="L99" s="26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9"/>
      <c r="AC99" s="20"/>
    </row>
    <row r="100" spans="1:29" x14ac:dyDescent="0.25">
      <c r="A100" s="13" t="s">
        <v>666</v>
      </c>
      <c r="B100" s="14" t="s">
        <v>659</v>
      </c>
      <c r="C100" s="14" t="s">
        <v>667</v>
      </c>
      <c r="D100" s="14" t="s">
        <v>668</v>
      </c>
      <c r="E100" s="14"/>
      <c r="F100" s="14"/>
      <c r="G100" s="15" t="s">
        <v>669</v>
      </c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5"/>
      <c r="AC100" s="16"/>
    </row>
    <row r="101" spans="1:29" x14ac:dyDescent="0.25">
      <c r="A101" s="17" t="s">
        <v>670</v>
      </c>
      <c r="B101" s="18" t="s">
        <v>659</v>
      </c>
      <c r="C101" s="18" t="s">
        <v>671</v>
      </c>
      <c r="D101" s="18" t="s">
        <v>672</v>
      </c>
      <c r="E101" s="18"/>
      <c r="F101" s="18"/>
      <c r="G101" s="18" t="s">
        <v>361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23"/>
    </row>
    <row r="102" spans="1:29" x14ac:dyDescent="0.25">
      <c r="A102" s="21" t="s">
        <v>673</v>
      </c>
      <c r="B102" s="22" t="s">
        <v>659</v>
      </c>
      <c r="C102" s="22" t="s">
        <v>674</v>
      </c>
      <c r="D102" s="22" t="s">
        <v>675</v>
      </c>
      <c r="E102" s="22"/>
      <c r="F102" s="22"/>
      <c r="G102" s="22" t="s">
        <v>676</v>
      </c>
      <c r="H102" s="22"/>
      <c r="I102" s="22"/>
      <c r="J102" s="22"/>
      <c r="K102" s="22"/>
      <c r="L102" s="2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5"/>
      <c r="AC102" s="16"/>
    </row>
    <row r="103" spans="1:29" x14ac:dyDescent="0.25">
      <c r="A103" s="17" t="s">
        <v>677</v>
      </c>
      <c r="B103" s="18" t="s">
        <v>659</v>
      </c>
      <c r="C103" s="18" t="s">
        <v>678</v>
      </c>
      <c r="D103" s="18" t="s">
        <v>679</v>
      </c>
      <c r="E103" s="18"/>
      <c r="F103" s="18"/>
      <c r="G103" s="19" t="s">
        <v>680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9"/>
      <c r="AC103" s="20"/>
    </row>
    <row r="104" spans="1:29" x14ac:dyDescent="0.25">
      <c r="A104" s="21" t="s">
        <v>681</v>
      </c>
      <c r="B104" s="22" t="s">
        <v>659</v>
      </c>
      <c r="C104" s="22" t="s">
        <v>682</v>
      </c>
      <c r="D104" s="22" t="s">
        <v>683</v>
      </c>
      <c r="E104" s="22"/>
      <c r="F104" s="22"/>
      <c r="G104" s="22" t="s">
        <v>684</v>
      </c>
      <c r="H104" s="22"/>
      <c r="I104" s="22"/>
      <c r="J104" s="22"/>
      <c r="K104" s="22"/>
      <c r="L104" s="22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5"/>
      <c r="AC104" s="16"/>
    </row>
    <row r="105" spans="1:29" x14ac:dyDescent="0.25">
      <c r="A105" s="17" t="s">
        <v>685</v>
      </c>
      <c r="B105" s="18" t="s">
        <v>659</v>
      </c>
      <c r="C105" s="18" t="s">
        <v>686</v>
      </c>
      <c r="D105" s="18" t="s">
        <v>687</v>
      </c>
      <c r="E105" s="18"/>
      <c r="F105" s="18"/>
      <c r="G105" s="19" t="s">
        <v>688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9"/>
      <c r="AC105" s="20"/>
    </row>
    <row r="106" spans="1:29" x14ac:dyDescent="0.25">
      <c r="A106" s="13" t="s">
        <v>689</v>
      </c>
      <c r="B106" s="14" t="s">
        <v>659</v>
      </c>
      <c r="C106" s="14" t="s">
        <v>690</v>
      </c>
      <c r="D106" s="14" t="s">
        <v>691</v>
      </c>
      <c r="E106" s="14"/>
      <c r="F106" s="14"/>
      <c r="G106" s="14" t="s">
        <v>361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24"/>
    </row>
    <row r="107" spans="1:29" x14ac:dyDescent="0.25">
      <c r="A107" s="17" t="s">
        <v>692</v>
      </c>
      <c r="B107" s="18" t="s">
        <v>659</v>
      </c>
      <c r="C107" s="18" t="s">
        <v>693</v>
      </c>
      <c r="D107" s="18" t="s">
        <v>694</v>
      </c>
      <c r="E107" s="18"/>
      <c r="F107" s="18"/>
      <c r="G107" s="18" t="s">
        <v>361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23"/>
    </row>
    <row r="108" spans="1:29" x14ac:dyDescent="0.25">
      <c r="A108" s="13" t="s">
        <v>695</v>
      </c>
      <c r="B108" s="14" t="s">
        <v>659</v>
      </c>
      <c r="C108" s="14" t="s">
        <v>696</v>
      </c>
      <c r="D108" s="14" t="s">
        <v>697</v>
      </c>
      <c r="E108" s="14"/>
      <c r="F108" s="14"/>
      <c r="G108" s="14" t="s">
        <v>361</v>
      </c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24"/>
    </row>
    <row r="109" spans="1:29" x14ac:dyDescent="0.25">
      <c r="A109" s="17" t="s">
        <v>698</v>
      </c>
      <c r="B109" s="18" t="s">
        <v>699</v>
      </c>
      <c r="C109" s="18" t="s">
        <v>700</v>
      </c>
      <c r="D109" s="18" t="s">
        <v>701</v>
      </c>
      <c r="E109" s="18"/>
      <c r="F109" s="18"/>
      <c r="G109" s="18" t="s">
        <v>361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23"/>
    </row>
    <row r="110" spans="1:29" x14ac:dyDescent="0.25">
      <c r="A110" s="13" t="s">
        <v>702</v>
      </c>
      <c r="B110" s="14" t="s">
        <v>699</v>
      </c>
      <c r="C110" s="14" t="s">
        <v>703</v>
      </c>
      <c r="D110" s="14" t="s">
        <v>704</v>
      </c>
      <c r="E110" s="14"/>
      <c r="F110" s="14"/>
      <c r="G110" s="14" t="s">
        <v>361</v>
      </c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24"/>
    </row>
    <row r="111" spans="1:29" x14ac:dyDescent="0.25">
      <c r="A111" s="17" t="s">
        <v>705</v>
      </c>
      <c r="B111" s="18" t="s">
        <v>699</v>
      </c>
      <c r="C111" s="18" t="s">
        <v>706</v>
      </c>
      <c r="D111" s="18" t="s">
        <v>707</v>
      </c>
      <c r="E111" s="18"/>
      <c r="F111" s="18"/>
      <c r="G111" s="18" t="s">
        <v>361</v>
      </c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23"/>
    </row>
    <row r="112" spans="1:29" x14ac:dyDescent="0.25">
      <c r="A112" s="13" t="s">
        <v>708</v>
      </c>
      <c r="B112" s="14" t="s">
        <v>699</v>
      </c>
      <c r="C112" s="14" t="s">
        <v>709</v>
      </c>
      <c r="D112" s="14" t="s">
        <v>710</v>
      </c>
      <c r="E112" s="14"/>
      <c r="F112" s="14"/>
      <c r="G112" s="14" t="s">
        <v>361</v>
      </c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24"/>
    </row>
    <row r="113" spans="1:29" x14ac:dyDescent="0.25">
      <c r="A113" s="17" t="s">
        <v>711</v>
      </c>
      <c r="B113" s="18" t="s">
        <v>699</v>
      </c>
      <c r="C113" s="18" t="s">
        <v>712</v>
      </c>
      <c r="D113" s="18" t="s">
        <v>713</v>
      </c>
      <c r="E113" s="18"/>
      <c r="F113" s="18"/>
      <c r="G113" s="18" t="s">
        <v>361</v>
      </c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23"/>
    </row>
    <row r="114" spans="1:29" x14ac:dyDescent="0.25">
      <c r="A114" s="13" t="s">
        <v>714</v>
      </c>
      <c r="B114" s="14" t="s">
        <v>699</v>
      </c>
      <c r="C114" s="14" t="s">
        <v>715</v>
      </c>
      <c r="D114" s="14" t="s">
        <v>716</v>
      </c>
      <c r="E114" s="14"/>
      <c r="F114" s="14"/>
      <c r="G114" s="14" t="s">
        <v>361</v>
      </c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24"/>
    </row>
    <row r="115" spans="1:29" x14ac:dyDescent="0.25">
      <c r="A115" s="17" t="s">
        <v>717</v>
      </c>
      <c r="B115" s="18" t="s">
        <v>699</v>
      </c>
      <c r="C115" s="18" t="s">
        <v>718</v>
      </c>
      <c r="D115" s="18" t="s">
        <v>719</v>
      </c>
      <c r="E115" s="18"/>
      <c r="F115" s="18"/>
      <c r="G115" s="18" t="s">
        <v>361</v>
      </c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23"/>
    </row>
    <row r="116" spans="1:29" x14ac:dyDescent="0.25">
      <c r="A116" s="13" t="s">
        <v>720</v>
      </c>
      <c r="B116" s="14" t="s">
        <v>721</v>
      </c>
      <c r="C116" s="14" t="s">
        <v>722</v>
      </c>
      <c r="D116" s="14" t="s">
        <v>723</v>
      </c>
      <c r="E116" s="14"/>
      <c r="F116" s="14"/>
      <c r="G116" s="14" t="s">
        <v>361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24"/>
    </row>
    <row r="117" spans="1:29" x14ac:dyDescent="0.25">
      <c r="A117" s="17" t="s">
        <v>724</v>
      </c>
      <c r="B117" s="18" t="s">
        <v>725</v>
      </c>
      <c r="C117" s="18" t="s">
        <v>726</v>
      </c>
      <c r="D117" s="18" t="s">
        <v>727</v>
      </c>
      <c r="E117" s="18"/>
      <c r="F117" s="18"/>
      <c r="G117" s="18" t="s">
        <v>361</v>
      </c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23"/>
    </row>
    <row r="118" spans="1:29" x14ac:dyDescent="0.25">
      <c r="A118" s="13" t="s">
        <v>728</v>
      </c>
      <c r="B118" s="14" t="s">
        <v>725</v>
      </c>
      <c r="C118" s="14" t="s">
        <v>729</v>
      </c>
      <c r="D118" s="14" t="s">
        <v>730</v>
      </c>
      <c r="E118" s="14"/>
      <c r="F118" s="14"/>
      <c r="G118" s="14" t="s">
        <v>361</v>
      </c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24"/>
    </row>
    <row r="119" spans="1:29" x14ac:dyDescent="0.25">
      <c r="A119" s="17" t="s">
        <v>731</v>
      </c>
      <c r="B119" s="18" t="s">
        <v>725</v>
      </c>
      <c r="C119" s="18" t="s">
        <v>732</v>
      </c>
      <c r="D119" s="18" t="s">
        <v>733</v>
      </c>
      <c r="E119" s="18"/>
      <c r="F119" s="18"/>
      <c r="G119" s="18" t="s">
        <v>361</v>
      </c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23"/>
    </row>
    <row r="120" spans="1:29" x14ac:dyDescent="0.25">
      <c r="A120" s="13" t="s">
        <v>734</v>
      </c>
      <c r="B120" s="14" t="s">
        <v>725</v>
      </c>
      <c r="C120" s="14" t="s">
        <v>735</v>
      </c>
      <c r="D120" s="14" t="s">
        <v>736</v>
      </c>
      <c r="E120" s="14"/>
      <c r="F120" s="14"/>
      <c r="G120" s="14" t="s">
        <v>361</v>
      </c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24"/>
    </row>
    <row r="121" spans="1:29" x14ac:dyDescent="0.25">
      <c r="A121" s="17" t="s">
        <v>737</v>
      </c>
      <c r="B121" s="18" t="s">
        <v>725</v>
      </c>
      <c r="C121" s="18" t="s">
        <v>738</v>
      </c>
      <c r="D121" s="18" t="s">
        <v>739</v>
      </c>
      <c r="E121" s="18"/>
      <c r="F121" s="18"/>
      <c r="G121" s="18" t="s">
        <v>361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23"/>
    </row>
    <row r="122" spans="1:29" x14ac:dyDescent="0.25">
      <c r="A122" s="13" t="s">
        <v>740</v>
      </c>
      <c r="B122" s="14" t="s">
        <v>725</v>
      </c>
      <c r="C122" s="14" t="s">
        <v>741</v>
      </c>
      <c r="D122" s="14" t="s">
        <v>742</v>
      </c>
      <c r="E122" s="14"/>
      <c r="F122" s="14"/>
      <c r="G122" s="14" t="s">
        <v>361</v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24"/>
    </row>
    <row r="123" spans="1:29" x14ac:dyDescent="0.25">
      <c r="A123" s="17" t="s">
        <v>743</v>
      </c>
      <c r="B123" s="18" t="s">
        <v>725</v>
      </c>
      <c r="C123" s="18" t="s">
        <v>744</v>
      </c>
      <c r="D123" s="18" t="s">
        <v>745</v>
      </c>
      <c r="E123" s="18"/>
      <c r="F123" s="18"/>
      <c r="G123" s="18" t="s">
        <v>361</v>
      </c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23"/>
    </row>
    <row r="124" spans="1:29" x14ac:dyDescent="0.25">
      <c r="A124" s="13" t="s">
        <v>746</v>
      </c>
      <c r="B124" s="14" t="s">
        <v>725</v>
      </c>
      <c r="C124" s="14" t="s">
        <v>747</v>
      </c>
      <c r="D124" s="14" t="s">
        <v>748</v>
      </c>
      <c r="E124" s="14"/>
      <c r="F124" s="14"/>
      <c r="G124" s="14" t="s">
        <v>361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24"/>
    </row>
    <row r="125" spans="1:29" x14ac:dyDescent="0.25">
      <c r="A125" s="17" t="s">
        <v>749</v>
      </c>
      <c r="B125" s="18" t="s">
        <v>725</v>
      </c>
      <c r="C125" s="18" t="s">
        <v>750</v>
      </c>
      <c r="D125" s="18" t="s">
        <v>751</v>
      </c>
      <c r="E125" s="18"/>
      <c r="F125" s="18"/>
      <c r="G125" s="18" t="s">
        <v>361</v>
      </c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23"/>
    </row>
    <row r="126" spans="1:29" x14ac:dyDescent="0.25">
      <c r="A126" s="13" t="s">
        <v>752</v>
      </c>
      <c r="B126" s="14" t="s">
        <v>725</v>
      </c>
      <c r="C126" s="14" t="s">
        <v>753</v>
      </c>
      <c r="D126" s="14" t="s">
        <v>754</v>
      </c>
      <c r="E126" s="14"/>
      <c r="F126" s="14"/>
      <c r="G126" s="14" t="s">
        <v>361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24"/>
    </row>
    <row r="127" spans="1:29" x14ac:dyDescent="0.25">
      <c r="A127" s="17" t="s">
        <v>755</v>
      </c>
      <c r="B127" s="18" t="s">
        <v>725</v>
      </c>
      <c r="C127" s="18" t="s">
        <v>756</v>
      </c>
      <c r="D127" s="18" t="s">
        <v>757</v>
      </c>
      <c r="E127" s="18"/>
      <c r="F127" s="18"/>
      <c r="G127" s="18" t="s">
        <v>361</v>
      </c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23"/>
    </row>
    <row r="128" spans="1:29" x14ac:dyDescent="0.25">
      <c r="A128" s="13" t="s">
        <v>758</v>
      </c>
      <c r="B128" s="14" t="s">
        <v>725</v>
      </c>
      <c r="C128" s="14" t="s">
        <v>759</v>
      </c>
      <c r="D128" s="14" t="s">
        <v>760</v>
      </c>
      <c r="E128" s="14"/>
      <c r="F128" s="14"/>
      <c r="G128" s="14" t="s">
        <v>361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24"/>
    </row>
    <row r="129" spans="1:29" x14ac:dyDescent="0.25">
      <c r="A129" s="17" t="s">
        <v>761</v>
      </c>
      <c r="B129" s="18" t="s">
        <v>725</v>
      </c>
      <c r="C129" s="18" t="s">
        <v>762</v>
      </c>
      <c r="D129" s="18" t="s">
        <v>763</v>
      </c>
      <c r="E129" s="18"/>
      <c r="F129" s="18"/>
      <c r="G129" s="18" t="s">
        <v>361</v>
      </c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23"/>
    </row>
    <row r="130" spans="1:29" x14ac:dyDescent="0.25">
      <c r="A130" s="13" t="s">
        <v>764</v>
      </c>
      <c r="B130" s="14" t="s">
        <v>725</v>
      </c>
      <c r="C130" s="14" t="s">
        <v>765</v>
      </c>
      <c r="D130" s="14" t="s">
        <v>766</v>
      </c>
      <c r="E130" s="14"/>
      <c r="F130" s="14"/>
      <c r="G130" s="14" t="s">
        <v>361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24"/>
    </row>
    <row r="131" spans="1:29" x14ac:dyDescent="0.25">
      <c r="A131" s="17" t="s">
        <v>767</v>
      </c>
      <c r="B131" s="18" t="s">
        <v>725</v>
      </c>
      <c r="C131" s="18" t="s">
        <v>768</v>
      </c>
      <c r="D131" s="18" t="s">
        <v>769</v>
      </c>
      <c r="E131" s="18"/>
      <c r="F131" s="18"/>
      <c r="G131" s="18" t="s">
        <v>361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23"/>
    </row>
    <row r="132" spans="1:29" x14ac:dyDescent="0.25">
      <c r="A132" s="13" t="s">
        <v>770</v>
      </c>
      <c r="B132" s="14" t="s">
        <v>725</v>
      </c>
      <c r="C132" s="14" t="s">
        <v>771</v>
      </c>
      <c r="D132" s="14" t="s">
        <v>772</v>
      </c>
      <c r="E132" s="14"/>
      <c r="F132" s="14"/>
      <c r="G132" s="14" t="s">
        <v>361</v>
      </c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24"/>
    </row>
    <row r="133" spans="1:29" x14ac:dyDescent="0.25">
      <c r="A133" s="17" t="s">
        <v>773</v>
      </c>
      <c r="B133" s="18" t="s">
        <v>725</v>
      </c>
      <c r="C133" s="18" t="s">
        <v>774</v>
      </c>
      <c r="D133" s="18" t="s">
        <v>775</v>
      </c>
      <c r="E133" s="18"/>
      <c r="F133" s="18"/>
      <c r="G133" s="18" t="s">
        <v>361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23"/>
    </row>
    <row r="134" spans="1:29" x14ac:dyDescent="0.25">
      <c r="A134" s="13" t="s">
        <v>776</v>
      </c>
      <c r="B134" s="14" t="s">
        <v>725</v>
      </c>
      <c r="C134" s="14" t="s">
        <v>777</v>
      </c>
      <c r="D134" s="14" t="s">
        <v>778</v>
      </c>
      <c r="E134" s="14"/>
      <c r="F134" s="14"/>
      <c r="G134" s="14" t="s">
        <v>361</v>
      </c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24"/>
    </row>
    <row r="135" spans="1:29" x14ac:dyDescent="0.25">
      <c r="A135" s="17" t="s">
        <v>779</v>
      </c>
      <c r="B135" s="18" t="s">
        <v>725</v>
      </c>
      <c r="C135" s="18" t="s">
        <v>729</v>
      </c>
      <c r="D135" s="18" t="s">
        <v>780</v>
      </c>
      <c r="E135" s="18"/>
      <c r="F135" s="18"/>
      <c r="G135" s="18" t="s">
        <v>361</v>
      </c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23"/>
    </row>
    <row r="136" spans="1:29" x14ac:dyDescent="0.25">
      <c r="A136" s="13" t="s">
        <v>781</v>
      </c>
      <c r="B136" s="14" t="s">
        <v>782</v>
      </c>
      <c r="C136" s="14" t="s">
        <v>783</v>
      </c>
      <c r="D136" s="14" t="s">
        <v>784</v>
      </c>
      <c r="E136" s="14"/>
      <c r="F136" s="14"/>
      <c r="G136" s="14" t="s">
        <v>361</v>
      </c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24"/>
    </row>
    <row r="137" spans="1:29" x14ac:dyDescent="0.25">
      <c r="A137" s="17" t="s">
        <v>785</v>
      </c>
      <c r="B137" s="18" t="s">
        <v>782</v>
      </c>
      <c r="C137" s="18" t="s">
        <v>786</v>
      </c>
      <c r="D137" s="18" t="s">
        <v>787</v>
      </c>
      <c r="E137" s="18"/>
      <c r="F137" s="18"/>
      <c r="G137" s="18" t="s">
        <v>361</v>
      </c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23"/>
    </row>
    <row r="138" spans="1:29" x14ac:dyDescent="0.25">
      <c r="A138" s="13" t="s">
        <v>788</v>
      </c>
      <c r="B138" s="14" t="s">
        <v>782</v>
      </c>
      <c r="C138" s="14" t="s">
        <v>789</v>
      </c>
      <c r="D138" s="14" t="s">
        <v>790</v>
      </c>
      <c r="E138" s="14"/>
      <c r="F138" s="14"/>
      <c r="G138" s="14" t="s">
        <v>361</v>
      </c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24"/>
    </row>
    <row r="139" spans="1:29" x14ac:dyDescent="0.25">
      <c r="A139" s="17" t="s">
        <v>791</v>
      </c>
      <c r="B139" s="18" t="s">
        <v>792</v>
      </c>
      <c r="C139" s="18" t="s">
        <v>793</v>
      </c>
      <c r="D139" s="18" t="s">
        <v>794</v>
      </c>
      <c r="E139" s="18"/>
      <c r="F139" s="18"/>
      <c r="G139" s="19" t="s">
        <v>795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9"/>
      <c r="AC139" s="20"/>
    </row>
    <row r="140" spans="1:29" x14ac:dyDescent="0.25">
      <c r="A140" s="21" t="s">
        <v>796</v>
      </c>
      <c r="B140" s="22" t="s">
        <v>792</v>
      </c>
      <c r="C140" s="22" t="s">
        <v>797</v>
      </c>
      <c r="D140" s="22" t="s">
        <v>798</v>
      </c>
      <c r="E140" s="22"/>
      <c r="F140" s="22"/>
      <c r="G140" s="22" t="s">
        <v>799</v>
      </c>
      <c r="H140" s="22"/>
      <c r="I140" s="22"/>
      <c r="J140" s="22"/>
      <c r="K140" s="22"/>
      <c r="L140" s="22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5"/>
      <c r="AC140" s="16"/>
    </row>
    <row r="141" spans="1:29" x14ac:dyDescent="0.25">
      <c r="A141" s="17" t="s">
        <v>800</v>
      </c>
      <c r="B141" s="18" t="s">
        <v>792</v>
      </c>
      <c r="C141" s="18" t="s">
        <v>801</v>
      </c>
      <c r="D141" s="18" t="s">
        <v>802</v>
      </c>
      <c r="E141" s="18"/>
      <c r="F141" s="18"/>
      <c r="G141" s="18" t="s">
        <v>361</v>
      </c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23"/>
    </row>
    <row r="142" spans="1:29" x14ac:dyDescent="0.25">
      <c r="A142" s="21" t="s">
        <v>803</v>
      </c>
      <c r="B142" s="22" t="s">
        <v>792</v>
      </c>
      <c r="C142" s="22" t="s">
        <v>804</v>
      </c>
      <c r="D142" s="22" t="s">
        <v>805</v>
      </c>
      <c r="E142" s="22"/>
      <c r="F142" s="22"/>
      <c r="G142" s="22" t="s">
        <v>799</v>
      </c>
      <c r="H142" s="22"/>
      <c r="I142" s="22"/>
      <c r="J142" s="22"/>
      <c r="K142" s="22"/>
      <c r="L142" s="2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5"/>
      <c r="AC142" s="16"/>
    </row>
    <row r="143" spans="1:29" x14ac:dyDescent="0.25">
      <c r="A143" s="17" t="s">
        <v>427</v>
      </c>
      <c r="B143" s="18" t="s">
        <v>806</v>
      </c>
      <c r="C143" s="18" t="s">
        <v>807</v>
      </c>
      <c r="D143" s="18" t="s">
        <v>808</v>
      </c>
      <c r="E143" s="18"/>
      <c r="F143" s="18"/>
      <c r="G143" s="18" t="s">
        <v>361</v>
      </c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23"/>
    </row>
    <row r="144" spans="1:29" x14ac:dyDescent="0.25">
      <c r="A144" s="13" t="s">
        <v>427</v>
      </c>
      <c r="B144" s="14" t="s">
        <v>806</v>
      </c>
      <c r="C144" s="14" t="s">
        <v>807</v>
      </c>
      <c r="D144" s="14" t="s">
        <v>808</v>
      </c>
      <c r="E144" s="14"/>
      <c r="F144" s="14"/>
      <c r="G144" s="14" t="s">
        <v>361</v>
      </c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24"/>
    </row>
    <row r="145" spans="1:29" x14ac:dyDescent="0.25">
      <c r="A145" s="17" t="s">
        <v>434</v>
      </c>
      <c r="B145" s="18" t="s">
        <v>806</v>
      </c>
      <c r="C145" s="18" t="s">
        <v>809</v>
      </c>
      <c r="D145" s="18" t="s">
        <v>810</v>
      </c>
      <c r="E145" s="18"/>
      <c r="F145" s="18"/>
      <c r="G145" s="18" t="s">
        <v>361</v>
      </c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23"/>
    </row>
    <row r="146" spans="1:29" x14ac:dyDescent="0.25">
      <c r="A146" s="13" t="s">
        <v>434</v>
      </c>
      <c r="B146" s="14" t="s">
        <v>806</v>
      </c>
      <c r="C146" s="14" t="s">
        <v>809</v>
      </c>
      <c r="D146" s="14" t="s">
        <v>810</v>
      </c>
      <c r="E146" s="14"/>
      <c r="F146" s="14"/>
      <c r="G146" s="14" t="s">
        <v>361</v>
      </c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24"/>
    </row>
    <row r="147" spans="1:29" x14ac:dyDescent="0.25">
      <c r="A147" s="17" t="s">
        <v>436</v>
      </c>
      <c r="B147" s="18" t="s">
        <v>806</v>
      </c>
      <c r="C147" s="18" t="s">
        <v>811</v>
      </c>
      <c r="D147" s="18" t="s">
        <v>812</v>
      </c>
      <c r="E147" s="18"/>
      <c r="F147" s="18"/>
      <c r="G147" s="18" t="s">
        <v>361</v>
      </c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23"/>
    </row>
    <row r="148" spans="1:29" x14ac:dyDescent="0.25">
      <c r="A148" s="13" t="s">
        <v>436</v>
      </c>
      <c r="B148" s="14" t="s">
        <v>806</v>
      </c>
      <c r="C148" s="14" t="s">
        <v>811</v>
      </c>
      <c r="D148" s="14" t="s">
        <v>812</v>
      </c>
      <c r="E148" s="14"/>
      <c r="F148" s="14"/>
      <c r="G148" s="14" t="s">
        <v>361</v>
      </c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24"/>
    </row>
    <row r="149" spans="1:29" x14ac:dyDescent="0.25">
      <c r="A149" s="17" t="s">
        <v>439</v>
      </c>
      <c r="B149" s="18" t="s">
        <v>806</v>
      </c>
      <c r="C149" s="18" t="s">
        <v>813</v>
      </c>
      <c r="D149" s="18" t="s">
        <v>814</v>
      </c>
      <c r="E149" s="18"/>
      <c r="F149" s="18"/>
      <c r="G149" s="18" t="s">
        <v>361</v>
      </c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23"/>
    </row>
    <row r="150" spans="1:29" x14ac:dyDescent="0.25">
      <c r="A150" s="13" t="s">
        <v>439</v>
      </c>
      <c r="B150" s="14" t="s">
        <v>806</v>
      </c>
      <c r="C150" s="14" t="s">
        <v>813</v>
      </c>
      <c r="D150" s="14" t="s">
        <v>814</v>
      </c>
      <c r="E150" s="14"/>
      <c r="F150" s="14"/>
      <c r="G150" s="14" t="s">
        <v>361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24"/>
    </row>
    <row r="151" spans="1:29" x14ac:dyDescent="0.25">
      <c r="A151" s="17" t="s">
        <v>815</v>
      </c>
      <c r="B151" s="18" t="s">
        <v>816</v>
      </c>
      <c r="C151" s="18" t="s">
        <v>817</v>
      </c>
      <c r="D151" s="18" t="s">
        <v>818</v>
      </c>
      <c r="E151" s="18"/>
      <c r="F151" s="18"/>
      <c r="G151" s="18" t="s">
        <v>361</v>
      </c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23"/>
    </row>
    <row r="152" spans="1:29" x14ac:dyDescent="0.25">
      <c r="A152" s="13" t="s">
        <v>819</v>
      </c>
      <c r="B152" s="14" t="s">
        <v>816</v>
      </c>
      <c r="C152" s="14" t="s">
        <v>820</v>
      </c>
      <c r="D152" s="14" t="s">
        <v>818</v>
      </c>
      <c r="E152" s="14"/>
      <c r="F152" s="14"/>
      <c r="G152" s="14" t="s">
        <v>361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24"/>
    </row>
    <row r="153" spans="1:29" x14ac:dyDescent="0.25">
      <c r="A153" s="17" t="s">
        <v>821</v>
      </c>
      <c r="B153" s="18" t="s">
        <v>816</v>
      </c>
      <c r="C153" s="18" t="s">
        <v>822</v>
      </c>
      <c r="D153" s="18" t="s">
        <v>818</v>
      </c>
      <c r="E153" s="18"/>
      <c r="F153" s="18"/>
      <c r="G153" s="18" t="s">
        <v>361</v>
      </c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23"/>
    </row>
    <row r="154" spans="1:29" x14ac:dyDescent="0.25">
      <c r="A154" s="13" t="s">
        <v>823</v>
      </c>
      <c r="B154" s="14" t="s">
        <v>816</v>
      </c>
      <c r="C154" s="14" t="s">
        <v>824</v>
      </c>
      <c r="D154" s="14" t="s">
        <v>818</v>
      </c>
      <c r="E154" s="14"/>
      <c r="F154" s="14"/>
      <c r="G154" s="14" t="s">
        <v>361</v>
      </c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24"/>
    </row>
    <row r="155" spans="1:29" x14ac:dyDescent="0.25">
      <c r="A155" s="17" t="s">
        <v>825</v>
      </c>
      <c r="B155" s="18" t="s">
        <v>816</v>
      </c>
      <c r="C155" s="18" t="s">
        <v>826</v>
      </c>
      <c r="D155" s="18" t="s">
        <v>818</v>
      </c>
      <c r="E155" s="18"/>
      <c r="F155" s="18"/>
      <c r="G155" s="18" t="s">
        <v>361</v>
      </c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23"/>
    </row>
    <row r="156" spans="1:29" x14ac:dyDescent="0.25">
      <c r="A156" s="13" t="s">
        <v>827</v>
      </c>
      <c r="B156" s="14" t="s">
        <v>816</v>
      </c>
      <c r="C156" s="14" t="s">
        <v>828</v>
      </c>
      <c r="D156" s="14" t="s">
        <v>818</v>
      </c>
      <c r="E156" s="14"/>
      <c r="F156" s="14"/>
      <c r="G156" s="14" t="s">
        <v>361</v>
      </c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24"/>
    </row>
    <row r="157" spans="1:29" x14ac:dyDescent="0.25">
      <c r="A157" s="17" t="s">
        <v>829</v>
      </c>
      <c r="B157" s="18" t="s">
        <v>816</v>
      </c>
      <c r="C157" s="18" t="s">
        <v>830</v>
      </c>
      <c r="D157" s="18" t="s">
        <v>818</v>
      </c>
      <c r="E157" s="18"/>
      <c r="F157" s="18"/>
      <c r="G157" s="18" t="s">
        <v>361</v>
      </c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23"/>
    </row>
    <row r="158" spans="1:29" x14ac:dyDescent="0.25">
      <c r="A158" s="13" t="s">
        <v>831</v>
      </c>
      <c r="B158" s="14" t="s">
        <v>816</v>
      </c>
      <c r="C158" s="14" t="s">
        <v>832</v>
      </c>
      <c r="D158" s="14" t="s">
        <v>818</v>
      </c>
      <c r="E158" s="14"/>
      <c r="F158" s="14"/>
      <c r="G158" s="14" t="s">
        <v>361</v>
      </c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24"/>
    </row>
    <row r="159" spans="1:29" x14ac:dyDescent="0.25">
      <c r="A159" s="17" t="s">
        <v>833</v>
      </c>
      <c r="B159" s="18" t="s">
        <v>816</v>
      </c>
      <c r="C159" s="18" t="s">
        <v>834</v>
      </c>
      <c r="D159" s="18" t="s">
        <v>818</v>
      </c>
      <c r="E159" s="18"/>
      <c r="F159" s="18"/>
      <c r="G159" s="18" t="s">
        <v>361</v>
      </c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23"/>
    </row>
    <row r="160" spans="1:29" x14ac:dyDescent="0.25">
      <c r="A160" s="13" t="s">
        <v>835</v>
      </c>
      <c r="B160" s="14" t="s">
        <v>816</v>
      </c>
      <c r="C160" s="14" t="s">
        <v>836</v>
      </c>
      <c r="D160" s="14" t="s">
        <v>818</v>
      </c>
      <c r="E160" s="14"/>
      <c r="F160" s="14"/>
      <c r="G160" s="14" t="s">
        <v>361</v>
      </c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24"/>
    </row>
    <row r="161" spans="1:29" x14ac:dyDescent="0.25">
      <c r="A161" s="17" t="s">
        <v>837</v>
      </c>
      <c r="B161" s="18" t="s">
        <v>816</v>
      </c>
      <c r="C161" s="18" t="s">
        <v>838</v>
      </c>
      <c r="D161" s="18" t="s">
        <v>818</v>
      </c>
      <c r="E161" s="18"/>
      <c r="F161" s="18"/>
      <c r="G161" s="18" t="s">
        <v>361</v>
      </c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23"/>
    </row>
    <row r="162" spans="1:29" x14ac:dyDescent="0.25">
      <c r="A162" s="13" t="s">
        <v>839</v>
      </c>
      <c r="B162" s="14" t="s">
        <v>816</v>
      </c>
      <c r="C162" s="14" t="s">
        <v>840</v>
      </c>
      <c r="D162" s="14" t="s">
        <v>818</v>
      </c>
      <c r="E162" s="14"/>
      <c r="F162" s="14"/>
      <c r="G162" s="14" t="s">
        <v>361</v>
      </c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24"/>
    </row>
    <row r="163" spans="1:29" x14ac:dyDescent="0.25">
      <c r="A163" s="17" t="s">
        <v>841</v>
      </c>
      <c r="B163" s="18" t="s">
        <v>816</v>
      </c>
      <c r="C163" s="18" t="s">
        <v>842</v>
      </c>
      <c r="D163" s="18" t="s">
        <v>818</v>
      </c>
      <c r="E163" s="18"/>
      <c r="F163" s="18"/>
      <c r="G163" s="18" t="s">
        <v>361</v>
      </c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23"/>
    </row>
    <row r="164" spans="1:29" x14ac:dyDescent="0.25">
      <c r="A164" s="13" t="s">
        <v>843</v>
      </c>
      <c r="B164" s="14" t="s">
        <v>816</v>
      </c>
      <c r="C164" s="14" t="s">
        <v>844</v>
      </c>
      <c r="D164" s="14" t="s">
        <v>818</v>
      </c>
      <c r="E164" s="14"/>
      <c r="F164" s="14"/>
      <c r="G164" s="14" t="s">
        <v>361</v>
      </c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24"/>
    </row>
    <row r="165" spans="1:29" x14ac:dyDescent="0.25">
      <c r="A165" s="17" t="s">
        <v>845</v>
      </c>
      <c r="B165" s="18" t="s">
        <v>816</v>
      </c>
      <c r="C165" s="18" t="s">
        <v>846</v>
      </c>
      <c r="D165" s="18" t="s">
        <v>818</v>
      </c>
      <c r="E165" s="18"/>
      <c r="F165" s="18"/>
      <c r="G165" s="18" t="s">
        <v>361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23"/>
    </row>
    <row r="166" spans="1:29" x14ac:dyDescent="0.25">
      <c r="A166" s="13" t="s">
        <v>847</v>
      </c>
      <c r="B166" s="14" t="s">
        <v>816</v>
      </c>
      <c r="C166" s="14" t="s">
        <v>848</v>
      </c>
      <c r="D166" s="14" t="s">
        <v>818</v>
      </c>
      <c r="E166" s="14"/>
      <c r="F166" s="14"/>
      <c r="G166" s="14" t="s">
        <v>361</v>
      </c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24"/>
    </row>
    <row r="167" spans="1:29" x14ac:dyDescent="0.25">
      <c r="A167" s="17" t="s">
        <v>849</v>
      </c>
      <c r="B167" s="18" t="s">
        <v>816</v>
      </c>
      <c r="C167" s="18" t="s">
        <v>850</v>
      </c>
      <c r="D167" s="18" t="s">
        <v>818</v>
      </c>
      <c r="E167" s="18"/>
      <c r="F167" s="18"/>
      <c r="G167" s="18" t="s">
        <v>361</v>
      </c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23"/>
    </row>
    <row r="168" spans="1:29" x14ac:dyDescent="0.25">
      <c r="A168" s="13" t="s">
        <v>851</v>
      </c>
      <c r="B168" s="14" t="s">
        <v>816</v>
      </c>
      <c r="C168" s="14" t="s">
        <v>852</v>
      </c>
      <c r="D168" s="14" t="s">
        <v>818</v>
      </c>
      <c r="E168" s="14"/>
      <c r="F168" s="14"/>
      <c r="G168" s="14" t="s">
        <v>361</v>
      </c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24"/>
    </row>
    <row r="169" spans="1:29" x14ac:dyDescent="0.25">
      <c r="A169" s="17" t="s">
        <v>853</v>
      </c>
      <c r="B169" s="18" t="s">
        <v>816</v>
      </c>
      <c r="C169" s="18" t="s">
        <v>854</v>
      </c>
      <c r="D169" s="18" t="s">
        <v>818</v>
      </c>
      <c r="E169" s="18"/>
      <c r="F169" s="18"/>
      <c r="G169" s="18" t="s">
        <v>361</v>
      </c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23"/>
    </row>
    <row r="170" spans="1:29" x14ac:dyDescent="0.25">
      <c r="A170" s="13" t="s">
        <v>855</v>
      </c>
      <c r="B170" s="14" t="s">
        <v>816</v>
      </c>
      <c r="C170" s="14" t="s">
        <v>854</v>
      </c>
      <c r="D170" s="14" t="s">
        <v>818</v>
      </c>
      <c r="E170" s="14"/>
      <c r="F170" s="14"/>
      <c r="G170" s="14" t="s">
        <v>361</v>
      </c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24"/>
    </row>
    <row r="171" spans="1:29" x14ac:dyDescent="0.25">
      <c r="A171" s="17" t="s">
        <v>856</v>
      </c>
      <c r="B171" s="18" t="s">
        <v>816</v>
      </c>
      <c r="C171" s="18" t="s">
        <v>857</v>
      </c>
      <c r="D171" s="18" t="s">
        <v>818</v>
      </c>
      <c r="E171" s="18"/>
      <c r="F171" s="18"/>
      <c r="G171" s="18" t="s">
        <v>361</v>
      </c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23"/>
    </row>
    <row r="172" spans="1:29" x14ac:dyDescent="0.25">
      <c r="A172" s="13" t="s">
        <v>858</v>
      </c>
      <c r="B172" s="14" t="s">
        <v>816</v>
      </c>
      <c r="C172" s="14" t="s">
        <v>859</v>
      </c>
      <c r="D172" s="14" t="s">
        <v>818</v>
      </c>
      <c r="E172" s="14"/>
      <c r="F172" s="14"/>
      <c r="G172" s="14" t="s">
        <v>361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24"/>
    </row>
    <row r="173" spans="1:29" x14ac:dyDescent="0.25">
      <c r="A173" s="17" t="s">
        <v>860</v>
      </c>
      <c r="B173" s="18" t="s">
        <v>816</v>
      </c>
      <c r="C173" s="18" t="s">
        <v>861</v>
      </c>
      <c r="D173" s="18" t="s">
        <v>818</v>
      </c>
      <c r="E173" s="18"/>
      <c r="F173" s="18"/>
      <c r="G173" s="18" t="s">
        <v>361</v>
      </c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23"/>
    </row>
    <row r="174" spans="1:29" x14ac:dyDescent="0.25">
      <c r="A174" s="13" t="s">
        <v>862</v>
      </c>
      <c r="B174" s="14" t="s">
        <v>816</v>
      </c>
      <c r="C174" s="14" t="s">
        <v>863</v>
      </c>
      <c r="D174" s="14" t="s">
        <v>818</v>
      </c>
      <c r="E174" s="14"/>
      <c r="F174" s="14"/>
      <c r="G174" s="14" t="s">
        <v>361</v>
      </c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24"/>
    </row>
    <row r="175" spans="1:29" x14ac:dyDescent="0.25">
      <c r="A175" s="17" t="s">
        <v>864</v>
      </c>
      <c r="B175" s="18" t="s">
        <v>816</v>
      </c>
      <c r="C175" s="18" t="s">
        <v>863</v>
      </c>
      <c r="D175" s="18" t="s">
        <v>818</v>
      </c>
      <c r="E175" s="18"/>
      <c r="F175" s="18"/>
      <c r="G175" s="18" t="s">
        <v>361</v>
      </c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23"/>
    </row>
    <row r="176" spans="1:29" x14ac:dyDescent="0.25">
      <c r="A176" s="13" t="s">
        <v>865</v>
      </c>
      <c r="B176" s="14" t="s">
        <v>816</v>
      </c>
      <c r="C176" s="14" t="s">
        <v>863</v>
      </c>
      <c r="D176" s="14" t="s">
        <v>818</v>
      </c>
      <c r="E176" s="14"/>
      <c r="F176" s="14"/>
      <c r="G176" s="14" t="s">
        <v>361</v>
      </c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24"/>
    </row>
    <row r="177" spans="1:29" x14ac:dyDescent="0.25">
      <c r="A177" s="17" t="s">
        <v>866</v>
      </c>
      <c r="B177" s="18" t="s">
        <v>816</v>
      </c>
      <c r="C177" s="18" t="s">
        <v>867</v>
      </c>
      <c r="D177" s="18" t="s">
        <v>818</v>
      </c>
      <c r="E177" s="18"/>
      <c r="F177" s="18"/>
      <c r="G177" s="18" t="s">
        <v>361</v>
      </c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23"/>
    </row>
    <row r="178" spans="1:29" x14ac:dyDescent="0.25">
      <c r="A178" s="13" t="s">
        <v>868</v>
      </c>
      <c r="B178" s="14" t="s">
        <v>816</v>
      </c>
      <c r="C178" s="14" t="s">
        <v>869</v>
      </c>
      <c r="D178" s="14" t="s">
        <v>818</v>
      </c>
      <c r="E178" s="14"/>
      <c r="F178" s="14"/>
      <c r="G178" s="14" t="s">
        <v>361</v>
      </c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24"/>
    </row>
    <row r="179" spans="1:29" x14ac:dyDescent="0.25">
      <c r="A179" s="17" t="s">
        <v>870</v>
      </c>
      <c r="B179" s="18" t="s">
        <v>816</v>
      </c>
      <c r="C179" s="18" t="s">
        <v>871</v>
      </c>
      <c r="D179" s="18" t="s">
        <v>818</v>
      </c>
      <c r="E179" s="18"/>
      <c r="F179" s="18"/>
      <c r="G179" s="18" t="s">
        <v>361</v>
      </c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23"/>
    </row>
    <row r="180" spans="1:29" x14ac:dyDescent="0.25">
      <c r="A180" s="13" t="s">
        <v>872</v>
      </c>
      <c r="B180" s="14" t="s">
        <v>816</v>
      </c>
      <c r="C180" s="14" t="s">
        <v>873</v>
      </c>
      <c r="D180" s="14" t="s">
        <v>818</v>
      </c>
      <c r="E180" s="14"/>
      <c r="F180" s="14"/>
      <c r="G180" s="14" t="s">
        <v>361</v>
      </c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24"/>
    </row>
    <row r="181" spans="1:29" x14ac:dyDescent="0.25">
      <c r="A181" s="17" t="s">
        <v>874</v>
      </c>
      <c r="B181" s="18" t="s">
        <v>816</v>
      </c>
      <c r="C181" s="18" t="s">
        <v>875</v>
      </c>
      <c r="D181" s="18" t="s">
        <v>818</v>
      </c>
      <c r="E181" s="18"/>
      <c r="F181" s="18"/>
      <c r="G181" s="18" t="s">
        <v>361</v>
      </c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23"/>
    </row>
    <row r="182" spans="1:29" x14ac:dyDescent="0.25">
      <c r="A182" s="13" t="s">
        <v>876</v>
      </c>
      <c r="B182" s="14" t="s">
        <v>816</v>
      </c>
      <c r="C182" s="14" t="s">
        <v>877</v>
      </c>
      <c r="D182" s="14" t="s">
        <v>818</v>
      </c>
      <c r="E182" s="14"/>
      <c r="F182" s="14"/>
      <c r="G182" s="14" t="s">
        <v>361</v>
      </c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24"/>
    </row>
    <row r="183" spans="1:29" x14ac:dyDescent="0.25">
      <c r="A183" s="17" t="s">
        <v>878</v>
      </c>
      <c r="B183" s="18" t="s">
        <v>816</v>
      </c>
      <c r="C183" s="18" t="s">
        <v>879</v>
      </c>
      <c r="D183" s="18" t="s">
        <v>818</v>
      </c>
      <c r="E183" s="18"/>
      <c r="F183" s="18"/>
      <c r="G183" s="18" t="s">
        <v>361</v>
      </c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23"/>
    </row>
    <row r="184" spans="1:29" x14ac:dyDescent="0.25">
      <c r="A184" s="13" t="s">
        <v>880</v>
      </c>
      <c r="B184" s="14" t="s">
        <v>816</v>
      </c>
      <c r="C184" s="14" t="s">
        <v>881</v>
      </c>
      <c r="D184" s="14" t="s">
        <v>818</v>
      </c>
      <c r="E184" s="14"/>
      <c r="F184" s="14"/>
      <c r="G184" s="14" t="s">
        <v>361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24"/>
    </row>
    <row r="185" spans="1:29" x14ac:dyDescent="0.25">
      <c r="A185" s="17" t="s">
        <v>882</v>
      </c>
      <c r="B185" s="18" t="s">
        <v>816</v>
      </c>
      <c r="C185" s="18" t="s">
        <v>828</v>
      </c>
      <c r="D185" s="18" t="s">
        <v>818</v>
      </c>
      <c r="E185" s="18"/>
      <c r="F185" s="18"/>
      <c r="G185" s="18" t="s">
        <v>361</v>
      </c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23"/>
    </row>
    <row r="186" spans="1:29" x14ac:dyDescent="0.25">
      <c r="A186" s="13" t="s">
        <v>883</v>
      </c>
      <c r="B186" s="14" t="s">
        <v>816</v>
      </c>
      <c r="C186" s="14" t="s">
        <v>830</v>
      </c>
      <c r="D186" s="14" t="s">
        <v>818</v>
      </c>
      <c r="E186" s="14"/>
      <c r="F186" s="14"/>
      <c r="G186" s="14" t="s">
        <v>361</v>
      </c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24"/>
    </row>
    <row r="187" spans="1:29" x14ac:dyDescent="0.25">
      <c r="A187" s="17" t="s">
        <v>884</v>
      </c>
      <c r="B187" s="18" t="s">
        <v>816</v>
      </c>
      <c r="C187" s="18" t="s">
        <v>885</v>
      </c>
      <c r="D187" s="18" t="s">
        <v>818</v>
      </c>
      <c r="E187" s="18"/>
      <c r="F187" s="18"/>
      <c r="G187" s="18" t="s">
        <v>361</v>
      </c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23"/>
    </row>
    <row r="188" spans="1:29" x14ac:dyDescent="0.25">
      <c r="A188" s="13" t="s">
        <v>886</v>
      </c>
      <c r="B188" s="14" t="s">
        <v>816</v>
      </c>
      <c r="C188" s="14" t="s">
        <v>887</v>
      </c>
      <c r="D188" s="14" t="s">
        <v>818</v>
      </c>
      <c r="E188" s="14"/>
      <c r="F188" s="14"/>
      <c r="G188" s="14" t="s">
        <v>361</v>
      </c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24"/>
    </row>
    <row r="189" spans="1:29" x14ac:dyDescent="0.25">
      <c r="A189" s="17" t="s">
        <v>888</v>
      </c>
      <c r="B189" s="18" t="s">
        <v>816</v>
      </c>
      <c r="C189" s="18" t="s">
        <v>889</v>
      </c>
      <c r="D189" s="18" t="s">
        <v>818</v>
      </c>
      <c r="E189" s="18"/>
      <c r="F189" s="18"/>
      <c r="G189" s="18" t="s">
        <v>361</v>
      </c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23"/>
    </row>
    <row r="190" spans="1:29" x14ac:dyDescent="0.25">
      <c r="A190" s="13" t="s">
        <v>890</v>
      </c>
      <c r="B190" s="14" t="s">
        <v>816</v>
      </c>
      <c r="C190" s="14" t="s">
        <v>891</v>
      </c>
      <c r="D190" s="14" t="s">
        <v>818</v>
      </c>
      <c r="E190" s="14"/>
      <c r="F190" s="14"/>
      <c r="G190" s="14" t="s">
        <v>361</v>
      </c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24"/>
    </row>
    <row r="191" spans="1:29" x14ac:dyDescent="0.25">
      <c r="A191" s="17" t="s">
        <v>892</v>
      </c>
      <c r="B191" s="18" t="s">
        <v>816</v>
      </c>
      <c r="C191" s="18" t="s">
        <v>893</v>
      </c>
      <c r="D191" s="18" t="s">
        <v>818</v>
      </c>
      <c r="E191" s="18"/>
      <c r="F191" s="18"/>
      <c r="G191" s="18" t="s">
        <v>361</v>
      </c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23"/>
    </row>
    <row r="192" spans="1:29" x14ac:dyDescent="0.25">
      <c r="A192" s="13" t="s">
        <v>894</v>
      </c>
      <c r="B192" s="14" t="s">
        <v>816</v>
      </c>
      <c r="C192" s="14" t="s">
        <v>893</v>
      </c>
      <c r="D192" s="14" t="s">
        <v>818</v>
      </c>
      <c r="E192" s="14"/>
      <c r="F192" s="14"/>
      <c r="G192" s="14" t="s">
        <v>361</v>
      </c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24"/>
    </row>
    <row r="193" spans="1:29" x14ac:dyDescent="0.25">
      <c r="A193" s="17" t="s">
        <v>895</v>
      </c>
      <c r="B193" s="18" t="s">
        <v>816</v>
      </c>
      <c r="C193" s="18" t="s">
        <v>896</v>
      </c>
      <c r="D193" s="18" t="s">
        <v>818</v>
      </c>
      <c r="E193" s="18"/>
      <c r="F193" s="18"/>
      <c r="G193" s="18" t="s">
        <v>361</v>
      </c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23"/>
    </row>
    <row r="194" spans="1:29" x14ac:dyDescent="0.25">
      <c r="A194" s="27" t="s">
        <v>897</v>
      </c>
      <c r="B194" s="28" t="s">
        <v>816</v>
      </c>
      <c r="C194" s="28" t="s">
        <v>898</v>
      </c>
      <c r="D194" s="28" t="s">
        <v>818</v>
      </c>
      <c r="E194" s="28"/>
      <c r="F194" s="28"/>
      <c r="G194" s="28" t="s">
        <v>361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E0BD-65B7-4F31-817F-0B4A9F3379AE}">
  <dimension ref="A1:P7"/>
  <sheetViews>
    <sheetView workbookViewId="0">
      <selection sqref="A1:P7"/>
    </sheetView>
  </sheetViews>
  <sheetFormatPr baseColWidth="10" defaultRowHeight="15" x14ac:dyDescent="0.25"/>
  <sheetData>
    <row r="1" spans="1:16" x14ac:dyDescent="0.25">
      <c r="A1" t="s">
        <v>899</v>
      </c>
      <c r="B1" t="s">
        <v>900</v>
      </c>
      <c r="C1" t="s">
        <v>901</v>
      </c>
      <c r="D1" t="s">
        <v>902</v>
      </c>
      <c r="E1" s="30" t="s">
        <v>903</v>
      </c>
      <c r="F1" s="30" t="s">
        <v>904</v>
      </c>
      <c r="G1" s="30" t="s">
        <v>905</v>
      </c>
      <c r="H1" s="30" t="s">
        <v>906</v>
      </c>
      <c r="I1" s="30" t="s">
        <v>907</v>
      </c>
      <c r="J1" s="30" t="s">
        <v>908</v>
      </c>
      <c r="K1" s="30" t="s">
        <v>909</v>
      </c>
      <c r="L1" s="30" t="s">
        <v>910</v>
      </c>
      <c r="M1" s="30" t="s">
        <v>911</v>
      </c>
      <c r="N1" s="30" t="s">
        <v>912</v>
      </c>
      <c r="O1" s="30" t="s">
        <v>913</v>
      </c>
      <c r="P1" t="s">
        <v>914</v>
      </c>
    </row>
    <row r="2" spans="1:16" x14ac:dyDescent="0.25">
      <c r="A2">
        <v>60</v>
      </c>
      <c r="B2" t="s">
        <v>915</v>
      </c>
      <c r="C2" t="s">
        <v>916</v>
      </c>
      <c r="E2" s="30">
        <v>18939610.640000001</v>
      </c>
      <c r="F2" s="30">
        <v>414543.03</v>
      </c>
      <c r="G2" s="30">
        <v>15448732.25</v>
      </c>
      <c r="H2" s="30">
        <v>1721277.94</v>
      </c>
      <c r="I2" s="30">
        <v>1355057.419999999</v>
      </c>
      <c r="J2" s="30">
        <v>17584553.219999999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1"/>
    </row>
    <row r="3" spans="1:16" x14ac:dyDescent="0.25">
      <c r="A3">
        <v>601</v>
      </c>
      <c r="B3" t="s">
        <v>917</v>
      </c>
      <c r="C3" t="s">
        <v>916</v>
      </c>
      <c r="E3" s="30">
        <v>1280023.44</v>
      </c>
      <c r="F3" s="30">
        <v>555173.72</v>
      </c>
      <c r="G3" s="30">
        <v>0.01</v>
      </c>
      <c r="H3" s="30">
        <v>506751.2</v>
      </c>
      <c r="I3" s="30">
        <v>218098.52</v>
      </c>
      <c r="J3" s="30">
        <v>1061924.92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1"/>
    </row>
    <row r="4" spans="1:16" x14ac:dyDescent="0.25">
      <c r="A4">
        <v>999</v>
      </c>
      <c r="B4" t="s">
        <v>918</v>
      </c>
      <c r="C4" t="s">
        <v>919</v>
      </c>
      <c r="E4" s="30">
        <v>7277801.25</v>
      </c>
      <c r="F4" s="30">
        <v>315174.5</v>
      </c>
      <c r="G4" s="30">
        <v>5038926.0999999996</v>
      </c>
      <c r="H4" s="30">
        <v>874659.15</v>
      </c>
      <c r="I4" s="30">
        <v>1049041.5</v>
      </c>
      <c r="J4" s="30">
        <v>6228759.75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1"/>
    </row>
    <row r="5" spans="1:16" x14ac:dyDescent="0.25">
      <c r="A5">
        <v>61</v>
      </c>
      <c r="B5" t="s">
        <v>920</v>
      </c>
      <c r="C5" t="s">
        <v>921</v>
      </c>
      <c r="E5" s="30">
        <v>4159648.92</v>
      </c>
      <c r="F5" s="30">
        <v>258176.8</v>
      </c>
      <c r="G5" s="30">
        <v>2860051.85</v>
      </c>
      <c r="H5" s="30">
        <v>522623.14</v>
      </c>
      <c r="I5" s="30">
        <v>518797.13</v>
      </c>
      <c r="J5" s="30">
        <v>3640851.79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1"/>
    </row>
    <row r="6" spans="1:16" x14ac:dyDescent="0.25">
      <c r="A6">
        <v>65</v>
      </c>
      <c r="B6" t="s">
        <v>922</v>
      </c>
      <c r="E6" s="30">
        <v>0.1</v>
      </c>
      <c r="F6" s="30">
        <v>0.1</v>
      </c>
      <c r="G6" s="30">
        <v>0.1</v>
      </c>
      <c r="H6" s="30">
        <v>0.1</v>
      </c>
      <c r="I6" s="30">
        <v>0.1</v>
      </c>
      <c r="J6" s="30">
        <v>0.1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1"/>
    </row>
    <row r="7" spans="1:16" x14ac:dyDescent="0.25">
      <c r="A7">
        <v>75</v>
      </c>
      <c r="B7" t="s">
        <v>923</v>
      </c>
      <c r="E7" s="30">
        <v>0.1</v>
      </c>
      <c r="F7" s="30">
        <v>0.1</v>
      </c>
      <c r="G7" s="30">
        <v>0.1</v>
      </c>
      <c r="H7" s="30">
        <v>0.1</v>
      </c>
      <c r="I7" s="30">
        <v>0.1</v>
      </c>
      <c r="J7" s="30">
        <v>0.1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671F-532C-44FB-BA1F-DF8E016B4B71}">
  <dimension ref="A1:K1"/>
  <sheetViews>
    <sheetView workbookViewId="0">
      <selection sqref="A1:K1"/>
    </sheetView>
  </sheetViews>
  <sheetFormatPr baseColWidth="10" defaultRowHeight="15" x14ac:dyDescent="0.25"/>
  <sheetData>
    <row r="1" spans="1:11" x14ac:dyDescent="0.25">
      <c r="A1" s="32" t="s">
        <v>899</v>
      </c>
      <c r="B1" s="33" t="s">
        <v>924</v>
      </c>
      <c r="C1" s="33" t="s">
        <v>925</v>
      </c>
      <c r="D1" s="34" t="s">
        <v>926</v>
      </c>
      <c r="E1" s="35" t="s">
        <v>927</v>
      </c>
      <c r="F1" s="36" t="s">
        <v>928</v>
      </c>
      <c r="G1" s="37" t="s">
        <v>929</v>
      </c>
      <c r="H1" s="35" t="s">
        <v>930</v>
      </c>
      <c r="I1" s="35" t="s">
        <v>931</v>
      </c>
      <c r="J1" s="35" t="s">
        <v>932</v>
      </c>
      <c r="K1" s="37" t="s">
        <v>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9EFB-FD30-4759-85F0-DA2DBDF0CC1D}">
  <dimension ref="A1:I1"/>
  <sheetViews>
    <sheetView workbookViewId="0">
      <selection activeCell="F12" sqref="F12"/>
    </sheetView>
  </sheetViews>
  <sheetFormatPr baseColWidth="10" defaultRowHeight="15" x14ac:dyDescent="0.25"/>
  <sheetData>
    <row r="1" spans="1:9" x14ac:dyDescent="0.25">
      <c r="A1" t="s">
        <v>934</v>
      </c>
      <c r="B1" t="s">
        <v>935</v>
      </c>
      <c r="C1" t="s">
        <v>936</v>
      </c>
      <c r="D1" t="s">
        <v>937</v>
      </c>
      <c r="E1" t="s">
        <v>938</v>
      </c>
      <c r="F1" t="s">
        <v>939</v>
      </c>
      <c r="G1" t="s">
        <v>940</v>
      </c>
      <c r="H1" t="s">
        <v>941</v>
      </c>
      <c r="I1" t="s">
        <v>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36CE-0CA1-498F-85C4-6F2A223BE0E2}">
  <dimension ref="A1:I1"/>
  <sheetViews>
    <sheetView tabSelected="1" workbookViewId="0">
      <selection activeCell="J1" sqref="J1"/>
    </sheetView>
  </sheetViews>
  <sheetFormatPr baseColWidth="10" defaultRowHeight="15" x14ac:dyDescent="0.25"/>
  <cols>
    <col min="2" max="2" width="29.7109375" customWidth="1"/>
    <col min="3" max="3" width="18.85546875" bestFit="1" customWidth="1"/>
    <col min="4" max="4" width="27.42578125" customWidth="1"/>
  </cols>
  <sheetData>
    <row r="1" spans="1:9" x14ac:dyDescent="0.25">
      <c r="A1" t="s">
        <v>943</v>
      </c>
      <c r="B1" t="s">
        <v>944</v>
      </c>
      <c r="C1" t="s">
        <v>945</v>
      </c>
      <c r="D1" t="s">
        <v>946</v>
      </c>
      <c r="E1" t="s">
        <v>947</v>
      </c>
      <c r="F1" t="s">
        <v>948</v>
      </c>
      <c r="G1" t="s">
        <v>949</v>
      </c>
      <c r="H1" t="s">
        <v>950</v>
      </c>
      <c r="I1" t="s">
        <v>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Personnel</vt:lpstr>
      <vt:lpstr>Engins</vt:lpstr>
      <vt:lpstr>Chantier</vt:lpstr>
      <vt:lpstr>Achats</vt:lpstr>
      <vt:lpstr>Stock</vt:lpstr>
      <vt:lpstr>Branches-Usines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dacin</dc:creator>
  <cp:lastModifiedBy>Dimitri dacin</cp:lastModifiedBy>
  <dcterms:created xsi:type="dcterms:W3CDTF">2025-10-15T17:25:27Z</dcterms:created>
  <dcterms:modified xsi:type="dcterms:W3CDTF">2025-10-16T04:18:09Z</dcterms:modified>
</cp:coreProperties>
</file>